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90" windowWidth="8595" windowHeight="3405" tabRatio="977" activeTab="8"/>
  </bookViews>
  <sheets>
    <sheet name="INSTRUCTIONS" sheetId="13" r:id="rId1"/>
    <sheet name="21-30 cpm (223)" sheetId="1" r:id="rId2"/>
    <sheet name="21-30 cpm (283)" sheetId="14" r:id="rId3"/>
    <sheet name="21-30 cpm (C224)" sheetId="15" r:id="rId4"/>
    <sheet name="21-30 cpm (C284)" sheetId="16" r:id="rId5"/>
    <sheet name="31-40 cpm (363)" sheetId="2" r:id="rId6"/>
    <sheet name="31-40 cpm (C364)" sheetId="18" r:id="rId7"/>
    <sheet name="41-50 cpm (423)" sheetId="19" r:id="rId8"/>
    <sheet name="41-50 cpm (501)" sheetId="38" r:id="rId9"/>
    <sheet name="41-50 cpm (C454)" sheetId="20" r:id="rId10"/>
    <sheet name="41-50 cpm (C554)" sheetId="37" r:id="rId11"/>
    <sheet name="70-80 cpm (C754)" sheetId="29" r:id="rId12"/>
    <sheet name="70-80 cpm (751)" sheetId="7" r:id="rId13"/>
    <sheet name="91-100 cpm (951)" sheetId="36" r:id="rId14"/>
    <sheet name="B&amp;W Maintenance" sheetId="34" r:id="rId15"/>
    <sheet name="Color Maintenance" sheetId="35" r:id="rId16"/>
    <sheet name="Power Filters" sheetId="28" r:id="rId17"/>
    <sheet name="Related Software" sheetId="11" r:id="rId18"/>
  </sheets>
  <externalReferences>
    <externalReference r:id="rId19"/>
  </externalReferences>
  <definedNames>
    <definedName name="CATEGORY">'[1]Item Master MFP'!$B$4:$AW$4</definedName>
    <definedName name="Item_Code">'[1]Item Master MFP'!$H$5:$H$3652</definedName>
    <definedName name="Price">'[1]Item Master MFP'!$B$5:$AS$2043</definedName>
    <definedName name="_xlnm.Print_Area" localSheetId="3">'21-30 cpm (C224)'!$A$1:$H$56</definedName>
    <definedName name="_xlnm.Print_Area" localSheetId="17">'Related Software'!$A$1:$H$2820</definedName>
    <definedName name="_xlnm.Print_Titles" localSheetId="3">'21-30 cpm (C224)'!$1:$2</definedName>
    <definedName name="_xlnm.Print_Titles" localSheetId="17">'Related Software'!$11:$11</definedName>
  </definedNames>
  <calcPr calcId="145621"/>
</workbook>
</file>

<file path=xl/calcChain.xml><?xml version="1.0" encoding="utf-8"?>
<calcChain xmlns="http://schemas.openxmlformats.org/spreadsheetml/2006/main">
  <c r="E46" i="38" l="1"/>
  <c r="H46" i="38" s="1"/>
  <c r="F45" i="38"/>
  <c r="E45" i="38"/>
  <c r="H45" i="38" s="1"/>
  <c r="G44" i="38"/>
  <c r="F44" i="38"/>
  <c r="E44" i="38"/>
  <c r="H44" i="38" s="1"/>
  <c r="H43" i="38"/>
  <c r="G43" i="38"/>
  <c r="F43" i="38"/>
  <c r="E43" i="38"/>
  <c r="D43" i="38"/>
  <c r="E41" i="38"/>
  <c r="H41" i="38" s="1"/>
  <c r="F40" i="38"/>
  <c r="E40" i="38"/>
  <c r="H40" i="38" s="1"/>
  <c r="G39" i="38"/>
  <c r="F39" i="38"/>
  <c r="E39" i="38"/>
  <c r="H39" i="38" s="1"/>
  <c r="H38" i="38"/>
  <c r="G38" i="38"/>
  <c r="F38" i="38"/>
  <c r="E38" i="38"/>
  <c r="D38" i="38"/>
  <c r="E37" i="38"/>
  <c r="H37" i="38" s="1"/>
  <c r="F36" i="38"/>
  <c r="E36" i="38"/>
  <c r="H36" i="38" s="1"/>
  <c r="G35" i="38"/>
  <c r="F35" i="38"/>
  <c r="E35" i="38"/>
  <c r="H35" i="38" s="1"/>
  <c r="H34" i="38"/>
  <c r="G34" i="38"/>
  <c r="F34" i="38"/>
  <c r="E34" i="38"/>
  <c r="D34" i="38"/>
  <c r="E33" i="38"/>
  <c r="H33" i="38" s="1"/>
  <c r="G31" i="38"/>
  <c r="F31" i="38"/>
  <c r="E31" i="38"/>
  <c r="H31" i="38" s="1"/>
  <c r="H30" i="38"/>
  <c r="G30" i="38"/>
  <c r="F30" i="38"/>
  <c r="E30" i="38"/>
  <c r="D30" i="38"/>
  <c r="H29" i="38"/>
  <c r="E29" i="38"/>
  <c r="G29" i="38" s="1"/>
  <c r="D29" i="38"/>
  <c r="E28" i="38"/>
  <c r="H28" i="38" s="1"/>
  <c r="G27" i="38"/>
  <c r="F27" i="38"/>
  <c r="E27" i="38"/>
  <c r="H27" i="38" s="1"/>
  <c r="H25" i="38"/>
  <c r="G25" i="38"/>
  <c r="F25" i="38"/>
  <c r="E25" i="38"/>
  <c r="D25" i="38"/>
  <c r="H23" i="38"/>
  <c r="E23" i="38"/>
  <c r="G23" i="38" s="1"/>
  <c r="D23" i="38"/>
  <c r="E22" i="38"/>
  <c r="H22" i="38" s="1"/>
  <c r="G21" i="38"/>
  <c r="F21" i="38"/>
  <c r="E21" i="38"/>
  <c r="H21" i="38" s="1"/>
  <c r="H20" i="38"/>
  <c r="G20" i="38"/>
  <c r="F20" i="38"/>
  <c r="E20" i="38"/>
  <c r="D20" i="38"/>
  <c r="H19" i="38"/>
  <c r="E19" i="38"/>
  <c r="G19" i="38" s="1"/>
  <c r="D19" i="38"/>
  <c r="E18" i="38"/>
  <c r="H18" i="38" s="1"/>
  <c r="G17" i="38"/>
  <c r="F17" i="38"/>
  <c r="E17" i="38"/>
  <c r="H17" i="38" s="1"/>
  <c r="H15" i="38"/>
  <c r="G15" i="38"/>
  <c r="F15" i="38"/>
  <c r="E15" i="38"/>
  <c r="D15" i="38"/>
  <c r="H13" i="38"/>
  <c r="E13" i="38"/>
  <c r="G13" i="38" s="1"/>
  <c r="D13" i="38"/>
  <c r="E12" i="38"/>
  <c r="H12" i="38" s="1"/>
  <c r="G11" i="38"/>
  <c r="F11" i="38"/>
  <c r="E11" i="38"/>
  <c r="H11" i="38" s="1"/>
  <c r="C7" i="38"/>
  <c r="H6" i="38"/>
  <c r="E6" i="38"/>
  <c r="G6" i="38" s="1"/>
  <c r="D6" i="38"/>
  <c r="E5" i="38"/>
  <c r="H5" i="38" s="1"/>
  <c r="G4" i="38"/>
  <c r="F4" i="38"/>
  <c r="E4" i="38"/>
  <c r="E7" i="38" s="1"/>
  <c r="D7" i="38" s="1"/>
  <c r="F33" i="38" l="1"/>
  <c r="D35" i="38"/>
  <c r="G36" i="38"/>
  <c r="F37" i="38"/>
  <c r="D39" i="38"/>
  <c r="G40" i="38"/>
  <c r="F41" i="38"/>
  <c r="D44" i="38"/>
  <c r="G45" i="38"/>
  <c r="F46" i="38"/>
  <c r="F12" i="38"/>
  <c r="F18" i="38"/>
  <c r="F22" i="38"/>
  <c r="F28" i="38"/>
  <c r="D4" i="38"/>
  <c r="H4" i="38"/>
  <c r="H7" i="38" s="1"/>
  <c r="G5" i="38"/>
  <c r="G7" i="38" s="1"/>
  <c r="F6" i="38"/>
  <c r="D11" i="38"/>
  <c r="G12" i="38"/>
  <c r="F13" i="38"/>
  <c r="D17" i="38"/>
  <c r="G18" i="38"/>
  <c r="F19" i="38"/>
  <c r="D21" i="38"/>
  <c r="G22" i="38"/>
  <c r="F23" i="38"/>
  <c r="D27" i="38"/>
  <c r="G28" i="38"/>
  <c r="F29" i="38"/>
  <c r="D31" i="38"/>
  <c r="G33" i="38"/>
  <c r="D36" i="38"/>
  <c r="G37" i="38"/>
  <c r="D40" i="38"/>
  <c r="G41" i="38"/>
  <c r="D45" i="38"/>
  <c r="G46" i="38"/>
  <c r="F5" i="38"/>
  <c r="D5" i="38"/>
  <c r="D12" i="38"/>
  <c r="D18" i="38"/>
  <c r="D22" i="38"/>
  <c r="D28" i="38"/>
  <c r="D33" i="38"/>
  <c r="D37" i="38"/>
  <c r="D41" i="38"/>
  <c r="D46" i="38"/>
  <c r="E2789" i="11" l="1"/>
  <c r="D2789" i="11" s="1"/>
  <c r="E2787" i="11"/>
  <c r="D2787" i="11" s="1"/>
  <c r="E2786" i="11"/>
  <c r="D2786" i="11" s="1"/>
  <c r="E2785" i="11"/>
  <c r="D2785" i="11" s="1"/>
  <c r="E2784" i="11"/>
  <c r="D2784" i="11" s="1"/>
  <c r="E2783" i="11"/>
  <c r="D2783" i="11" s="1"/>
  <c r="E2781" i="11"/>
  <c r="D2781" i="11" s="1"/>
  <c r="E2779" i="11"/>
  <c r="D2779" i="11" s="1"/>
  <c r="E2778" i="11"/>
  <c r="D2778" i="11" s="1"/>
  <c r="E2777" i="11"/>
  <c r="D2777" i="11" s="1"/>
  <c r="E2776" i="11"/>
  <c r="D2776" i="11" s="1"/>
  <c r="E2775" i="11"/>
  <c r="D2775" i="11" s="1"/>
  <c r="E2773" i="11"/>
  <c r="D2773" i="11" s="1"/>
  <c r="E2772" i="11"/>
  <c r="D2772" i="11" s="1"/>
  <c r="E2770" i="11"/>
  <c r="D2770" i="11" s="1"/>
  <c r="E2769" i="11"/>
  <c r="D2769" i="11" s="1"/>
  <c r="E2768" i="11"/>
  <c r="D2768" i="11" s="1"/>
  <c r="E2767" i="11"/>
  <c r="D2767" i="11" s="1"/>
  <c r="E2766" i="11"/>
  <c r="D2766" i="11" s="1"/>
  <c r="E2764" i="11"/>
  <c r="D2764" i="11" s="1"/>
  <c r="E2763" i="11"/>
  <c r="D2763" i="11" s="1"/>
  <c r="E2759" i="11"/>
  <c r="D2759" i="11" s="1"/>
  <c r="E2757" i="11"/>
  <c r="D2757" i="11" s="1"/>
  <c r="E2755" i="11"/>
  <c r="D2755" i="11" s="1"/>
  <c r="E2754" i="11"/>
  <c r="D2754" i="11" s="1"/>
  <c r="E2753" i="11"/>
  <c r="D2753" i="11" s="1"/>
  <c r="E2752" i="11"/>
  <c r="D2752" i="11" s="1"/>
  <c r="E2751" i="11"/>
  <c r="D2751" i="11" s="1"/>
  <c r="E2749" i="11"/>
  <c r="D2749" i="11" s="1"/>
  <c r="E2748" i="11"/>
  <c r="D2748" i="11" s="1"/>
  <c r="E2746" i="11"/>
  <c r="D2746" i="11" s="1"/>
  <c r="E2745" i="11"/>
  <c r="D2745" i="11" s="1"/>
  <c r="E2740" i="11"/>
  <c r="D2740" i="11" s="1"/>
  <c r="E2739" i="11"/>
  <c r="D2739" i="11" s="1"/>
  <c r="E2736" i="11"/>
  <c r="D2736" i="11" s="1"/>
  <c r="E2735" i="11"/>
  <c r="D2735" i="11" s="1"/>
  <c r="E2734" i="11"/>
  <c r="D2734" i="11" s="1"/>
  <c r="E2733" i="11"/>
  <c r="D2733" i="11" s="1"/>
  <c r="E2732" i="11"/>
  <c r="D2732" i="11" s="1"/>
  <c r="E2731" i="11"/>
  <c r="D2731" i="11" s="1"/>
  <c r="E2727" i="11"/>
  <c r="D2727" i="11" s="1"/>
  <c r="E2726" i="11"/>
  <c r="D2726" i="11" s="1"/>
  <c r="E2725" i="11"/>
  <c r="D2725" i="11" s="1"/>
  <c r="E2719" i="11"/>
  <c r="D2719" i="11" s="1"/>
  <c r="E2718" i="11"/>
  <c r="D2718" i="11" s="1"/>
  <c r="E2717" i="11"/>
  <c r="D2717" i="11" s="1"/>
  <c r="E2716" i="11"/>
  <c r="D2716" i="11" s="1"/>
  <c r="E2711" i="11"/>
  <c r="D2711" i="11" s="1"/>
  <c r="E2710" i="11"/>
  <c r="D2710" i="11" s="1"/>
  <c r="E2704" i="11"/>
  <c r="D2704" i="11" s="1"/>
  <c r="E2703" i="11"/>
  <c r="D2703" i="11" s="1"/>
  <c r="E2702" i="11"/>
  <c r="D2702" i="11" s="1"/>
  <c r="E2701" i="11"/>
  <c r="D2701" i="11" s="1"/>
  <c r="E2700" i="11"/>
  <c r="D2700" i="11" s="1"/>
  <c r="E2699" i="11"/>
  <c r="D2699" i="11" s="1"/>
  <c r="E2698" i="11"/>
  <c r="D2698" i="11" s="1"/>
  <c r="E2693" i="11"/>
  <c r="D2693" i="11" s="1"/>
  <c r="E2692" i="11"/>
  <c r="D2692" i="11" s="1"/>
  <c r="E2691" i="11"/>
  <c r="D2691" i="11" s="1"/>
  <c r="E2690" i="11"/>
  <c r="D2690" i="11" s="1"/>
  <c r="E2689" i="11"/>
  <c r="D2689" i="11" s="1"/>
  <c r="E2681" i="11"/>
  <c r="D2681" i="11" s="1"/>
  <c r="E2680" i="11"/>
  <c r="D2680" i="11" s="1"/>
  <c r="E2679" i="11"/>
  <c r="D2679" i="11" s="1"/>
  <c r="E2678" i="11"/>
  <c r="D2678" i="11" s="1"/>
  <c r="E2677" i="11"/>
  <c r="D2677" i="11" s="1"/>
  <c r="E2676" i="11"/>
  <c r="D2676" i="11" s="1"/>
  <c r="E2675" i="11"/>
  <c r="D2675" i="11" s="1"/>
  <c r="E2674" i="11"/>
  <c r="D2674" i="11" s="1"/>
  <c r="E2673" i="11"/>
  <c r="D2673" i="11" s="1"/>
  <c r="E2672" i="11"/>
  <c r="D2672" i="11" s="1"/>
  <c r="E2671" i="11"/>
  <c r="D2671" i="11" s="1"/>
  <c r="E2670" i="11"/>
  <c r="D2670" i="11" s="1"/>
  <c r="E2669" i="11"/>
  <c r="D2669" i="11" s="1"/>
  <c r="E2668" i="11"/>
  <c r="D2668" i="11" s="1"/>
  <c r="E2661" i="11"/>
  <c r="E2660" i="11"/>
  <c r="E2659" i="11"/>
  <c r="E2658" i="11"/>
  <c r="E2657" i="11"/>
  <c r="E2655" i="11"/>
  <c r="E2654" i="11"/>
  <c r="E2653" i="11"/>
  <c r="E2652" i="11"/>
  <c r="E2651" i="11"/>
  <c r="E2650" i="11"/>
  <c r="E2649" i="11"/>
  <c r="E2648" i="11"/>
  <c r="E2647" i="11"/>
  <c r="E2646" i="11"/>
  <c r="E2645" i="11"/>
  <c r="E2641" i="11"/>
  <c r="E2638" i="11"/>
  <c r="E2637" i="11"/>
  <c r="E2636" i="11"/>
  <c r="E2635" i="11"/>
  <c r="E2634" i="11"/>
  <c r="E2633" i="11"/>
  <c r="E2631" i="11"/>
  <c r="E2630" i="11"/>
  <c r="E2629" i="11"/>
  <c r="E2628" i="11"/>
  <c r="E2627" i="11"/>
  <c r="E2626" i="11"/>
  <c r="E2624" i="11"/>
  <c r="E2623" i="11"/>
  <c r="E2622" i="11"/>
  <c r="E2621" i="11"/>
  <c r="E2620" i="11"/>
  <c r="E2619" i="11"/>
  <c r="E2616" i="11"/>
  <c r="E2615" i="11"/>
  <c r="E2614" i="11"/>
  <c r="E2613" i="11"/>
  <c r="E2612" i="11"/>
  <c r="E2611" i="11"/>
  <c r="E2609" i="11"/>
  <c r="E2608" i="11"/>
  <c r="E2607" i="11"/>
  <c r="E2606" i="11"/>
  <c r="E2605" i="11"/>
  <c r="E2604" i="11"/>
  <c r="E2603" i="11"/>
  <c r="E2602" i="11"/>
  <c r="E2601" i="11"/>
  <c r="E2600" i="11"/>
  <c r="E2599" i="11"/>
  <c r="E2598" i="11"/>
  <c r="E2597" i="11"/>
  <c r="E2596" i="11"/>
  <c r="E2595" i="11"/>
  <c r="E2593" i="11"/>
  <c r="E2592" i="11"/>
  <c r="E2591" i="11"/>
  <c r="E2590" i="11"/>
  <c r="E2589" i="11"/>
  <c r="E2588" i="11"/>
  <c r="E2587" i="11"/>
  <c r="E2586" i="11"/>
  <c r="E2585" i="11"/>
  <c r="E2584" i="11"/>
  <c r="E2583" i="11"/>
  <c r="E2582" i="11"/>
  <c r="E2581" i="11"/>
  <c r="E2580" i="11"/>
  <c r="E2579" i="11"/>
  <c r="E2577" i="11"/>
  <c r="E2576" i="11"/>
  <c r="E2575" i="11"/>
  <c r="E2574" i="11"/>
  <c r="E2573" i="11"/>
  <c r="E2572" i="11"/>
  <c r="E2571" i="11"/>
  <c r="E2570" i="11"/>
  <c r="E2569" i="11"/>
  <c r="E2568" i="11"/>
  <c r="E2567" i="11"/>
  <c r="E2566" i="11"/>
  <c r="E2565" i="11"/>
  <c r="E2564" i="11"/>
  <c r="E2563" i="11"/>
  <c r="E2560" i="11"/>
  <c r="E2559" i="11"/>
  <c r="E2558" i="11"/>
  <c r="E2557" i="11"/>
  <c r="E2556" i="11"/>
  <c r="E2555" i="11"/>
  <c r="E2554" i="11"/>
  <c r="E2553" i="11"/>
  <c r="E2552" i="11"/>
  <c r="E2551" i="11"/>
  <c r="E2550" i="11"/>
  <c r="E2549" i="11"/>
  <c r="E2548" i="11"/>
  <c r="E2547" i="11"/>
  <c r="E2546" i="11"/>
  <c r="E2544" i="11"/>
  <c r="E2543" i="11"/>
  <c r="E2542" i="11"/>
  <c r="E2541" i="11"/>
  <c r="E2540" i="11"/>
  <c r="E2539" i="11"/>
  <c r="E2538" i="11"/>
  <c r="E2537" i="11"/>
  <c r="E2535" i="11"/>
  <c r="E2534" i="11"/>
  <c r="E2533" i="11"/>
  <c r="E2532" i="11"/>
  <c r="E2531" i="11"/>
  <c r="E2530" i="11"/>
  <c r="E2529" i="11"/>
  <c r="E2528" i="11"/>
  <c r="E2526" i="11"/>
  <c r="E2525" i="11"/>
  <c r="E2524" i="11"/>
  <c r="E2523" i="11"/>
  <c r="E2522" i="11"/>
  <c r="E2521" i="11"/>
  <c r="E2520" i="11"/>
  <c r="E2519" i="11"/>
  <c r="E2516" i="11"/>
  <c r="E2515" i="11"/>
  <c r="E2514" i="11"/>
  <c r="E2513" i="11"/>
  <c r="E2512" i="11"/>
  <c r="E2511" i="11"/>
  <c r="E2510" i="11"/>
  <c r="E2509" i="11"/>
  <c r="E2505" i="11"/>
  <c r="E2504" i="11"/>
  <c r="E2503" i="11"/>
  <c r="E2501" i="11"/>
  <c r="E2500" i="11"/>
  <c r="E2499" i="11"/>
  <c r="E2498" i="11"/>
  <c r="E2497" i="11"/>
  <c r="E2496" i="11"/>
  <c r="E2495" i="11"/>
  <c r="E2494" i="11"/>
  <c r="E2493" i="11"/>
  <c r="E2492" i="11"/>
  <c r="E2491" i="11"/>
  <c r="E2490" i="11"/>
  <c r="E2489" i="11"/>
  <c r="E2487" i="11"/>
  <c r="E2486" i="11"/>
  <c r="E2485" i="11"/>
  <c r="E2484" i="11"/>
  <c r="E2483" i="11"/>
  <c r="E2482" i="11"/>
  <c r="E2481" i="11"/>
  <c r="E2480" i="11"/>
  <c r="E2479" i="11"/>
  <c r="E2478" i="11"/>
  <c r="E2477" i="11"/>
  <c r="E2476" i="11"/>
  <c r="E2475" i="11"/>
  <c r="E2474" i="11"/>
  <c r="E2473" i="11"/>
  <c r="E2472" i="11"/>
  <c r="E2471" i="11"/>
  <c r="E2470" i="11"/>
  <c r="E2469" i="11"/>
  <c r="E2468" i="11"/>
  <c r="E2466" i="11"/>
  <c r="E2465" i="11"/>
  <c r="E2464" i="11"/>
  <c r="E2463" i="11"/>
  <c r="E2462" i="11"/>
  <c r="E2461" i="11"/>
  <c r="E2460" i="11"/>
  <c r="E2459" i="11"/>
  <c r="E2457" i="11"/>
  <c r="E2456" i="11"/>
  <c r="E2455" i="11"/>
  <c r="E2454" i="11"/>
  <c r="E2453" i="11"/>
  <c r="E2452" i="11"/>
  <c r="E2451" i="11"/>
  <c r="E2450" i="11"/>
  <c r="E2449" i="11"/>
  <c r="E2444" i="11"/>
  <c r="E2443" i="11"/>
  <c r="E2442" i="11"/>
  <c r="E2441" i="11"/>
  <c r="E2440" i="11"/>
  <c r="E2439" i="11"/>
  <c r="E2438" i="11"/>
  <c r="E2437" i="11"/>
  <c r="E2436" i="11"/>
  <c r="E2435" i="11"/>
  <c r="E2433" i="11"/>
  <c r="E2432" i="11"/>
  <c r="E2431" i="11"/>
  <c r="E2430" i="11"/>
  <c r="E2429" i="11"/>
  <c r="E2428" i="11"/>
  <c r="E2426" i="11"/>
  <c r="E2425" i="11"/>
  <c r="E2424" i="11"/>
  <c r="E2423" i="11"/>
  <c r="E2422" i="11"/>
  <c r="E2421" i="11"/>
  <c r="E2420" i="11"/>
  <c r="E2419" i="11"/>
  <c r="E2418" i="11"/>
  <c r="E2417" i="11"/>
  <c r="E2416" i="11"/>
  <c r="E2414" i="11"/>
  <c r="E2413" i="11"/>
  <c r="E2412" i="11"/>
  <c r="E2411" i="11"/>
  <c r="E2410" i="11"/>
  <c r="E2409" i="11"/>
  <c r="E2408" i="11"/>
  <c r="E2407" i="11"/>
  <c r="E2406" i="11"/>
  <c r="E2405" i="11"/>
  <c r="E2403" i="11"/>
  <c r="E2402" i="11"/>
  <c r="E2400" i="11"/>
  <c r="E2399" i="11"/>
  <c r="E2398" i="11"/>
  <c r="E2397" i="11"/>
  <c r="E2396" i="11"/>
  <c r="E2395" i="11"/>
  <c r="E2394" i="11"/>
  <c r="E2393" i="11"/>
  <c r="E2392" i="11"/>
  <c r="E2391" i="11"/>
  <c r="E2389" i="11"/>
  <c r="E2387" i="11"/>
  <c r="E2386" i="11"/>
  <c r="E2385" i="11"/>
  <c r="E2384" i="11"/>
  <c r="E2383" i="11"/>
  <c r="E2382" i="11"/>
  <c r="E2381" i="11"/>
  <c r="E2380" i="11"/>
  <c r="E2379" i="11"/>
  <c r="E2378" i="11"/>
  <c r="E2377" i="11"/>
  <c r="E2375" i="11"/>
  <c r="E2374" i="11"/>
  <c r="E2372" i="11"/>
  <c r="E2371" i="11"/>
  <c r="E2370" i="11"/>
  <c r="E2369" i="11"/>
  <c r="E2368" i="11"/>
  <c r="E2367" i="11"/>
  <c r="E2366" i="11"/>
  <c r="E2364" i="11"/>
  <c r="E2363" i="11"/>
  <c r="E2362" i="11"/>
  <c r="E2361" i="11"/>
  <c r="E2360" i="11"/>
  <c r="E2359" i="11"/>
  <c r="E2358" i="11"/>
  <c r="E2357" i="11"/>
  <c r="E2356" i="11"/>
  <c r="E2355" i="11"/>
  <c r="E2354" i="11"/>
  <c r="E2352" i="11"/>
  <c r="E2351" i="11"/>
  <c r="E2350" i="11"/>
  <c r="E2349" i="11"/>
  <c r="E2347" i="11"/>
  <c r="E2346" i="11"/>
  <c r="E2344" i="11"/>
  <c r="E2343" i="11"/>
  <c r="E2342" i="11"/>
  <c r="E2341" i="11"/>
  <c r="E2339" i="11"/>
  <c r="E2338" i="11"/>
  <c r="E2337" i="11"/>
  <c r="E2336" i="11"/>
  <c r="E2335" i="11"/>
  <c r="E2331" i="11"/>
  <c r="E2330" i="11"/>
  <c r="E2329" i="11"/>
  <c r="E2327" i="11"/>
  <c r="E2326" i="11"/>
  <c r="E2324" i="11"/>
  <c r="E2323" i="11"/>
  <c r="E2322" i="11"/>
  <c r="E2321" i="11"/>
  <c r="E2320" i="11"/>
  <c r="E2319" i="11"/>
  <c r="E2318" i="11"/>
  <c r="E2317" i="11"/>
  <c r="E2313" i="11"/>
  <c r="E2312" i="11"/>
  <c r="E2311" i="11"/>
  <c r="E2310" i="11"/>
  <c r="E2309" i="11"/>
  <c r="E2307" i="11"/>
  <c r="E2303" i="11"/>
  <c r="E2298" i="11"/>
  <c r="E2293" i="11"/>
  <c r="E2289" i="11"/>
  <c r="E2288" i="11"/>
  <c r="E2281" i="11"/>
  <c r="E2280" i="11"/>
  <c r="E2279" i="11"/>
  <c r="E2278" i="11"/>
  <c r="E2277" i="11"/>
  <c r="E2276" i="11"/>
  <c r="E2275" i="11"/>
  <c r="E2272" i="11"/>
  <c r="D2272" i="11"/>
  <c r="E2270" i="11"/>
  <c r="D2270" i="11"/>
  <c r="E2269" i="11"/>
  <c r="D2269" i="11"/>
  <c r="E2268" i="11"/>
  <c r="D2268" i="11"/>
  <c r="E2267" i="11"/>
  <c r="D2267" i="11"/>
  <c r="E2261" i="11"/>
  <c r="D2261" i="11"/>
  <c r="E2260" i="11"/>
  <c r="D2260" i="11"/>
  <c r="E2249" i="11"/>
  <c r="D2249" i="11"/>
  <c r="E2248" i="11"/>
  <c r="D2248" i="11"/>
  <c r="E2247" i="11"/>
  <c r="D2247" i="11"/>
  <c r="E2246" i="11"/>
  <c r="D2246" i="11"/>
  <c r="E2245" i="11"/>
  <c r="D2245" i="11"/>
  <c r="E2243" i="11"/>
  <c r="D2243" i="11"/>
  <c r="E2242" i="11"/>
  <c r="D2242" i="11"/>
  <c r="E2241" i="11"/>
  <c r="D2241" i="11"/>
  <c r="E2240" i="11"/>
  <c r="D2240" i="11"/>
  <c r="E2239" i="11"/>
  <c r="D2239" i="11"/>
  <c r="E2238" i="11"/>
  <c r="D2238" i="11"/>
  <c r="E2233" i="11"/>
  <c r="D2233" i="11"/>
  <c r="E2232" i="11"/>
  <c r="D2232" i="11"/>
  <c r="E2231" i="11"/>
  <c r="D2231" i="11"/>
  <c r="E2230" i="11"/>
  <c r="D2230" i="11"/>
  <c r="E2229" i="11"/>
  <c r="D2229" i="11"/>
  <c r="E2226" i="11"/>
  <c r="D2226" i="11"/>
  <c r="E2225" i="11"/>
  <c r="D2225" i="11"/>
  <c r="E2224" i="11"/>
  <c r="D2224" i="11"/>
  <c r="E2223" i="11"/>
  <c r="D2223" i="11"/>
  <c r="E2222" i="11"/>
  <c r="D2222" i="11"/>
  <c r="E2221" i="11"/>
  <c r="D2221" i="11"/>
  <c r="E2216" i="11"/>
  <c r="D2216" i="11"/>
  <c r="E2215" i="11"/>
  <c r="D2215" i="11"/>
  <c r="E2214" i="11"/>
  <c r="D2214" i="11"/>
  <c r="E2213" i="11"/>
  <c r="D2213" i="11"/>
  <c r="E2212" i="11"/>
  <c r="D2212" i="11"/>
  <c r="E2209" i="11"/>
  <c r="D2209" i="11"/>
  <c r="E2208" i="11"/>
  <c r="D2208" i="11"/>
  <c r="E2207" i="11"/>
  <c r="D2207" i="11"/>
  <c r="E2206" i="11"/>
  <c r="D2206" i="11"/>
  <c r="E2205" i="11"/>
  <c r="D2205" i="11"/>
  <c r="E2202" i="11"/>
  <c r="D2202" i="11"/>
  <c r="E2201" i="11"/>
  <c r="D2201" i="11"/>
  <c r="E2200" i="11"/>
  <c r="D2200" i="11"/>
  <c r="E2199" i="11"/>
  <c r="D2199" i="11"/>
  <c r="E2198" i="11"/>
  <c r="D2198" i="11"/>
  <c r="E2197" i="11"/>
  <c r="D2197" i="11"/>
  <c r="E2196" i="11"/>
  <c r="D2196" i="11"/>
  <c r="E2195" i="11"/>
  <c r="D2195" i="11"/>
  <c r="E2194" i="11"/>
  <c r="D2194" i="11"/>
  <c r="E2193" i="11"/>
  <c r="D2193" i="11"/>
  <c r="E2192" i="11"/>
  <c r="D2192" i="11"/>
  <c r="E2191" i="11"/>
  <c r="D2191" i="11"/>
  <c r="E2189" i="11"/>
  <c r="D2189" i="11"/>
  <c r="E2188" i="11"/>
  <c r="D2188" i="11"/>
  <c r="E2187" i="11"/>
  <c r="D2187" i="11"/>
  <c r="E2186" i="11"/>
  <c r="D2186" i="11"/>
  <c r="E2185" i="11"/>
  <c r="D2185" i="11"/>
  <c r="E2182" i="11"/>
  <c r="D2182" i="11"/>
  <c r="E2181" i="11"/>
  <c r="D2181" i="11"/>
  <c r="E2180" i="11"/>
  <c r="D2180" i="11"/>
  <c r="E2179" i="11"/>
  <c r="D2179" i="11"/>
  <c r="E2178" i="11"/>
  <c r="D2178" i="11"/>
  <c r="E2175" i="11"/>
  <c r="D2175" i="11"/>
  <c r="E2174" i="11"/>
  <c r="D2174" i="11"/>
  <c r="E2173" i="11"/>
  <c r="D2173" i="11"/>
  <c r="E2170" i="11"/>
  <c r="D2170" i="11"/>
  <c r="E2169" i="11"/>
  <c r="D2169" i="11"/>
  <c r="E2168" i="11"/>
  <c r="D2168" i="11"/>
  <c r="E2161" i="11"/>
  <c r="D2161" i="11"/>
  <c r="E2160" i="11"/>
  <c r="D2160" i="11"/>
  <c r="E2150" i="11"/>
  <c r="D2150" i="11"/>
  <c r="E2148" i="11"/>
  <c r="D2148" i="11"/>
  <c r="E2147" i="11"/>
  <c r="D2147" i="11"/>
  <c r="E2146" i="11"/>
  <c r="D2146" i="11"/>
  <c r="E2145" i="11"/>
  <c r="D2145" i="11"/>
  <c r="E2144" i="11"/>
  <c r="D2144" i="11"/>
  <c r="E2142" i="11"/>
  <c r="D2142" i="11"/>
  <c r="E2141" i="11"/>
  <c r="D2141" i="11"/>
  <c r="E2140" i="11"/>
  <c r="D2140" i="11"/>
  <c r="E2139" i="11"/>
  <c r="D2139" i="11"/>
  <c r="E2138" i="11"/>
  <c r="D2138" i="11"/>
  <c r="E2136" i="11"/>
  <c r="D2136" i="11"/>
  <c r="E2133" i="11"/>
  <c r="D2133" i="11"/>
  <c r="E2130" i="11"/>
  <c r="D2130" i="11"/>
  <c r="E2129" i="11"/>
  <c r="D2129" i="11"/>
  <c r="E2128" i="11"/>
  <c r="D2128" i="11"/>
  <c r="E2127" i="11"/>
  <c r="D2127" i="11"/>
  <c r="E2126" i="11"/>
  <c r="D2126" i="11"/>
  <c r="E2123" i="11"/>
  <c r="D2123" i="11"/>
  <c r="E2122" i="11"/>
  <c r="D2122" i="11"/>
  <c r="E2121" i="11"/>
  <c r="D2121" i="11"/>
  <c r="E2120" i="11"/>
  <c r="D2120" i="11"/>
  <c r="E2119" i="11"/>
  <c r="D2119" i="11"/>
  <c r="E2108" i="11"/>
  <c r="D2108" i="11"/>
  <c r="E2107" i="11"/>
  <c r="D2107" i="11"/>
  <c r="E2096" i="11"/>
  <c r="D2096" i="11"/>
  <c r="E2095" i="11"/>
  <c r="D2095" i="11"/>
  <c r="E2093" i="11"/>
  <c r="D2093" i="11"/>
  <c r="E2092" i="11"/>
  <c r="D2092" i="11"/>
  <c r="E2091" i="11"/>
  <c r="D2091" i="11"/>
  <c r="E2090" i="11"/>
  <c r="D2090" i="11"/>
  <c r="E2089" i="11"/>
  <c r="D2089" i="11"/>
  <c r="E2086" i="11"/>
  <c r="D2086" i="11"/>
  <c r="E2085" i="11"/>
  <c r="D2085" i="11"/>
  <c r="E2084" i="11"/>
  <c r="D2084" i="11"/>
  <c r="E2083" i="11"/>
  <c r="D2083" i="11"/>
  <c r="E2082" i="11"/>
  <c r="D2082" i="11"/>
  <c r="E2081" i="11"/>
  <c r="D2081" i="11"/>
  <c r="E2076" i="11"/>
  <c r="D2076" i="11"/>
  <c r="E2075" i="11"/>
  <c r="D2075" i="11"/>
  <c r="E2074" i="11"/>
  <c r="D2074" i="11"/>
  <c r="E2073" i="11"/>
  <c r="D2073" i="11"/>
  <c r="E2072" i="11"/>
  <c r="D2072" i="11"/>
  <c r="E2069" i="11"/>
  <c r="D2069" i="11"/>
  <c r="E2068" i="11"/>
  <c r="D2068" i="11"/>
  <c r="E2067" i="11"/>
  <c r="D2067" i="11"/>
  <c r="E2066" i="11"/>
  <c r="D2066" i="11"/>
  <c r="E2065" i="11"/>
  <c r="D2065" i="11"/>
  <c r="E2062" i="11"/>
  <c r="D2062" i="11"/>
  <c r="E2061" i="11"/>
  <c r="D2061" i="11"/>
  <c r="E2060" i="11"/>
  <c r="D2060" i="11"/>
  <c r="E2059" i="11"/>
  <c r="D2059" i="11"/>
  <c r="E2058" i="11"/>
  <c r="D2058" i="11"/>
  <c r="E2057" i="11"/>
  <c r="D2057" i="11"/>
  <c r="E2056" i="11"/>
  <c r="D2056" i="11"/>
  <c r="E2055" i="11"/>
  <c r="D2055" i="11"/>
  <c r="E2054" i="11"/>
  <c r="D2054" i="11"/>
  <c r="E2053" i="11"/>
  <c r="D2053" i="11"/>
  <c r="E2052" i="11"/>
  <c r="D2052" i="11"/>
  <c r="E2051" i="11"/>
  <c r="D2051" i="11"/>
  <c r="E2045" i="11"/>
  <c r="D2045" i="11"/>
  <c r="E2044" i="11"/>
  <c r="D2044" i="11"/>
  <c r="E2033" i="11"/>
  <c r="D2033" i="11"/>
  <c r="E2032" i="11"/>
  <c r="D2032" i="11"/>
  <c r="E2030" i="11"/>
  <c r="D2030" i="11"/>
  <c r="E2029" i="11"/>
  <c r="D2029" i="11"/>
  <c r="E2028" i="11"/>
  <c r="D2028" i="11"/>
  <c r="E2027" i="11"/>
  <c r="D2027" i="11"/>
  <c r="E2026" i="11"/>
  <c r="D2026" i="11"/>
  <c r="E2023" i="11"/>
  <c r="D2023" i="11"/>
  <c r="E2022" i="11"/>
  <c r="D2022" i="11"/>
  <c r="E2021" i="11"/>
  <c r="D2021" i="11"/>
  <c r="E2020" i="11"/>
  <c r="D2020" i="11"/>
  <c r="E2019" i="11"/>
  <c r="D2019" i="11"/>
  <c r="E2018" i="11"/>
  <c r="D2018" i="11"/>
  <c r="E2013" i="11"/>
  <c r="D2013" i="11"/>
  <c r="E2012" i="11"/>
  <c r="D2012" i="11"/>
  <c r="E2011" i="11"/>
  <c r="D2011" i="11"/>
  <c r="E2010" i="11"/>
  <c r="D2010" i="11"/>
  <c r="E2009" i="11"/>
  <c r="D2009" i="11"/>
  <c r="E2006" i="11"/>
  <c r="D2006" i="11"/>
  <c r="E2005" i="11"/>
  <c r="D2005" i="11"/>
  <c r="E2004" i="11"/>
  <c r="D2004" i="11"/>
  <c r="E2003" i="11"/>
  <c r="D2003" i="11"/>
  <c r="E2002" i="11"/>
  <c r="D2002" i="11"/>
  <c r="E1999" i="11"/>
  <c r="D1999" i="11"/>
  <c r="E1998" i="11"/>
  <c r="D1998" i="11"/>
  <c r="E1997" i="11"/>
  <c r="D1997" i="11"/>
  <c r="E1996" i="11"/>
  <c r="D1996" i="11"/>
  <c r="E1995" i="11"/>
  <c r="D1995" i="11"/>
  <c r="E1994" i="11"/>
  <c r="D1994" i="11"/>
  <c r="E1993" i="11"/>
  <c r="D1993" i="11"/>
  <c r="E1992" i="11"/>
  <c r="D1992" i="11"/>
  <c r="E1991" i="11"/>
  <c r="D1991" i="11"/>
  <c r="E1990" i="11"/>
  <c r="D1990" i="11"/>
  <c r="E1989" i="11"/>
  <c r="D1989" i="11"/>
  <c r="E1988" i="11"/>
  <c r="D1988" i="11"/>
  <c r="E1982" i="11"/>
  <c r="E1981" i="11"/>
  <c r="E1971" i="11"/>
  <c r="E1970" i="11"/>
  <c r="E1969" i="11"/>
  <c r="E1967" i="11"/>
  <c r="E1966" i="11"/>
  <c r="E1965" i="11"/>
  <c r="E1964" i="11"/>
  <c r="E1963" i="11"/>
  <c r="E1961" i="11"/>
  <c r="E1960" i="11"/>
  <c r="E1959" i="11"/>
  <c r="E1958" i="11"/>
  <c r="E1957" i="11"/>
  <c r="E1955" i="11"/>
  <c r="E1952" i="11"/>
  <c r="E1949" i="11"/>
  <c r="E1948" i="11"/>
  <c r="E1947" i="11"/>
  <c r="E1946" i="11"/>
  <c r="E1945" i="11"/>
  <c r="E1942" i="11"/>
  <c r="E1941" i="11"/>
  <c r="E1940" i="11"/>
  <c r="E1939" i="11"/>
  <c r="E1938" i="11"/>
  <c r="E1850" i="11"/>
  <c r="D1850" i="11" s="1"/>
  <c r="E1849" i="11"/>
  <c r="D1849" i="11" s="1"/>
  <c r="E1846" i="11"/>
  <c r="D1846" i="11" s="1"/>
  <c r="E1845" i="11"/>
  <c r="D1845" i="11" s="1"/>
  <c r="E1844" i="11"/>
  <c r="D1844" i="11" s="1"/>
  <c r="E1843" i="11"/>
  <c r="D1843" i="11" s="1"/>
  <c r="E1842" i="11"/>
  <c r="D1842" i="11" s="1"/>
  <c r="E1841" i="11"/>
  <c r="D1841" i="11" s="1"/>
  <c r="E1837" i="11"/>
  <c r="D1837" i="11" s="1"/>
  <c r="E1836" i="11"/>
  <c r="D1836" i="11" s="1"/>
  <c r="E1835" i="11"/>
  <c r="D1835" i="11"/>
  <c r="E1834" i="11"/>
  <c r="D1834" i="11"/>
  <c r="E1831" i="11"/>
  <c r="D1831" i="11"/>
  <c r="E1830" i="11"/>
  <c r="D1830" i="11"/>
  <c r="E1829" i="11"/>
  <c r="D1829" i="11"/>
  <c r="E1828" i="11"/>
  <c r="D1828" i="11"/>
  <c r="E1827" i="11"/>
  <c r="D1827" i="11"/>
  <c r="E1826" i="11"/>
  <c r="D1826" i="11"/>
  <c r="E1825" i="11"/>
  <c r="D1825" i="11"/>
  <c r="E1824" i="11"/>
  <c r="D1824" i="11"/>
  <c r="E1823" i="11"/>
  <c r="D1823" i="11"/>
  <c r="E1822" i="11"/>
  <c r="D1822" i="11"/>
  <c r="E1821" i="11"/>
  <c r="D1821" i="11"/>
  <c r="E1818" i="11"/>
  <c r="D1818" i="11"/>
  <c r="E1817" i="11"/>
  <c r="D1817" i="11"/>
  <c r="E1816" i="11"/>
  <c r="D1816" i="11"/>
  <c r="E1813" i="11"/>
  <c r="D1813" i="11"/>
  <c r="E1812" i="11"/>
  <c r="D1812" i="11"/>
  <c r="E1811" i="11"/>
  <c r="D1811" i="11"/>
  <c r="E1807" i="11"/>
  <c r="D1807" i="11"/>
  <c r="E1806" i="11"/>
  <c r="D1806" i="11"/>
  <c r="E1805" i="11"/>
  <c r="D1805" i="11"/>
  <c r="E1800" i="11"/>
  <c r="D1800" i="11"/>
  <c r="E1799" i="11"/>
  <c r="D1799" i="11"/>
  <c r="E1795" i="11"/>
  <c r="D1795" i="11"/>
  <c r="E1794" i="11"/>
  <c r="D1794" i="11"/>
  <c r="E1790" i="11"/>
  <c r="D1790" i="11"/>
  <c r="E1789" i="11"/>
  <c r="D1789" i="11"/>
  <c r="E1785" i="11"/>
  <c r="D1785" i="11"/>
  <c r="E1780" i="11"/>
  <c r="D1780" i="11"/>
  <c r="E1779" i="11"/>
  <c r="D1779" i="11"/>
  <c r="E1776" i="11"/>
  <c r="D1776" i="11"/>
  <c r="E1775" i="11"/>
  <c r="D1775" i="11"/>
  <c r="E1774" i="11"/>
  <c r="D1774" i="11"/>
  <c r="E1773" i="11"/>
  <c r="D1773" i="11"/>
  <c r="E1772" i="11"/>
  <c r="D1772" i="11"/>
  <c r="E1770" i="11"/>
  <c r="E1767" i="11"/>
  <c r="D1767" i="11" s="1"/>
  <c r="E1766" i="11"/>
  <c r="D1766" i="11" s="1"/>
  <c r="E1764" i="11"/>
  <c r="D1764" i="11" s="1"/>
  <c r="E1761" i="11"/>
  <c r="D1761" i="11" s="1"/>
  <c r="E1755" i="11"/>
  <c r="D1755" i="11" s="1"/>
  <c r="E1754" i="11"/>
  <c r="D1754" i="11" s="1"/>
  <c r="E1753" i="11"/>
  <c r="D1753" i="11" s="1"/>
  <c r="E1750" i="11"/>
  <c r="D1750" i="11" s="1"/>
  <c r="E1747" i="11"/>
  <c r="D1747" i="11" s="1"/>
  <c r="E1744" i="11"/>
  <c r="D1744" i="11" s="1"/>
  <c r="E1743" i="11"/>
  <c r="D1743" i="11" s="1"/>
  <c r="E1740" i="11"/>
  <c r="D1740" i="11" s="1"/>
  <c r="E1739" i="11"/>
  <c r="D1739" i="11" s="1"/>
  <c r="E1738" i="11"/>
  <c r="D1738" i="11" s="1"/>
  <c r="E1737" i="11"/>
  <c r="D1737" i="11" s="1"/>
  <c r="E1736" i="11"/>
  <c r="D1736" i="11" s="1"/>
  <c r="E1735" i="11"/>
  <c r="D1735" i="11" s="1"/>
  <c r="E1733" i="11"/>
  <c r="D1733" i="11" s="1"/>
  <c r="E1731" i="11"/>
  <c r="E1729" i="11"/>
  <c r="D1729" i="11"/>
  <c r="E1728" i="11"/>
  <c r="D1728" i="11"/>
  <c r="E1727" i="11"/>
  <c r="D1727" i="11"/>
  <c r="E1726" i="11"/>
  <c r="D1726" i="11"/>
  <c r="E1725" i="11"/>
  <c r="D1725" i="11"/>
  <c r="E1724" i="11"/>
  <c r="D1724" i="11"/>
  <c r="E1723" i="11"/>
  <c r="D1723" i="11"/>
  <c r="E1722" i="11"/>
  <c r="D1722" i="11"/>
  <c r="E1721" i="11"/>
  <c r="D1721" i="11"/>
  <c r="E1720" i="11"/>
  <c r="D1720" i="11"/>
  <c r="E1719" i="11"/>
  <c r="D1719" i="11"/>
  <c r="E1718" i="11"/>
  <c r="D1718" i="11"/>
  <c r="E1717" i="11"/>
  <c r="D1717" i="11"/>
  <c r="E1716" i="11"/>
  <c r="D1716" i="11"/>
  <c r="E1715" i="11"/>
  <c r="D1715" i="11"/>
  <c r="E1714" i="11"/>
  <c r="D1714" i="11"/>
  <c r="E1712" i="11"/>
  <c r="D1712" i="11"/>
  <c r="E1711" i="11"/>
  <c r="D1711" i="11"/>
  <c r="E1708" i="11"/>
  <c r="D1708" i="11"/>
  <c r="E1704" i="11"/>
  <c r="D1704" i="11"/>
  <c r="E1703" i="11"/>
  <c r="D1703" i="11"/>
  <c r="E1699" i="11"/>
  <c r="D1699" i="11"/>
  <c r="E1698" i="11"/>
  <c r="D1698" i="11"/>
  <c r="E1693" i="11"/>
  <c r="D1693" i="11"/>
  <c r="E1692" i="11"/>
  <c r="D1692" i="11"/>
  <c r="E1691" i="11"/>
  <c r="D1691" i="11"/>
  <c r="E1690" i="11"/>
  <c r="D1690" i="11"/>
  <c r="E1684" i="11"/>
  <c r="D1684" i="11"/>
  <c r="E1683" i="11"/>
  <c r="D1683" i="11"/>
  <c r="E1682" i="11"/>
  <c r="D1682" i="11"/>
  <c r="E1681" i="11"/>
  <c r="D1681" i="11"/>
  <c r="E1675" i="11"/>
  <c r="D1675" i="11"/>
  <c r="E1674" i="11"/>
  <c r="D1674" i="11"/>
  <c r="E1673" i="11"/>
  <c r="D1673" i="11"/>
  <c r="E1672" i="11"/>
  <c r="D1672" i="11"/>
  <c r="E1666" i="11"/>
  <c r="D1666" i="11"/>
  <c r="E1664" i="11"/>
  <c r="D1664" i="11"/>
  <c r="E1507" i="11"/>
  <c r="E1506" i="11"/>
  <c r="E1505" i="11"/>
  <c r="E1504" i="11"/>
  <c r="E1503" i="11"/>
  <c r="E1502" i="11"/>
  <c r="E1501" i="11"/>
  <c r="E1500" i="11"/>
  <c r="E1499" i="11"/>
  <c r="E1498" i="11"/>
  <c r="E1497" i="11"/>
  <c r="E1496" i="11"/>
  <c r="E1495" i="11"/>
  <c r="E1493" i="11"/>
  <c r="E1492" i="11"/>
  <c r="E1491" i="11"/>
  <c r="E1490" i="11"/>
  <c r="E1489" i="11"/>
  <c r="E1488" i="11"/>
  <c r="E1487" i="11"/>
  <c r="E1486" i="11"/>
  <c r="E1485" i="11"/>
  <c r="E1484" i="11"/>
  <c r="E1482" i="11"/>
  <c r="E1481" i="11"/>
  <c r="E1480" i="11"/>
  <c r="E1479" i="11"/>
  <c r="E1478" i="11"/>
  <c r="E1477" i="11"/>
  <c r="E1475" i="11"/>
  <c r="E1474" i="11"/>
  <c r="E1473" i="11"/>
  <c r="E1472" i="11"/>
  <c r="E1471" i="11"/>
  <c r="E1470" i="11"/>
  <c r="E1468" i="11"/>
  <c r="E1467" i="11"/>
  <c r="E1466" i="11"/>
  <c r="E1465" i="11"/>
  <c r="E1463" i="11"/>
  <c r="E1462" i="11"/>
  <c r="E1461" i="11"/>
  <c r="E1459" i="11"/>
  <c r="E1458" i="11"/>
  <c r="E1457" i="11"/>
  <c r="E1456" i="11"/>
  <c r="E1455" i="11"/>
  <c r="E1454" i="11"/>
  <c r="E1452" i="11"/>
  <c r="E1451" i="11"/>
  <c r="E1450" i="11"/>
  <c r="E1449" i="11"/>
  <c r="E1448" i="11"/>
  <c r="E1447" i="11"/>
  <c r="E1445" i="11"/>
  <c r="E1444" i="11"/>
  <c r="E1443" i="11"/>
  <c r="E1442" i="11"/>
  <c r="E1441" i="11"/>
  <c r="E1440" i="11"/>
  <c r="E1438" i="11"/>
  <c r="E1437" i="11"/>
  <c r="E1436" i="11"/>
  <c r="E1435" i="11"/>
  <c r="E1434" i="11"/>
  <c r="E1432" i="11"/>
  <c r="E1431" i="11"/>
  <c r="E1430" i="11"/>
  <c r="E1429" i="11"/>
  <c r="E1428" i="11"/>
  <c r="E1426" i="11"/>
  <c r="E1425" i="11"/>
  <c r="E1424" i="11"/>
  <c r="E1423" i="11"/>
  <c r="E1421" i="11"/>
  <c r="E1420" i="11"/>
  <c r="E1419" i="11"/>
  <c r="E1418" i="11"/>
  <c r="E1414" i="11"/>
  <c r="E1413" i="11"/>
  <c r="E1412" i="11"/>
  <c r="E1411" i="11"/>
  <c r="E1410" i="11"/>
  <c r="E1408" i="11"/>
  <c r="E1407" i="11"/>
  <c r="E1405" i="11"/>
  <c r="E1404" i="11"/>
  <c r="E1403" i="11"/>
  <c r="E1402" i="11"/>
  <c r="E1401" i="11"/>
  <c r="E1400" i="11"/>
  <c r="E1399" i="11"/>
  <c r="E1398" i="11"/>
  <c r="E1397" i="11"/>
  <c r="E1396" i="11"/>
  <c r="E1393" i="11"/>
  <c r="E1392" i="11"/>
  <c r="E1391" i="11"/>
  <c r="E1390" i="11"/>
  <c r="E1389" i="11"/>
  <c r="E1388" i="11"/>
  <c r="E1387" i="11"/>
  <c r="E1386" i="11"/>
  <c r="E1385" i="11"/>
  <c r="E1384" i="11"/>
  <c r="E1383" i="11"/>
  <c r="E1382" i="11"/>
  <c r="E1381" i="11"/>
  <c r="E1380" i="11"/>
  <c r="E1379" i="11"/>
  <c r="E1378" i="11"/>
  <c r="E1377" i="11"/>
  <c r="E1376" i="11"/>
  <c r="E1375" i="11"/>
  <c r="E1374" i="11"/>
  <c r="E1373" i="11"/>
  <c r="E1372" i="11"/>
  <c r="E1371" i="11"/>
  <c r="E1370" i="11"/>
  <c r="E1369" i="11"/>
  <c r="E1368" i="11"/>
  <c r="E1367" i="11"/>
  <c r="E1366" i="11"/>
  <c r="E1365" i="11"/>
  <c r="E1364" i="11"/>
  <c r="E1363" i="11"/>
  <c r="E1362" i="11"/>
  <c r="E1361" i="11"/>
  <c r="E1360" i="11"/>
  <c r="E1359" i="11"/>
  <c r="E1358" i="11"/>
  <c r="E1357" i="11"/>
  <c r="E1356" i="11"/>
  <c r="E1355" i="11"/>
  <c r="E1354" i="11"/>
  <c r="E1353" i="11"/>
  <c r="E1352" i="11"/>
  <c r="E1351" i="11"/>
  <c r="E1350" i="11"/>
  <c r="E1349" i="11"/>
  <c r="E1348" i="11"/>
  <c r="E1347" i="11"/>
  <c r="E1346" i="11"/>
  <c r="E1345" i="11"/>
  <c r="E1344" i="11"/>
  <c r="E1343" i="11"/>
  <c r="E1342" i="11"/>
  <c r="E1341" i="11"/>
  <c r="E1340" i="11"/>
  <c r="E1339" i="11"/>
  <c r="E1338" i="11"/>
  <c r="E1337" i="11"/>
  <c r="E1333" i="11"/>
  <c r="E1332" i="11"/>
  <c r="E1331" i="11"/>
  <c r="E1330" i="11"/>
  <c r="E1329" i="11"/>
  <c r="E1328" i="11"/>
  <c r="E1327" i="11"/>
  <c r="E1326" i="11"/>
  <c r="E1325" i="11"/>
  <c r="E1324" i="11"/>
  <c r="E1323" i="11"/>
  <c r="E1322" i="11"/>
  <c r="E1321" i="11"/>
  <c r="E1320" i="11"/>
  <c r="E1319" i="11"/>
  <c r="E1318" i="11"/>
  <c r="E1317" i="11"/>
  <c r="E1316" i="11"/>
  <c r="E1315" i="11"/>
  <c r="E1314" i="11"/>
  <c r="E1313" i="11"/>
  <c r="E1312" i="11"/>
  <c r="E1311" i="11"/>
  <c r="E1310" i="11"/>
  <c r="E1309" i="11"/>
  <c r="E1308" i="11"/>
  <c r="E1307" i="11"/>
  <c r="E1306" i="11"/>
  <c r="E1302" i="11"/>
  <c r="E1301" i="11"/>
  <c r="E1300" i="11"/>
  <c r="E1299" i="11"/>
  <c r="E1298" i="11"/>
  <c r="E1297" i="11"/>
  <c r="E1296" i="11"/>
  <c r="E1295" i="11"/>
  <c r="E1294" i="11"/>
  <c r="E1293" i="11"/>
  <c r="E1292" i="11"/>
  <c r="E1291" i="11"/>
  <c r="E1290" i="11"/>
  <c r="E1289" i="11"/>
  <c r="E1288" i="11"/>
  <c r="E1287" i="11"/>
  <c r="E1286" i="11"/>
  <c r="E1285" i="11"/>
  <c r="E1284" i="11"/>
  <c r="E1282" i="11"/>
  <c r="E1281" i="11"/>
  <c r="E1280" i="11"/>
  <c r="E1279" i="11"/>
  <c r="E1278" i="11"/>
  <c r="E1277" i="11"/>
  <c r="E1276" i="11"/>
  <c r="E1275" i="11"/>
  <c r="E1274" i="11"/>
  <c r="E1273" i="11"/>
  <c r="E1272" i="11"/>
  <c r="E1271" i="11"/>
  <c r="E1270" i="11"/>
  <c r="E1269" i="11"/>
  <c r="E1268" i="11"/>
  <c r="E1267" i="11"/>
  <c r="E1266" i="11"/>
  <c r="E1265" i="11"/>
  <c r="E1264" i="11"/>
  <c r="E1263" i="11"/>
  <c r="E1262" i="11"/>
  <c r="E1261" i="11"/>
  <c r="E1260" i="11"/>
  <c r="E1258" i="11"/>
  <c r="E1257" i="11"/>
  <c r="E1256" i="11"/>
  <c r="E1255" i="11"/>
  <c r="E1254" i="11"/>
  <c r="E1253" i="11"/>
  <c r="E1252" i="11"/>
  <c r="E1251" i="11"/>
  <c r="E1250" i="11"/>
  <c r="E1249" i="11"/>
  <c r="E1248" i="11"/>
  <c r="E1247" i="11"/>
  <c r="E1246" i="11"/>
  <c r="E1245" i="11"/>
  <c r="E1244" i="11"/>
  <c r="E1243" i="11"/>
  <c r="E1242" i="11"/>
  <c r="E1241" i="11"/>
  <c r="E1235" i="11"/>
  <c r="E1234" i="11"/>
  <c r="E1233" i="11"/>
  <c r="E1232" i="11"/>
  <c r="E1231" i="11"/>
  <c r="E1230" i="11"/>
  <c r="E1229" i="11"/>
  <c r="E1228" i="11"/>
  <c r="E1227" i="11"/>
  <c r="E1226" i="11"/>
  <c r="E1225" i="11"/>
  <c r="E1224" i="11"/>
  <c r="E1222" i="11"/>
  <c r="E1221" i="11"/>
  <c r="E1220" i="11"/>
  <c r="E1219" i="11"/>
  <c r="E1218" i="11"/>
  <c r="E1217" i="11"/>
  <c r="E1216" i="11"/>
  <c r="E1215" i="11"/>
  <c r="E1214" i="11"/>
  <c r="E1212" i="11"/>
  <c r="E1211" i="11"/>
  <c r="E1210" i="11"/>
  <c r="E1209" i="11"/>
  <c r="E1208" i="11"/>
  <c r="E1207" i="11"/>
  <c r="E1206" i="11"/>
  <c r="E1205" i="11"/>
  <c r="E1204" i="11"/>
  <c r="E1203" i="11"/>
  <c r="E1202" i="11"/>
  <c r="E1201" i="11"/>
  <c r="E1200" i="11"/>
  <c r="E1199" i="11"/>
  <c r="E1198" i="11"/>
  <c r="E1197" i="11"/>
  <c r="E1196" i="11"/>
  <c r="E1195" i="11"/>
  <c r="E1193" i="11"/>
  <c r="E1192" i="11"/>
  <c r="E1191" i="11"/>
  <c r="E1190" i="11"/>
  <c r="E1189" i="11"/>
  <c r="E1188" i="11"/>
  <c r="E1187" i="11"/>
  <c r="E1186" i="11"/>
  <c r="E1185" i="11"/>
  <c r="E1184" i="11"/>
  <c r="E1183" i="11"/>
  <c r="E1182" i="11"/>
  <c r="E1181" i="11"/>
  <c r="E1180" i="11"/>
  <c r="E1179" i="11"/>
  <c r="E1178" i="11"/>
  <c r="E1177" i="11"/>
  <c r="E1176" i="11"/>
  <c r="E1174" i="11"/>
  <c r="E1173" i="11"/>
  <c r="E1172" i="11"/>
  <c r="E1171" i="11"/>
  <c r="E1170" i="11"/>
  <c r="E1169" i="11"/>
  <c r="E1166" i="11"/>
  <c r="E1165" i="11"/>
  <c r="E1164" i="11"/>
  <c r="E1163" i="11"/>
  <c r="E1162" i="11"/>
  <c r="E1161" i="11"/>
  <c r="E1160" i="11"/>
  <c r="E1159" i="11"/>
  <c r="E1158" i="11"/>
  <c r="E1157" i="11"/>
  <c r="E1156" i="11"/>
  <c r="E1155" i="11"/>
  <c r="E1154" i="11"/>
  <c r="E1153" i="11"/>
  <c r="E1152" i="11"/>
  <c r="E1150" i="11"/>
  <c r="E1149" i="11"/>
  <c r="E1148" i="11"/>
  <c r="E1147" i="11"/>
  <c r="E1146" i="11"/>
  <c r="E1145" i="11"/>
  <c r="E1144" i="11"/>
  <c r="E1143" i="11"/>
  <c r="E1142" i="11"/>
  <c r="E1141" i="11"/>
  <c r="E1140" i="11"/>
  <c r="E1139" i="11"/>
  <c r="E1138" i="11"/>
  <c r="E1137" i="11"/>
  <c r="E1136" i="11"/>
  <c r="E1134" i="11"/>
  <c r="E1133" i="11"/>
  <c r="E1132" i="11"/>
  <c r="E1131" i="11"/>
  <c r="E1130" i="11"/>
  <c r="E1129" i="11"/>
  <c r="E1128" i="11"/>
  <c r="E1127" i="11"/>
  <c r="E1126" i="11"/>
  <c r="E1125" i="11"/>
  <c r="E1124" i="11"/>
  <c r="E1123" i="11"/>
  <c r="E1121" i="11"/>
  <c r="E1120" i="11"/>
  <c r="E1119" i="11"/>
  <c r="E1118" i="11"/>
  <c r="E1117" i="11"/>
  <c r="E1116" i="11"/>
  <c r="E1115" i="11"/>
  <c r="E1114" i="11"/>
  <c r="E1113" i="11"/>
  <c r="E1112" i="11"/>
  <c r="E1111" i="11"/>
  <c r="E1110" i="11"/>
  <c r="E641" i="11"/>
  <c r="E640" i="11"/>
  <c r="E594" i="11"/>
  <c r="E593" i="11"/>
  <c r="E592" i="11"/>
  <c r="E590" i="11"/>
  <c r="E589" i="11"/>
  <c r="E588" i="11"/>
  <c r="E587" i="11"/>
  <c r="E583" i="11"/>
  <c r="E582" i="11"/>
  <c r="E581" i="11"/>
  <c r="E580" i="11"/>
  <c r="E579" i="11"/>
  <c r="E578" i="11"/>
  <c r="E577" i="11"/>
  <c r="E576" i="11"/>
  <c r="E575" i="11"/>
  <c r="E574" i="11"/>
  <c r="E573" i="11"/>
  <c r="E572" i="11"/>
  <c r="E570" i="11"/>
  <c r="E569" i="11"/>
  <c r="E568" i="11"/>
  <c r="E567" i="11"/>
  <c r="E566" i="11"/>
  <c r="E564" i="11"/>
  <c r="E563" i="11"/>
  <c r="E562" i="11"/>
  <c r="E561" i="11"/>
  <c r="E560" i="11"/>
  <c r="E558" i="11"/>
  <c r="E556" i="11"/>
  <c r="E555" i="11"/>
  <c r="E554" i="11"/>
  <c r="E553" i="11"/>
  <c r="E552" i="11"/>
  <c r="E545" i="11"/>
  <c r="E544" i="11"/>
  <c r="E543" i="11"/>
  <c r="E542" i="11"/>
  <c r="E541" i="11"/>
  <c r="E302" i="11"/>
  <c r="D302" i="11" s="1"/>
  <c r="E300" i="11"/>
  <c r="D300" i="11" s="1"/>
  <c r="E299" i="11"/>
  <c r="D299" i="11" s="1"/>
  <c r="E298" i="11"/>
  <c r="D298" i="11" s="1"/>
  <c r="E297" i="11"/>
  <c r="D297" i="11" s="1"/>
  <c r="E296" i="11"/>
  <c r="D296" i="11" s="1"/>
  <c r="E294" i="11"/>
  <c r="D294" i="11" s="1"/>
  <c r="E293" i="11"/>
  <c r="D293" i="11" s="1"/>
  <c r="E292" i="11"/>
  <c r="D292" i="11" s="1"/>
  <c r="E287" i="11"/>
  <c r="D287" i="11" s="1"/>
  <c r="E286" i="11"/>
  <c r="D286" i="11" s="1"/>
  <c r="E285" i="11"/>
  <c r="D285" i="11" s="1"/>
  <c r="E284" i="11"/>
  <c r="D284" i="11" s="1"/>
  <c r="E283" i="11"/>
  <c r="D283" i="11" s="1"/>
  <c r="E281" i="11"/>
  <c r="D281" i="11" s="1"/>
  <c r="E280" i="11"/>
  <c r="D280" i="11" s="1"/>
  <c r="E279" i="11"/>
  <c r="D279" i="11" s="1"/>
  <c r="E278" i="11"/>
  <c r="D278" i="11" s="1"/>
  <c r="E277" i="11"/>
  <c r="D277" i="11" s="1"/>
  <c r="E275" i="11"/>
  <c r="D275" i="11" s="1"/>
  <c r="E274" i="11"/>
  <c r="D274" i="11" s="1"/>
  <c r="E273" i="11"/>
  <c r="D273" i="11" s="1"/>
  <c r="E272" i="11"/>
  <c r="D272" i="11" s="1"/>
  <c r="E271" i="11"/>
  <c r="D271" i="11" s="1"/>
  <c r="E266" i="11"/>
  <c r="D266" i="11" s="1"/>
  <c r="E265" i="11"/>
  <c r="D265" i="11" s="1"/>
  <c r="E264" i="11"/>
  <c r="D264" i="11" s="1"/>
  <c r="E263" i="11"/>
  <c r="D263" i="11" s="1"/>
  <c r="E261" i="11"/>
  <c r="D261" i="11" s="1"/>
  <c r="E260" i="11"/>
  <c r="D260" i="11" s="1"/>
  <c r="E259" i="11"/>
  <c r="D259" i="11" s="1"/>
  <c r="E258" i="11"/>
  <c r="D258" i="11" s="1"/>
  <c r="E256" i="11"/>
  <c r="D256" i="11" s="1"/>
  <c r="E255" i="11"/>
  <c r="D255" i="11" s="1"/>
  <c r="E254" i="11"/>
  <c r="D254" i="11" s="1"/>
  <c r="E253" i="11"/>
  <c r="D253" i="11" s="1"/>
  <c r="E251" i="11"/>
  <c r="D251" i="11" s="1"/>
  <c r="E71" i="11"/>
  <c r="E70" i="11"/>
  <c r="E68" i="11"/>
  <c r="E67" i="11"/>
  <c r="E66" i="11"/>
  <c r="E65" i="11"/>
  <c r="E64" i="11"/>
  <c r="E63" i="11"/>
  <c r="E62" i="11"/>
  <c r="E61" i="11"/>
  <c r="E60" i="11"/>
  <c r="E59" i="11"/>
  <c r="E58" i="11"/>
  <c r="E57" i="11"/>
  <c r="E56" i="11"/>
  <c r="E55" i="11"/>
  <c r="E54" i="11"/>
  <c r="E53" i="11"/>
  <c r="E52" i="11"/>
  <c r="E49" i="11"/>
  <c r="E48" i="11"/>
  <c r="E47" i="11"/>
  <c r="E46" i="11"/>
  <c r="E42" i="11"/>
  <c r="E41" i="11"/>
  <c r="E40" i="11"/>
  <c r="E39" i="11"/>
  <c r="E38" i="11"/>
  <c r="E36" i="11"/>
  <c r="E35" i="11"/>
  <c r="E34" i="11"/>
  <c r="E33" i="11"/>
  <c r="E32" i="11"/>
  <c r="E30" i="11"/>
  <c r="E29" i="11"/>
  <c r="E28" i="11"/>
  <c r="E27" i="11"/>
  <c r="E26" i="11"/>
  <c r="E24" i="11"/>
  <c r="E23" i="11"/>
  <c r="E22" i="11"/>
  <c r="E21" i="11"/>
  <c r="E20" i="11"/>
  <c r="D16" i="11"/>
  <c r="D15" i="11"/>
  <c r="D14" i="11"/>
  <c r="D13" i="11"/>
  <c r="K4" i="37" l="1"/>
  <c r="J4" i="37"/>
  <c r="I4" i="37"/>
  <c r="E24" i="37" l="1"/>
  <c r="D24" i="37" s="1"/>
  <c r="E23" i="37"/>
  <c r="D23" i="37" s="1"/>
  <c r="E28" i="37"/>
  <c r="D28" i="37" s="1"/>
  <c r="E27" i="37"/>
  <c r="D27" i="37" s="1"/>
  <c r="E22" i="37"/>
  <c r="D22" i="37" s="1"/>
  <c r="F24" i="37" l="1"/>
  <c r="F22" i="37"/>
  <c r="F28" i="37"/>
  <c r="H24" i="37"/>
  <c r="H28" i="37"/>
  <c r="H22" i="37"/>
  <c r="G24" i="37"/>
  <c r="H23" i="37"/>
  <c r="F23" i="37"/>
  <c r="G28" i="37"/>
  <c r="H27" i="37"/>
  <c r="F27" i="37"/>
  <c r="G22" i="37"/>
  <c r="G23" i="37"/>
  <c r="G27" i="37"/>
  <c r="E18" i="37"/>
  <c r="H18" i="37" s="1"/>
  <c r="D18" i="37" l="1"/>
  <c r="F18" i="37"/>
  <c r="G18" i="37"/>
  <c r="E69" i="37" l="1"/>
  <c r="G69" i="37" s="1"/>
  <c r="E68" i="37"/>
  <c r="G68" i="37" s="1"/>
  <c r="E67" i="37"/>
  <c r="G67" i="37" s="1"/>
  <c r="E66" i="37"/>
  <c r="G66" i="37" s="1"/>
  <c r="E65" i="37"/>
  <c r="H65" i="37" s="1"/>
  <c r="E64" i="37"/>
  <c r="G64" i="37" s="1"/>
  <c r="E63" i="37"/>
  <c r="G63" i="37" s="1"/>
  <c r="E62" i="37"/>
  <c r="G62" i="37" s="1"/>
  <c r="E60" i="37"/>
  <c r="G60" i="37" s="1"/>
  <c r="E59" i="37"/>
  <c r="G59" i="37" s="1"/>
  <c r="E58" i="37"/>
  <c r="G58" i="37" s="1"/>
  <c r="E57" i="37"/>
  <c r="G57" i="37" s="1"/>
  <c r="E56" i="37"/>
  <c r="G56" i="37" s="1"/>
  <c r="E55" i="37"/>
  <c r="G55" i="37" s="1"/>
  <c r="E54" i="37"/>
  <c r="G54" i="37" s="1"/>
  <c r="E53" i="37"/>
  <c r="G53" i="37" s="1"/>
  <c r="E52" i="37"/>
  <c r="G52" i="37" s="1"/>
  <c r="E51" i="37"/>
  <c r="G51" i="37" s="1"/>
  <c r="E50" i="37"/>
  <c r="G50" i="37" s="1"/>
  <c r="E49" i="37"/>
  <c r="G49" i="37" s="1"/>
  <c r="E48" i="37"/>
  <c r="G48" i="37" s="1"/>
  <c r="E47" i="37"/>
  <c r="G47" i="37" s="1"/>
  <c r="E46" i="37"/>
  <c r="G46" i="37" s="1"/>
  <c r="E44" i="37"/>
  <c r="G44" i="37" s="1"/>
  <c r="E43" i="37"/>
  <c r="G43" i="37" s="1"/>
  <c r="E42" i="37"/>
  <c r="G42" i="37" s="1"/>
  <c r="E40" i="37"/>
  <c r="G40" i="37" s="1"/>
  <c r="E39" i="37"/>
  <c r="G39" i="37" s="1"/>
  <c r="E38" i="37"/>
  <c r="G38" i="37" s="1"/>
  <c r="E37" i="37"/>
  <c r="G37" i="37" s="1"/>
  <c r="E36" i="37"/>
  <c r="G36" i="37" s="1"/>
  <c r="E35" i="37"/>
  <c r="G35" i="37" s="1"/>
  <c r="E34" i="37"/>
  <c r="G34" i="37" s="1"/>
  <c r="E33" i="37"/>
  <c r="E32" i="37"/>
  <c r="G32" i="37" s="1"/>
  <c r="E31" i="37"/>
  <c r="E29" i="37"/>
  <c r="G29" i="37" s="1"/>
  <c r="E26" i="37"/>
  <c r="E25" i="37"/>
  <c r="G25" i="37" s="1"/>
  <c r="E21" i="37"/>
  <c r="E20" i="37"/>
  <c r="G20" i="37" s="1"/>
  <c r="E17" i="37"/>
  <c r="E15" i="37"/>
  <c r="G15" i="37" s="1"/>
  <c r="E14" i="37"/>
  <c r="H14" i="37" s="1"/>
  <c r="E13" i="37"/>
  <c r="H13" i="37" s="1"/>
  <c r="E12" i="37"/>
  <c r="G12" i="37" s="1"/>
  <c r="E11" i="37"/>
  <c r="H11" i="37" s="1"/>
  <c r="C7" i="37"/>
  <c r="E6" i="37"/>
  <c r="G6" i="37" s="1"/>
  <c r="E5" i="37"/>
  <c r="H5" i="37" s="1"/>
  <c r="E4" i="37"/>
  <c r="E37" i="36"/>
  <c r="H37" i="36"/>
  <c r="E36" i="36"/>
  <c r="H36" i="36"/>
  <c r="D36" i="36"/>
  <c r="E28" i="36"/>
  <c r="H28" i="36" s="1"/>
  <c r="E27" i="36"/>
  <c r="F27" i="36" s="1"/>
  <c r="G27" i="36"/>
  <c r="E26" i="36"/>
  <c r="H26" i="36" s="1"/>
  <c r="E25" i="36"/>
  <c r="F25" i="36" s="1"/>
  <c r="E24" i="36"/>
  <c r="H24" i="36" s="1"/>
  <c r="E23" i="36"/>
  <c r="F23" i="36" s="1"/>
  <c r="D23" i="36"/>
  <c r="E22" i="36"/>
  <c r="H22" i="36"/>
  <c r="E21" i="36"/>
  <c r="F21" i="36" s="1"/>
  <c r="G21" i="36"/>
  <c r="E20" i="36"/>
  <c r="H20" i="36" s="1"/>
  <c r="E19" i="36"/>
  <c r="F19" i="36" s="1"/>
  <c r="D19" i="36"/>
  <c r="E18" i="36"/>
  <c r="H18" i="36"/>
  <c r="E17" i="36"/>
  <c r="F17" i="36" s="1"/>
  <c r="E16" i="36"/>
  <c r="H16" i="36" s="1"/>
  <c r="E15" i="36"/>
  <c r="F15" i="36" s="1"/>
  <c r="E14" i="36"/>
  <c r="H14" i="36" s="1"/>
  <c r="E12" i="36"/>
  <c r="F12" i="36" s="1"/>
  <c r="E11" i="36"/>
  <c r="H11" i="36" s="1"/>
  <c r="E10" i="36"/>
  <c r="F10" i="36" s="1"/>
  <c r="D10" i="36"/>
  <c r="E9" i="36"/>
  <c r="H9" i="36" s="1"/>
  <c r="C5" i="36"/>
  <c r="E4" i="36"/>
  <c r="E5" i="36" s="1"/>
  <c r="D5" i="36" s="1"/>
  <c r="G18" i="36"/>
  <c r="G20" i="36"/>
  <c r="G22" i="36"/>
  <c r="G24" i="36"/>
  <c r="G26" i="36"/>
  <c r="G28" i="36"/>
  <c r="G37" i="36"/>
  <c r="G4" i="36"/>
  <c r="G5" i="36" s="1"/>
  <c r="F9" i="36"/>
  <c r="D14" i="36"/>
  <c r="F14" i="36"/>
  <c r="D16" i="36"/>
  <c r="D18" i="36"/>
  <c r="F18" i="36"/>
  <c r="D20" i="36"/>
  <c r="F20" i="36"/>
  <c r="D22" i="36"/>
  <c r="F22" i="36"/>
  <c r="D24" i="36"/>
  <c r="F24" i="36"/>
  <c r="D26" i="36"/>
  <c r="F26" i="36"/>
  <c r="D28" i="36"/>
  <c r="F28" i="36"/>
  <c r="D37" i="36"/>
  <c r="F37" i="36"/>
  <c r="E26" i="16"/>
  <c r="G26" i="16" s="1"/>
  <c r="E27" i="16"/>
  <c r="E28" i="16"/>
  <c r="G28" i="16" s="1"/>
  <c r="E29" i="16"/>
  <c r="F29" i="16" s="1"/>
  <c r="E30" i="16"/>
  <c r="G30" i="16" s="1"/>
  <c r="E31" i="16"/>
  <c r="E32" i="16"/>
  <c r="G32" i="16" s="1"/>
  <c r="E33" i="16"/>
  <c r="F33" i="16" s="1"/>
  <c r="E34" i="16"/>
  <c r="G34" i="16" s="1"/>
  <c r="E35" i="16"/>
  <c r="F26" i="16"/>
  <c r="F27" i="16"/>
  <c r="G27" i="16"/>
  <c r="F28" i="16"/>
  <c r="G29" i="16"/>
  <c r="F30" i="16"/>
  <c r="F31" i="16"/>
  <c r="G31" i="16"/>
  <c r="F32" i="16"/>
  <c r="G33" i="16"/>
  <c r="F34" i="16"/>
  <c r="F35" i="16"/>
  <c r="G35" i="16"/>
  <c r="E26" i="18"/>
  <c r="D26" i="18" s="1"/>
  <c r="E27" i="18"/>
  <c r="D27" i="18" s="1"/>
  <c r="G27" i="18"/>
  <c r="E28" i="18"/>
  <c r="D28" i="18"/>
  <c r="G28" i="18"/>
  <c r="E29" i="18"/>
  <c r="D29" i="18" s="1"/>
  <c r="E30" i="18"/>
  <c r="D30" i="18" s="1"/>
  <c r="E31" i="18"/>
  <c r="D31" i="18" s="1"/>
  <c r="E32" i="18"/>
  <c r="D32" i="18" s="1"/>
  <c r="E33" i="18"/>
  <c r="D33" i="18" s="1"/>
  <c r="E34" i="18"/>
  <c r="D34" i="18" s="1"/>
  <c r="E35" i="18"/>
  <c r="D35" i="18" s="1"/>
  <c r="E10" i="18"/>
  <c r="D10" i="18" s="1"/>
  <c r="E57" i="18"/>
  <c r="D57" i="18" s="1"/>
  <c r="E58" i="18"/>
  <c r="D58" i="18" s="1"/>
  <c r="E59" i="18"/>
  <c r="D59" i="18" s="1"/>
  <c r="E60" i="18"/>
  <c r="D60" i="18" s="1"/>
  <c r="E62" i="16"/>
  <c r="H62" i="16" s="1"/>
  <c r="E64" i="16"/>
  <c r="H64" i="16" s="1"/>
  <c r="E10" i="16"/>
  <c r="F10" i="16" s="1"/>
  <c r="D10" i="16"/>
  <c r="E52" i="15"/>
  <c r="D52" i="15" s="1"/>
  <c r="G52" i="15"/>
  <c r="E10" i="15"/>
  <c r="D10" i="15" s="1"/>
  <c r="E53" i="15"/>
  <c r="D53" i="15" s="1"/>
  <c r="G53" i="15"/>
  <c r="H35" i="16"/>
  <c r="H34" i="16"/>
  <c r="H33" i="16"/>
  <c r="H32" i="16"/>
  <c r="H31" i="16"/>
  <c r="H30" i="16"/>
  <c r="H29" i="16"/>
  <c r="H28" i="16"/>
  <c r="H27" i="16"/>
  <c r="H26" i="16"/>
  <c r="G57" i="18"/>
  <c r="G30" i="18"/>
  <c r="G26" i="18"/>
  <c r="F32" i="18"/>
  <c r="F30" i="18"/>
  <c r="H28" i="18"/>
  <c r="F28" i="18"/>
  <c r="F26" i="18"/>
  <c r="F59" i="18"/>
  <c r="H57" i="18"/>
  <c r="F57" i="18"/>
  <c r="G62" i="16"/>
  <c r="F62" i="16"/>
  <c r="H53" i="15"/>
  <c r="D64" i="16"/>
  <c r="H52" i="15"/>
  <c r="F52" i="15"/>
  <c r="E48" i="20"/>
  <c r="D48" i="20" s="1"/>
  <c r="E49" i="20"/>
  <c r="D49" i="20" s="1"/>
  <c r="E50" i="20"/>
  <c r="D50" i="20" s="1"/>
  <c r="E51" i="20"/>
  <c r="D51" i="20" s="1"/>
  <c r="E52" i="20"/>
  <c r="D52" i="20"/>
  <c r="G52" i="20"/>
  <c r="E53" i="20"/>
  <c r="G53" i="20" s="1"/>
  <c r="E54" i="20"/>
  <c r="D54" i="20" s="1"/>
  <c r="E31" i="20"/>
  <c r="D31" i="20" s="1"/>
  <c r="E32" i="20"/>
  <c r="D32" i="20" s="1"/>
  <c r="G32" i="20"/>
  <c r="E33" i="20"/>
  <c r="E34" i="20"/>
  <c r="E20" i="20"/>
  <c r="G20" i="20"/>
  <c r="E21" i="20"/>
  <c r="D21" i="20"/>
  <c r="E22" i="20"/>
  <c r="D22" i="20"/>
  <c r="E23" i="20"/>
  <c r="D23" i="20"/>
  <c r="E12" i="20"/>
  <c r="D12" i="20"/>
  <c r="E13" i="20"/>
  <c r="D13" i="20"/>
  <c r="E14" i="20"/>
  <c r="D14" i="20"/>
  <c r="E15" i="20"/>
  <c r="G15" i="20"/>
  <c r="E5" i="20"/>
  <c r="G12" i="20"/>
  <c r="F33" i="20"/>
  <c r="H53" i="20"/>
  <c r="D53" i="20"/>
  <c r="G50" i="20"/>
  <c r="F54" i="20"/>
  <c r="H52" i="20"/>
  <c r="F52" i="20"/>
  <c r="F50" i="20"/>
  <c r="F48" i="20"/>
  <c r="H34" i="20"/>
  <c r="F32" i="20"/>
  <c r="H14" i="20"/>
  <c r="G13" i="20"/>
  <c r="H12" i="20"/>
  <c r="F12" i="20"/>
  <c r="G22" i="20"/>
  <c r="G21" i="20"/>
  <c r="H20" i="20"/>
  <c r="G23" i="20"/>
  <c r="H22" i="20"/>
  <c r="F22" i="20"/>
  <c r="G14" i="20"/>
  <c r="H23" i="20"/>
  <c r="F23" i="20"/>
  <c r="H21" i="20"/>
  <c r="F21" i="20"/>
  <c r="F14" i="20"/>
  <c r="H15" i="20"/>
  <c r="F15" i="20"/>
  <c r="D15" i="20"/>
  <c r="H13" i="20"/>
  <c r="F13" i="20"/>
  <c r="D5" i="20"/>
  <c r="E12" i="18"/>
  <c r="F12" i="18" s="1"/>
  <c r="E13" i="18"/>
  <c r="F13" i="18" s="1"/>
  <c r="E14" i="18"/>
  <c r="F14" i="18" s="1"/>
  <c r="E16" i="18"/>
  <c r="F16" i="18" s="1"/>
  <c r="E18" i="18"/>
  <c r="F18" i="18" s="1"/>
  <c r="E19" i="18"/>
  <c r="F19" i="18" s="1"/>
  <c r="E20" i="18"/>
  <c r="F20" i="18" s="1"/>
  <c r="E21" i="18"/>
  <c r="F21" i="18" s="1"/>
  <c r="G21" i="18"/>
  <c r="E22" i="18"/>
  <c r="F22" i="18" s="1"/>
  <c r="E24" i="18"/>
  <c r="F24" i="18" s="1"/>
  <c r="E25" i="18"/>
  <c r="F25" i="18" s="1"/>
  <c r="E37" i="18"/>
  <c r="G37" i="18"/>
  <c r="E38" i="18"/>
  <c r="G38" i="18"/>
  <c r="E39" i="18"/>
  <c r="G39" i="18" s="1"/>
  <c r="E41" i="18"/>
  <c r="G41" i="18"/>
  <c r="E42" i="18"/>
  <c r="G42" i="18"/>
  <c r="E43" i="18"/>
  <c r="G43" i="18"/>
  <c r="E44" i="18"/>
  <c r="G44" i="18"/>
  <c r="E45" i="18"/>
  <c r="G45" i="18"/>
  <c r="E46" i="18"/>
  <c r="G46" i="18"/>
  <c r="E47" i="18"/>
  <c r="G47" i="18"/>
  <c r="E48" i="18"/>
  <c r="G48" i="18"/>
  <c r="E49" i="18"/>
  <c r="G49" i="18"/>
  <c r="E50" i="18"/>
  <c r="G50" i="18"/>
  <c r="E51" i="18"/>
  <c r="G51" i="18"/>
  <c r="E52" i="18"/>
  <c r="G52" i="18"/>
  <c r="E53" i="18"/>
  <c r="G53" i="18"/>
  <c r="E54" i="18"/>
  <c r="G54" i="18" s="1"/>
  <c r="E55" i="18"/>
  <c r="G55" i="18"/>
  <c r="E61" i="18"/>
  <c r="F61" i="18"/>
  <c r="E62" i="18"/>
  <c r="F62" i="18" s="1"/>
  <c r="D13" i="18"/>
  <c r="D14" i="18"/>
  <c r="D18" i="18"/>
  <c r="D21" i="18"/>
  <c r="D24" i="18"/>
  <c r="D25" i="18"/>
  <c r="D38" i="18"/>
  <c r="D41" i="18"/>
  <c r="D43" i="18"/>
  <c r="D45" i="18"/>
  <c r="D47" i="18"/>
  <c r="D49" i="18"/>
  <c r="D51" i="18"/>
  <c r="D53" i="18"/>
  <c r="D62" i="18"/>
  <c r="C7" i="18"/>
  <c r="E66" i="16"/>
  <c r="H66" i="16" s="1"/>
  <c r="E65" i="16"/>
  <c r="G65" i="16" s="1"/>
  <c r="E63" i="16"/>
  <c r="F63" i="16" s="1"/>
  <c r="E61" i="16"/>
  <c r="G61" i="16" s="1"/>
  <c r="E59" i="16"/>
  <c r="F59" i="16"/>
  <c r="E58" i="16"/>
  <c r="G58" i="16" s="1"/>
  <c r="E57" i="16"/>
  <c r="G57" i="16" s="1"/>
  <c r="E56" i="16"/>
  <c r="G56" i="16" s="1"/>
  <c r="E55" i="16"/>
  <c r="F55" i="16"/>
  <c r="D55" i="16"/>
  <c r="E54" i="16"/>
  <c r="G54" i="16" s="1"/>
  <c r="E53" i="16"/>
  <c r="G53" i="16" s="1"/>
  <c r="E52" i="16"/>
  <c r="G52" i="16" s="1"/>
  <c r="E51" i="16"/>
  <c r="H51" i="16" s="1"/>
  <c r="E50" i="16"/>
  <c r="G50" i="16" s="1"/>
  <c r="E49" i="16"/>
  <c r="H49" i="16" s="1"/>
  <c r="E48" i="16"/>
  <c r="F48" i="16" s="1"/>
  <c r="D48" i="16"/>
  <c r="E47" i="16"/>
  <c r="H47" i="16"/>
  <c r="E46" i="16"/>
  <c r="G46" i="16"/>
  <c r="E45" i="16"/>
  <c r="H45" i="16"/>
  <c r="E44" i="16"/>
  <c r="G44" i="16"/>
  <c r="E43" i="16"/>
  <c r="G43" i="16"/>
  <c r="D43" i="16"/>
  <c r="E42" i="16"/>
  <c r="G42" i="16" s="1"/>
  <c r="E41" i="16"/>
  <c r="G41" i="16" s="1"/>
  <c r="E39" i="16"/>
  <c r="G39" i="16" s="1"/>
  <c r="E38" i="16"/>
  <c r="F38" i="16" s="1"/>
  <c r="D38" i="16"/>
  <c r="E37" i="16"/>
  <c r="G37" i="16"/>
  <c r="E25" i="16"/>
  <c r="G25" i="16" s="1"/>
  <c r="E24" i="16"/>
  <c r="F24" i="16" s="1"/>
  <c r="E22" i="16"/>
  <c r="G22" i="16" s="1"/>
  <c r="E21" i="16"/>
  <c r="G21" i="16" s="1"/>
  <c r="E20" i="16"/>
  <c r="F20" i="16" s="1"/>
  <c r="D20" i="16"/>
  <c r="E19" i="16"/>
  <c r="G19" i="16" s="1"/>
  <c r="E18" i="16"/>
  <c r="G18" i="16" s="1"/>
  <c r="E16" i="16"/>
  <c r="F16" i="16" s="1"/>
  <c r="D16" i="16"/>
  <c r="E14" i="16"/>
  <c r="H14" i="16"/>
  <c r="E13" i="16"/>
  <c r="G13" i="16"/>
  <c r="E12" i="16"/>
  <c r="H12" i="16" s="1"/>
  <c r="E9" i="16"/>
  <c r="G9" i="16"/>
  <c r="C7" i="16"/>
  <c r="E6" i="16"/>
  <c r="D6" i="16" s="1"/>
  <c r="E5" i="16"/>
  <c r="E55" i="15"/>
  <c r="F55" i="15" s="1"/>
  <c r="E56" i="15"/>
  <c r="F56" i="15" s="1"/>
  <c r="E54" i="15"/>
  <c r="D54" i="15" s="1"/>
  <c r="D56" i="15"/>
  <c r="E48" i="15"/>
  <c r="D48" i="15" s="1"/>
  <c r="G48" i="15"/>
  <c r="E49" i="15"/>
  <c r="F49" i="15"/>
  <c r="E47" i="15"/>
  <c r="D47" i="15"/>
  <c r="H47" i="15"/>
  <c r="E25" i="15"/>
  <c r="G25" i="15" s="1"/>
  <c r="E43" i="15"/>
  <c r="F43" i="15" s="1"/>
  <c r="E44" i="15"/>
  <c r="D44" i="15" s="1"/>
  <c r="E45" i="15"/>
  <c r="F45" i="15" s="1"/>
  <c r="E46" i="15"/>
  <c r="D46" i="15" s="1"/>
  <c r="E22" i="15"/>
  <c r="F22" i="15" s="1"/>
  <c r="C6" i="29"/>
  <c r="G28" i="35"/>
  <c r="G22" i="35"/>
  <c r="G16" i="35"/>
  <c r="G10" i="35"/>
  <c r="E63" i="29"/>
  <c r="H63" i="29"/>
  <c r="E62" i="29"/>
  <c r="E61" i="29"/>
  <c r="H61" i="29" s="1"/>
  <c r="E60" i="29"/>
  <c r="H60" i="29" s="1"/>
  <c r="E59" i="29"/>
  <c r="F59" i="29" s="1"/>
  <c r="E58" i="29"/>
  <c r="E57" i="29"/>
  <c r="H57" i="29" s="1"/>
  <c r="E56" i="29"/>
  <c r="H56" i="29" s="1"/>
  <c r="F55" i="29"/>
  <c r="E55" i="29"/>
  <c r="H55" i="29"/>
  <c r="G55" i="29"/>
  <c r="D55" i="29"/>
  <c r="E54" i="29"/>
  <c r="H53" i="29"/>
  <c r="E53" i="29"/>
  <c r="D53" i="29"/>
  <c r="E52" i="29"/>
  <c r="H52" i="29"/>
  <c r="E51" i="29"/>
  <c r="F51" i="29"/>
  <c r="G51" i="29"/>
  <c r="E50" i="29"/>
  <c r="E48" i="29"/>
  <c r="H48" i="29"/>
  <c r="E47" i="29"/>
  <c r="H47" i="29" s="1"/>
  <c r="E46" i="29"/>
  <c r="F46" i="29" s="1"/>
  <c r="G46" i="29"/>
  <c r="E45" i="29"/>
  <c r="E44" i="29"/>
  <c r="H44" i="29" s="1"/>
  <c r="E43" i="29"/>
  <c r="H43" i="29" s="1"/>
  <c r="E42" i="29"/>
  <c r="F42" i="29" s="1"/>
  <c r="G42" i="29"/>
  <c r="E41" i="29"/>
  <c r="E39" i="29"/>
  <c r="H39" i="29" s="1"/>
  <c r="E38" i="29"/>
  <c r="E37" i="29"/>
  <c r="F37" i="29"/>
  <c r="E36" i="29"/>
  <c r="G36" i="29"/>
  <c r="E34" i="29"/>
  <c r="H34" i="29"/>
  <c r="E33" i="29"/>
  <c r="E32" i="29"/>
  <c r="F32" i="29" s="1"/>
  <c r="G32" i="29"/>
  <c r="E31" i="29"/>
  <c r="G31" i="29"/>
  <c r="E30" i="29"/>
  <c r="H30" i="29"/>
  <c r="E29" i="29"/>
  <c r="E28" i="29"/>
  <c r="F28" i="29" s="1"/>
  <c r="E27" i="29"/>
  <c r="G27" i="29" s="1"/>
  <c r="E26" i="29"/>
  <c r="H26" i="29" s="1"/>
  <c r="E22" i="29"/>
  <c r="E21" i="29"/>
  <c r="F21" i="29"/>
  <c r="G21" i="29"/>
  <c r="E20" i="29"/>
  <c r="G20" i="29" s="1"/>
  <c r="E19" i="29"/>
  <c r="H19" i="29" s="1"/>
  <c r="E18" i="29"/>
  <c r="E17" i="29"/>
  <c r="F17" i="29"/>
  <c r="G17" i="29"/>
  <c r="E16" i="29"/>
  <c r="E15" i="29"/>
  <c r="H15" i="29"/>
  <c r="E14" i="29"/>
  <c r="G14" i="29"/>
  <c r="E13" i="29"/>
  <c r="G13" i="29"/>
  <c r="E11" i="29"/>
  <c r="D11" i="29"/>
  <c r="E10" i="29"/>
  <c r="H10" i="29"/>
  <c r="E5" i="29"/>
  <c r="E4" i="29"/>
  <c r="E6" i="29"/>
  <c r="D4" i="29"/>
  <c r="D5" i="29"/>
  <c r="H11" i="29"/>
  <c r="D14" i="29"/>
  <c r="F14" i="29"/>
  <c r="H14" i="29"/>
  <c r="D16" i="29"/>
  <c r="H18" i="29"/>
  <c r="D18" i="29"/>
  <c r="H20" i="29"/>
  <c r="F20" i="29"/>
  <c r="D20" i="29"/>
  <c r="H22" i="29"/>
  <c r="D22" i="29"/>
  <c r="H27" i="29"/>
  <c r="F27" i="29"/>
  <c r="D27" i="29"/>
  <c r="H29" i="29"/>
  <c r="D29" i="29"/>
  <c r="H31" i="29"/>
  <c r="F31" i="29"/>
  <c r="D31" i="29"/>
  <c r="H33" i="29"/>
  <c r="D33" i="29"/>
  <c r="H36" i="29"/>
  <c r="F36" i="29"/>
  <c r="D36" i="29"/>
  <c r="H38" i="29"/>
  <c r="D38" i="29"/>
  <c r="G41" i="29"/>
  <c r="G43" i="29"/>
  <c r="G45" i="29"/>
  <c r="G47" i="29"/>
  <c r="G50" i="29"/>
  <c r="G52" i="29"/>
  <c r="G54" i="29"/>
  <c r="G56" i="29"/>
  <c r="G58" i="29"/>
  <c r="G60" i="29"/>
  <c r="G62" i="29"/>
  <c r="G63" i="29"/>
  <c r="D41" i="29"/>
  <c r="D43" i="29"/>
  <c r="F43" i="29"/>
  <c r="D45" i="29"/>
  <c r="D47" i="29"/>
  <c r="F47" i="29"/>
  <c r="D50" i="29"/>
  <c r="D52" i="29"/>
  <c r="F52" i="29"/>
  <c r="D54" i="29"/>
  <c r="D56" i="29"/>
  <c r="F56" i="29"/>
  <c r="D58" i="29"/>
  <c r="D60" i="29"/>
  <c r="F60" i="29"/>
  <c r="D62" i="29"/>
  <c r="D63" i="29"/>
  <c r="F63" i="29"/>
  <c r="H6" i="28"/>
  <c r="G6" i="28"/>
  <c r="F6" i="28"/>
  <c r="E5" i="28"/>
  <c r="H5" i="28" s="1"/>
  <c r="E4" i="28"/>
  <c r="G4" i="28" s="1"/>
  <c r="H4" i="28"/>
  <c r="F4" i="28"/>
  <c r="D5" i="28"/>
  <c r="E63" i="20"/>
  <c r="E62" i="20"/>
  <c r="G62" i="20" s="1"/>
  <c r="E61" i="20"/>
  <c r="F61" i="20" s="1"/>
  <c r="E47" i="20"/>
  <c r="H47" i="20" s="1"/>
  <c r="E36" i="15"/>
  <c r="D36" i="15" s="1"/>
  <c r="H36" i="15"/>
  <c r="E41" i="7"/>
  <c r="H41" i="7"/>
  <c r="E40" i="7"/>
  <c r="H40" i="7"/>
  <c r="G40" i="7"/>
  <c r="E37" i="7"/>
  <c r="H37" i="7" s="1"/>
  <c r="E36" i="7"/>
  <c r="H36" i="7" s="1"/>
  <c r="E35" i="7"/>
  <c r="F35" i="7" s="1"/>
  <c r="D35" i="7"/>
  <c r="E34" i="7"/>
  <c r="H34" i="7"/>
  <c r="E33" i="7"/>
  <c r="H33" i="7"/>
  <c r="G33" i="7"/>
  <c r="G41" i="7"/>
  <c r="D41" i="7"/>
  <c r="F41" i="7"/>
  <c r="G37" i="7"/>
  <c r="D37" i="7"/>
  <c r="F37" i="7"/>
  <c r="G36" i="7"/>
  <c r="D36" i="7"/>
  <c r="F36" i="7"/>
  <c r="E39" i="7"/>
  <c r="H39" i="7" s="1"/>
  <c r="E43" i="19"/>
  <c r="H43" i="19" s="1"/>
  <c r="E39" i="19"/>
  <c r="E38" i="19"/>
  <c r="E37" i="19"/>
  <c r="E36" i="19"/>
  <c r="D36" i="19"/>
  <c r="F36" i="19"/>
  <c r="E43" i="2"/>
  <c r="H43" i="2" s="1"/>
  <c r="F43" i="2"/>
  <c r="E36" i="2"/>
  <c r="F36" i="2" s="1"/>
  <c r="E37" i="2"/>
  <c r="E38" i="2"/>
  <c r="H38" i="2"/>
  <c r="E39" i="2"/>
  <c r="H39" i="2"/>
  <c r="F38" i="2"/>
  <c r="H37" i="2"/>
  <c r="G36" i="2"/>
  <c r="E45" i="14"/>
  <c r="H45" i="14"/>
  <c r="E46" i="14"/>
  <c r="D46" i="14"/>
  <c r="E41" i="14"/>
  <c r="H41" i="14"/>
  <c r="E40" i="14"/>
  <c r="H40" i="14"/>
  <c r="D40" i="14"/>
  <c r="E39" i="14"/>
  <c r="H39" i="14" s="1"/>
  <c r="E38" i="14"/>
  <c r="H38" i="14" s="1"/>
  <c r="D38" i="14"/>
  <c r="E43" i="14"/>
  <c r="D43" i="14"/>
  <c r="G43" i="14"/>
  <c r="E44" i="14"/>
  <c r="D44" i="14" s="1"/>
  <c r="G44" i="14"/>
  <c r="E45" i="1"/>
  <c r="D45" i="1"/>
  <c r="H45" i="1"/>
  <c r="E41" i="1"/>
  <c r="H41" i="1" s="1"/>
  <c r="E40" i="1"/>
  <c r="F40" i="1" s="1"/>
  <c r="E39" i="1"/>
  <c r="H39" i="1" s="1"/>
  <c r="E38" i="1"/>
  <c r="H38" i="1" s="1"/>
  <c r="D38" i="1"/>
  <c r="E44" i="19"/>
  <c r="H44" i="19"/>
  <c r="G44" i="19"/>
  <c r="D44" i="19"/>
  <c r="E42" i="19"/>
  <c r="H42" i="19"/>
  <c r="G42" i="19"/>
  <c r="F42" i="19"/>
  <c r="D42" i="19"/>
  <c r="E41" i="19"/>
  <c r="E35" i="19"/>
  <c r="G35" i="19"/>
  <c r="D35" i="19"/>
  <c r="E34" i="19"/>
  <c r="D34" i="19" s="1"/>
  <c r="E33" i="19"/>
  <c r="G33" i="19" s="1"/>
  <c r="D33" i="19"/>
  <c r="E32" i="19"/>
  <c r="E31" i="19"/>
  <c r="G31" i="19" s="1"/>
  <c r="E30" i="19"/>
  <c r="D30" i="19" s="1"/>
  <c r="E28" i="19"/>
  <c r="G28" i="19" s="1"/>
  <c r="E27" i="19"/>
  <c r="E26" i="19"/>
  <c r="G26" i="19"/>
  <c r="D26" i="19"/>
  <c r="E25" i="19"/>
  <c r="D25" i="19" s="1"/>
  <c r="E23" i="19"/>
  <c r="G23" i="19"/>
  <c r="E22" i="19"/>
  <c r="E20" i="19"/>
  <c r="G20" i="19" s="1"/>
  <c r="E19" i="19"/>
  <c r="D19" i="19" s="1"/>
  <c r="E18" i="19"/>
  <c r="G18" i="19" s="1"/>
  <c r="E17" i="19"/>
  <c r="E15" i="19"/>
  <c r="G15" i="19" s="1"/>
  <c r="D15" i="19"/>
  <c r="E14" i="19"/>
  <c r="D14" i="19"/>
  <c r="E12" i="19"/>
  <c r="G12" i="19"/>
  <c r="E11" i="19"/>
  <c r="E10" i="19"/>
  <c r="G10" i="19" s="1"/>
  <c r="E10" i="2"/>
  <c r="H10" i="2" s="1"/>
  <c r="E11" i="2"/>
  <c r="F11" i="2" s="1"/>
  <c r="E12" i="2"/>
  <c r="E14" i="2"/>
  <c r="F14" i="2"/>
  <c r="H14" i="2"/>
  <c r="E15" i="2"/>
  <c r="H15" i="2" s="1"/>
  <c r="E17" i="2"/>
  <c r="F17" i="2" s="1"/>
  <c r="E18" i="2"/>
  <c r="E19" i="2"/>
  <c r="F19" i="2"/>
  <c r="E20" i="2"/>
  <c r="H20" i="2"/>
  <c r="E22" i="2"/>
  <c r="F22" i="2"/>
  <c r="E23" i="2"/>
  <c r="E25" i="2"/>
  <c r="F25" i="2" s="1"/>
  <c r="H25" i="2"/>
  <c r="E26" i="2"/>
  <c r="H26" i="2"/>
  <c r="E27" i="2"/>
  <c r="F27" i="2"/>
  <c r="E28" i="2"/>
  <c r="E30" i="2"/>
  <c r="F30" i="2" s="1"/>
  <c r="E31" i="2"/>
  <c r="H31" i="2" s="1"/>
  <c r="E32" i="2"/>
  <c r="F32" i="2" s="1"/>
  <c r="E33" i="2"/>
  <c r="E34" i="2"/>
  <c r="F34" i="2"/>
  <c r="H34" i="2"/>
  <c r="E35" i="2"/>
  <c r="H35" i="2" s="1"/>
  <c r="E41" i="2"/>
  <c r="F41" i="2" s="1"/>
  <c r="E42" i="2"/>
  <c r="E44" i="2"/>
  <c r="F44" i="2"/>
  <c r="E37" i="14"/>
  <c r="G37" i="14"/>
  <c r="D37" i="14"/>
  <c r="E36" i="14"/>
  <c r="D36" i="14" s="1"/>
  <c r="E35" i="14"/>
  <c r="G35" i="14" s="1"/>
  <c r="E34" i="14"/>
  <c r="E33" i="14"/>
  <c r="G33" i="14"/>
  <c r="E32" i="14"/>
  <c r="D32" i="14"/>
  <c r="E31" i="14"/>
  <c r="G31" i="14"/>
  <c r="E29" i="14"/>
  <c r="E28" i="14"/>
  <c r="G28" i="14" s="1"/>
  <c r="D28" i="14"/>
  <c r="E27" i="14"/>
  <c r="D27" i="14"/>
  <c r="E26" i="14"/>
  <c r="G26" i="14"/>
  <c r="E24" i="14"/>
  <c r="E23" i="14"/>
  <c r="G23" i="14" s="1"/>
  <c r="E21" i="14"/>
  <c r="D21" i="14" s="1"/>
  <c r="E20" i="14"/>
  <c r="G20" i="14" s="1"/>
  <c r="E19" i="14"/>
  <c r="E18" i="14"/>
  <c r="G18" i="14"/>
  <c r="D18" i="14"/>
  <c r="E16" i="14"/>
  <c r="D16" i="14" s="1"/>
  <c r="E15" i="14"/>
  <c r="G15" i="14" s="1"/>
  <c r="E13" i="14"/>
  <c r="E12" i="14"/>
  <c r="G12" i="14"/>
  <c r="E11" i="14"/>
  <c r="D11" i="14" s="1"/>
  <c r="E9" i="14"/>
  <c r="G9" i="14" s="1"/>
  <c r="E4" i="14"/>
  <c r="E5" i="14"/>
  <c r="D5" i="14"/>
  <c r="E6" i="14"/>
  <c r="C7" i="14"/>
  <c r="E44" i="1"/>
  <c r="H44" i="1"/>
  <c r="E46" i="1"/>
  <c r="F46" i="1"/>
  <c r="E33" i="1"/>
  <c r="H33" i="1"/>
  <c r="E34" i="1"/>
  <c r="D34" i="1"/>
  <c r="F34" i="1"/>
  <c r="H34" i="1"/>
  <c r="E35" i="1"/>
  <c r="H35" i="1"/>
  <c r="E36" i="1"/>
  <c r="G36" i="1"/>
  <c r="E37" i="1"/>
  <c r="H37" i="1"/>
  <c r="E27" i="1"/>
  <c r="H27" i="1" s="1"/>
  <c r="E24" i="1"/>
  <c r="H24" i="1" s="1"/>
  <c r="E16" i="1"/>
  <c r="F16" i="1" s="1"/>
  <c r="E5" i="7"/>
  <c r="E4" i="7"/>
  <c r="E32" i="7"/>
  <c r="D32" i="7" s="1"/>
  <c r="E31" i="7"/>
  <c r="G31" i="7" s="1"/>
  <c r="D31" i="7"/>
  <c r="E30" i="7"/>
  <c r="D30" i="7"/>
  <c r="E29" i="7"/>
  <c r="G29" i="7"/>
  <c r="E27" i="7"/>
  <c r="D27" i="7"/>
  <c r="E26" i="7"/>
  <c r="G26" i="7"/>
  <c r="E24" i="7"/>
  <c r="D24" i="7"/>
  <c r="E23" i="7"/>
  <c r="E21" i="7"/>
  <c r="D21" i="7" s="1"/>
  <c r="E20" i="7"/>
  <c r="G20" i="7" s="1"/>
  <c r="D20" i="7"/>
  <c r="E19" i="7"/>
  <c r="D19" i="7"/>
  <c r="E18" i="7"/>
  <c r="H18" i="7"/>
  <c r="E17" i="7"/>
  <c r="D17" i="7"/>
  <c r="E16" i="7"/>
  <c r="H16" i="7"/>
  <c r="G16" i="7"/>
  <c r="E15" i="7"/>
  <c r="D15" i="7" s="1"/>
  <c r="E11" i="7"/>
  <c r="E10" i="7"/>
  <c r="D10" i="7"/>
  <c r="E17" i="20"/>
  <c r="G17" i="20"/>
  <c r="E19" i="20"/>
  <c r="E25" i="20"/>
  <c r="F25" i="20" s="1"/>
  <c r="E26" i="20"/>
  <c r="E27" i="20"/>
  <c r="G27" i="20" s="1"/>
  <c r="E28" i="20"/>
  <c r="F28" i="20" s="1"/>
  <c r="E29" i="20"/>
  <c r="F29" i="20" s="1"/>
  <c r="E30" i="20"/>
  <c r="E36" i="20"/>
  <c r="D36" i="20"/>
  <c r="E37" i="20"/>
  <c r="D37" i="20" s="1"/>
  <c r="E38" i="20"/>
  <c r="F38" i="20" s="1"/>
  <c r="E40" i="20"/>
  <c r="H40" i="20" s="1"/>
  <c r="E41" i="20"/>
  <c r="F41" i="20" s="1"/>
  <c r="E42" i="20"/>
  <c r="D42" i="20" s="1"/>
  <c r="E43" i="20"/>
  <c r="F43" i="20" s="1"/>
  <c r="E44" i="20"/>
  <c r="G44" i="20"/>
  <c r="E45" i="20"/>
  <c r="E46" i="20"/>
  <c r="G46" i="20" s="1"/>
  <c r="E56" i="20"/>
  <c r="G56" i="20" s="1"/>
  <c r="E57" i="20"/>
  <c r="H57" i="20" s="1"/>
  <c r="E58" i="20"/>
  <c r="F58" i="20" s="1"/>
  <c r="E59" i="20"/>
  <c r="F59" i="20" s="1"/>
  <c r="E60" i="20"/>
  <c r="G60" i="20" s="1"/>
  <c r="E11" i="20"/>
  <c r="F11" i="20" s="1"/>
  <c r="E6" i="20"/>
  <c r="E4" i="20"/>
  <c r="E5" i="19"/>
  <c r="E4" i="19"/>
  <c r="E9" i="18"/>
  <c r="G9" i="18"/>
  <c r="E6" i="18"/>
  <c r="E5" i="18"/>
  <c r="D5" i="18" s="1"/>
  <c r="E4" i="18"/>
  <c r="E5" i="2"/>
  <c r="E4" i="2"/>
  <c r="E4" i="16"/>
  <c r="E13" i="15"/>
  <c r="D13" i="15"/>
  <c r="E14" i="15"/>
  <c r="E16" i="15"/>
  <c r="D16" i="15" s="1"/>
  <c r="E18" i="15"/>
  <c r="E19" i="15"/>
  <c r="D19" i="15" s="1"/>
  <c r="E20" i="15"/>
  <c r="F20" i="15" s="1"/>
  <c r="E21" i="15"/>
  <c r="F21" i="15" s="1"/>
  <c r="E24" i="15"/>
  <c r="H24" i="15" s="1"/>
  <c r="E27" i="15"/>
  <c r="D27" i="15" s="1"/>
  <c r="E28" i="15"/>
  <c r="F28" i="15" s="1"/>
  <c r="E29" i="15"/>
  <c r="D29" i="15" s="1"/>
  <c r="E31" i="15"/>
  <c r="F31" i="15" s="1"/>
  <c r="E32" i="15"/>
  <c r="D32" i="15" s="1"/>
  <c r="E33" i="15"/>
  <c r="D33" i="15" s="1"/>
  <c r="E34" i="15"/>
  <c r="H34" i="15" s="1"/>
  <c r="E35" i="15"/>
  <c r="D35" i="15" s="1"/>
  <c r="E37" i="15"/>
  <c r="D37" i="15" s="1"/>
  <c r="E38" i="15"/>
  <c r="E39" i="15"/>
  <c r="D39" i="15"/>
  <c r="E40" i="15"/>
  <c r="D40" i="15"/>
  <c r="E41" i="15"/>
  <c r="F41" i="15"/>
  <c r="E42" i="15"/>
  <c r="D42" i="15"/>
  <c r="E51" i="15"/>
  <c r="G51" i="15"/>
  <c r="E12" i="15"/>
  <c r="D12" i="15"/>
  <c r="E9" i="15"/>
  <c r="D9" i="15" s="1"/>
  <c r="E5" i="15"/>
  <c r="E6" i="15"/>
  <c r="E4" i="15"/>
  <c r="E32" i="1"/>
  <c r="E31" i="1"/>
  <c r="E29" i="1"/>
  <c r="E28" i="1"/>
  <c r="E43" i="1"/>
  <c r="E26" i="1"/>
  <c r="E23" i="1"/>
  <c r="E19" i="1"/>
  <c r="E20" i="1"/>
  <c r="E21" i="1"/>
  <c r="E18" i="1"/>
  <c r="E15" i="1"/>
  <c r="E13" i="1"/>
  <c r="E12" i="1"/>
  <c r="E11" i="1"/>
  <c r="E9" i="1"/>
  <c r="E5" i="1"/>
  <c r="E6" i="1"/>
  <c r="D6" i="1" s="1"/>
  <c r="E4" i="1"/>
  <c r="D4" i="1" s="1"/>
  <c r="C6" i="7"/>
  <c r="D5" i="7"/>
  <c r="D4" i="7"/>
  <c r="F60" i="20"/>
  <c r="G57" i="20"/>
  <c r="D57" i="20"/>
  <c r="G43" i="20"/>
  <c r="F45" i="20"/>
  <c r="G45" i="20"/>
  <c r="H45" i="20"/>
  <c r="G41" i="20"/>
  <c r="D45" i="20"/>
  <c r="H27" i="20"/>
  <c r="H28" i="20"/>
  <c r="F30" i="20"/>
  <c r="H30" i="20"/>
  <c r="G26" i="20"/>
  <c r="D26" i="20"/>
  <c r="D17" i="20"/>
  <c r="D4" i="20"/>
  <c r="C7" i="20"/>
  <c r="G11" i="20"/>
  <c r="F19" i="20"/>
  <c r="H19" i="20"/>
  <c r="D25" i="20"/>
  <c r="G25" i="20"/>
  <c r="D38" i="20"/>
  <c r="G38" i="20"/>
  <c r="F40" i="20"/>
  <c r="D41" i="20"/>
  <c r="G42" i="20"/>
  <c r="D43" i="20"/>
  <c r="D56" i="20"/>
  <c r="D4" i="19"/>
  <c r="D5" i="19"/>
  <c r="C6" i="19"/>
  <c r="D4" i="18"/>
  <c r="C6" i="2"/>
  <c r="D5" i="2"/>
  <c r="D4" i="2"/>
  <c r="D4" i="16"/>
  <c r="D4" i="15"/>
  <c r="D5" i="1"/>
  <c r="H35" i="15"/>
  <c r="F32" i="15"/>
  <c r="H32" i="15"/>
  <c r="F37" i="15"/>
  <c r="H37" i="15"/>
  <c r="D38" i="15"/>
  <c r="F38" i="15"/>
  <c r="G38" i="15"/>
  <c r="H38" i="15"/>
  <c r="F24" i="15"/>
  <c r="G31" i="15"/>
  <c r="H51" i="15"/>
  <c r="G34" i="15"/>
  <c r="D31" i="15"/>
  <c r="D34" i="15"/>
  <c r="G21" i="15"/>
  <c r="D21" i="15"/>
  <c r="C7" i="15"/>
  <c r="F9" i="15"/>
  <c r="F12" i="15"/>
  <c r="H12" i="15"/>
  <c r="F13" i="15"/>
  <c r="H13" i="15"/>
  <c r="D14" i="15"/>
  <c r="F14" i="15"/>
  <c r="G14" i="15"/>
  <c r="H14" i="15"/>
  <c r="F16" i="15"/>
  <c r="D18" i="15"/>
  <c r="F18" i="15"/>
  <c r="G18" i="15"/>
  <c r="H18" i="15"/>
  <c r="F19" i="15"/>
  <c r="D20" i="15"/>
  <c r="G20" i="15"/>
  <c r="F29" i="15"/>
  <c r="H29" i="15"/>
  <c r="F33" i="15"/>
  <c r="G33" i="15"/>
  <c r="H33" i="15"/>
  <c r="D15" i="1"/>
  <c r="D18" i="1"/>
  <c r="D19" i="1"/>
  <c r="D20" i="1"/>
  <c r="D21" i="1"/>
  <c r="D23" i="1"/>
  <c r="D26" i="1"/>
  <c r="D28" i="1"/>
  <c r="D43" i="1"/>
  <c r="D29" i="1"/>
  <c r="D31" i="1"/>
  <c r="D32" i="1"/>
  <c r="D12" i="1"/>
  <c r="D13" i="1"/>
  <c r="D11" i="1"/>
  <c r="D9" i="1"/>
  <c r="E7" i="1"/>
  <c r="C7" i="1"/>
  <c r="D7" i="1"/>
  <c r="H32" i="1"/>
  <c r="G32" i="1"/>
  <c r="F32" i="1"/>
  <c r="H31" i="1"/>
  <c r="G31" i="1"/>
  <c r="F31" i="1"/>
  <c r="F28" i="1"/>
  <c r="G28" i="1"/>
  <c r="H28" i="1"/>
  <c r="F43" i="1"/>
  <c r="G43" i="1"/>
  <c r="H43" i="1"/>
  <c r="F29" i="1"/>
  <c r="G29" i="1"/>
  <c r="H29" i="1"/>
  <c r="H26" i="1"/>
  <c r="G26" i="1"/>
  <c r="F26" i="1"/>
  <c r="H23" i="1"/>
  <c r="G23" i="1"/>
  <c r="F23" i="1"/>
  <c r="F20" i="1"/>
  <c r="G20" i="1"/>
  <c r="H20" i="1"/>
  <c r="F21" i="1"/>
  <c r="G21" i="1"/>
  <c r="H21" i="1"/>
  <c r="H19" i="1"/>
  <c r="G19" i="1"/>
  <c r="F19" i="1"/>
  <c r="H18" i="1"/>
  <c r="G18" i="1"/>
  <c r="F18" i="1"/>
  <c r="H15" i="1"/>
  <c r="G15" i="1"/>
  <c r="F15" i="1"/>
  <c r="F13" i="1"/>
  <c r="G13" i="1"/>
  <c r="H13" i="1"/>
  <c r="H12" i="1"/>
  <c r="G12" i="1"/>
  <c r="F12" i="1"/>
  <c r="H11" i="1"/>
  <c r="G11" i="1"/>
  <c r="F11" i="1"/>
  <c r="H9" i="1"/>
  <c r="G9" i="1"/>
  <c r="F9" i="1"/>
  <c r="F42" i="15"/>
  <c r="H42" i="15"/>
  <c r="G42" i="15"/>
  <c r="F40" i="15"/>
  <c r="H40" i="15"/>
  <c r="G40" i="15"/>
  <c r="H27" i="15"/>
  <c r="G27" i="15"/>
  <c r="H15" i="7"/>
  <c r="F15" i="7"/>
  <c r="G15" i="7"/>
  <c r="H19" i="7"/>
  <c r="F19" i="7"/>
  <c r="G19" i="7"/>
  <c r="H24" i="7"/>
  <c r="F24" i="7"/>
  <c r="G24" i="7"/>
  <c r="H30" i="7"/>
  <c r="F30" i="7"/>
  <c r="G30" i="7"/>
  <c r="D24" i="1"/>
  <c r="G24" i="1"/>
  <c r="F24" i="1"/>
  <c r="D35" i="1"/>
  <c r="G35" i="1"/>
  <c r="F35" i="1"/>
  <c r="D44" i="1"/>
  <c r="G44" i="1"/>
  <c r="F44" i="1"/>
  <c r="E6" i="2"/>
  <c r="D6" i="2" s="1"/>
  <c r="D9" i="18"/>
  <c r="E6" i="19"/>
  <c r="D6" i="19"/>
  <c r="D6" i="20"/>
  <c r="F56" i="20"/>
  <c r="H56" i="20"/>
  <c r="F46" i="20"/>
  <c r="H46" i="20"/>
  <c r="D46" i="20"/>
  <c r="F44" i="20"/>
  <c r="H44" i="20"/>
  <c r="D44" i="20"/>
  <c r="F42" i="20"/>
  <c r="H42" i="20"/>
  <c r="D40" i="20"/>
  <c r="G40" i="20"/>
  <c r="H37" i="20"/>
  <c r="F37" i="20"/>
  <c r="G37" i="20"/>
  <c r="G30" i="20"/>
  <c r="D30" i="20"/>
  <c r="G28" i="20"/>
  <c r="D28" i="20"/>
  <c r="H26" i="20"/>
  <c r="F26" i="20"/>
  <c r="D19" i="20"/>
  <c r="G19" i="20"/>
  <c r="H17" i="20"/>
  <c r="F17" i="20"/>
  <c r="H10" i="7"/>
  <c r="F10" i="7"/>
  <c r="G10" i="7"/>
  <c r="H17" i="7"/>
  <c r="F17" i="7"/>
  <c r="G17" i="7"/>
  <c r="H21" i="7"/>
  <c r="F21" i="7"/>
  <c r="G21" i="7"/>
  <c r="H27" i="7"/>
  <c r="F27" i="7"/>
  <c r="G27" i="7"/>
  <c r="H32" i="7"/>
  <c r="F32" i="7"/>
  <c r="G32" i="7"/>
  <c r="E6" i="7"/>
  <c r="D6" i="7" s="1"/>
  <c r="D37" i="1"/>
  <c r="G37" i="1"/>
  <c r="F37" i="1"/>
  <c r="D33" i="1"/>
  <c r="G33" i="1"/>
  <c r="F33" i="1"/>
  <c r="H9" i="14"/>
  <c r="F9" i="14"/>
  <c r="H12" i="14"/>
  <c r="F12" i="14"/>
  <c r="H15" i="14"/>
  <c r="F15" i="14"/>
  <c r="H18" i="14"/>
  <c r="F18" i="14"/>
  <c r="H20" i="14"/>
  <c r="F20" i="14"/>
  <c r="H23" i="14"/>
  <c r="F23" i="14"/>
  <c r="H26" i="14"/>
  <c r="F26" i="14"/>
  <c r="H28" i="14"/>
  <c r="F28" i="14"/>
  <c r="H31" i="14"/>
  <c r="F31" i="14"/>
  <c r="H33" i="14"/>
  <c r="F33" i="14"/>
  <c r="H35" i="14"/>
  <c r="F35" i="14"/>
  <c r="H37" i="14"/>
  <c r="F37" i="14"/>
  <c r="D44" i="2"/>
  <c r="G44" i="2"/>
  <c r="D41" i="2"/>
  <c r="G41" i="2"/>
  <c r="D34" i="2"/>
  <c r="G34" i="2"/>
  <c r="D32" i="2"/>
  <c r="G32" i="2"/>
  <c r="D30" i="2"/>
  <c r="G30" i="2"/>
  <c r="D27" i="2"/>
  <c r="G27" i="2"/>
  <c r="D25" i="2"/>
  <c r="G25" i="2"/>
  <c r="D22" i="2"/>
  <c r="G22" i="2"/>
  <c r="D19" i="2"/>
  <c r="G19" i="2"/>
  <c r="D17" i="2"/>
  <c r="G17" i="2"/>
  <c r="D14" i="2"/>
  <c r="G14" i="2"/>
  <c r="D11" i="2"/>
  <c r="G11" i="2"/>
  <c r="H10" i="19"/>
  <c r="F10" i="19"/>
  <c r="H12" i="19"/>
  <c r="F12" i="19"/>
  <c r="H15" i="19"/>
  <c r="F15" i="19"/>
  <c r="H18" i="19"/>
  <c r="F18" i="19"/>
  <c r="H20" i="19"/>
  <c r="F20" i="19"/>
  <c r="H23" i="19"/>
  <c r="F23" i="19"/>
  <c r="H26" i="19"/>
  <c r="F26" i="19"/>
  <c r="H28" i="19"/>
  <c r="F28" i="19"/>
  <c r="H31" i="19"/>
  <c r="F31" i="19"/>
  <c r="H33" i="19"/>
  <c r="F33" i="19"/>
  <c r="H35" i="19"/>
  <c r="F35" i="19"/>
  <c r="F44" i="19"/>
  <c r="D18" i="7"/>
  <c r="G18" i="7"/>
  <c r="F11" i="7"/>
  <c r="F18" i="7"/>
  <c r="F23" i="7"/>
  <c r="F29" i="7"/>
  <c r="F9" i="18"/>
  <c r="G59" i="20"/>
  <c r="D59" i="20"/>
  <c r="H11" i="7"/>
  <c r="D11" i="7"/>
  <c r="H23" i="7"/>
  <c r="D23" i="7"/>
  <c r="D27" i="1"/>
  <c r="G27" i="1"/>
  <c r="D6" i="14"/>
  <c r="D4" i="14"/>
  <c r="H13" i="14"/>
  <c r="F13" i="14"/>
  <c r="G13" i="14"/>
  <c r="H19" i="14"/>
  <c r="F19" i="14"/>
  <c r="G19" i="14"/>
  <c r="H24" i="14"/>
  <c r="F24" i="14"/>
  <c r="G24" i="14"/>
  <c r="H29" i="14"/>
  <c r="F29" i="14"/>
  <c r="G29" i="14"/>
  <c r="H34" i="14"/>
  <c r="F34" i="14"/>
  <c r="G34" i="14"/>
  <c r="D42" i="2"/>
  <c r="G42" i="2"/>
  <c r="F42" i="2"/>
  <c r="D33" i="2"/>
  <c r="G33" i="2"/>
  <c r="F33" i="2"/>
  <c r="D28" i="2"/>
  <c r="G28" i="2"/>
  <c r="F28" i="2"/>
  <c r="D23" i="2"/>
  <c r="G23" i="2"/>
  <c r="F23" i="2"/>
  <c r="D18" i="2"/>
  <c r="G18" i="2"/>
  <c r="F18" i="2"/>
  <c r="D12" i="2"/>
  <c r="G12" i="2"/>
  <c r="F12" i="2"/>
  <c r="H11" i="19"/>
  <c r="F11" i="19"/>
  <c r="G11" i="19"/>
  <c r="H17" i="19"/>
  <c r="F17" i="19"/>
  <c r="G17" i="19"/>
  <c r="H22" i="19"/>
  <c r="F22" i="19"/>
  <c r="G22" i="19"/>
  <c r="H27" i="19"/>
  <c r="F27" i="19"/>
  <c r="G27" i="19"/>
  <c r="H32" i="19"/>
  <c r="F32" i="19"/>
  <c r="G32" i="19"/>
  <c r="H41" i="19"/>
  <c r="F41" i="19"/>
  <c r="G41" i="19"/>
  <c r="G35" i="15"/>
  <c r="G58" i="20"/>
  <c r="H58" i="20"/>
  <c r="H36" i="20"/>
  <c r="F36" i="20"/>
  <c r="G11" i="7"/>
  <c r="H20" i="7"/>
  <c r="F20" i="7"/>
  <c r="G23" i="7"/>
  <c r="H31" i="7"/>
  <c r="F31" i="7"/>
  <c r="F27" i="1"/>
  <c r="D36" i="1"/>
  <c r="F36" i="1"/>
  <c r="H36" i="1"/>
  <c r="E7" i="14"/>
  <c r="D7" i="14" s="1"/>
  <c r="H11" i="14"/>
  <c r="F11" i="14"/>
  <c r="G11" i="14"/>
  <c r="D13" i="14"/>
  <c r="H16" i="14"/>
  <c r="F16" i="14"/>
  <c r="G16" i="14"/>
  <c r="D19" i="14"/>
  <c r="H21" i="14"/>
  <c r="F21" i="14"/>
  <c r="G21" i="14"/>
  <c r="D24" i="14"/>
  <c r="H27" i="14"/>
  <c r="F27" i="14"/>
  <c r="G27" i="14"/>
  <c r="D29" i="14"/>
  <c r="H32" i="14"/>
  <c r="F32" i="14"/>
  <c r="G32" i="14"/>
  <c r="D34" i="14"/>
  <c r="H36" i="14"/>
  <c r="F36" i="14"/>
  <c r="G36" i="14"/>
  <c r="H42" i="2"/>
  <c r="D35" i="2"/>
  <c r="G35" i="2"/>
  <c r="F35" i="2"/>
  <c r="H33" i="2"/>
  <c r="D31" i="2"/>
  <c r="G31" i="2"/>
  <c r="F31" i="2"/>
  <c r="H28" i="2"/>
  <c r="D26" i="2"/>
  <c r="G26" i="2"/>
  <c r="F26" i="2"/>
  <c r="H23" i="2"/>
  <c r="D20" i="2"/>
  <c r="G20" i="2"/>
  <c r="F20" i="2"/>
  <c r="H18" i="2"/>
  <c r="D15" i="2"/>
  <c r="G15" i="2"/>
  <c r="F15" i="2"/>
  <c r="H12" i="2"/>
  <c r="D10" i="2"/>
  <c r="G10" i="2"/>
  <c r="F10" i="2"/>
  <c r="D11" i="19"/>
  <c r="H14" i="19"/>
  <c r="F14" i="19"/>
  <c r="G14" i="19"/>
  <c r="D17" i="19"/>
  <c r="H19" i="19"/>
  <c r="F19" i="19"/>
  <c r="G19" i="19"/>
  <c r="D22" i="19"/>
  <c r="H25" i="19"/>
  <c r="F25" i="19"/>
  <c r="G25" i="19"/>
  <c r="D27" i="19"/>
  <c r="H30" i="19"/>
  <c r="F30" i="19"/>
  <c r="G30" i="19"/>
  <c r="D32" i="19"/>
  <c r="H34" i="19"/>
  <c r="F34" i="19"/>
  <c r="G34" i="19"/>
  <c r="D41" i="19"/>
  <c r="D46" i="1"/>
  <c r="G46" i="1"/>
  <c r="G54" i="15"/>
  <c r="G28" i="15"/>
  <c r="H28" i="15"/>
  <c r="G39" i="7"/>
  <c r="D39" i="7"/>
  <c r="F39" i="7"/>
  <c r="G43" i="19"/>
  <c r="D43" i="19"/>
  <c r="F43" i="19"/>
  <c r="G37" i="19"/>
  <c r="G39" i="19"/>
  <c r="F37" i="19"/>
  <c r="F39" i="19"/>
  <c r="G43" i="2"/>
  <c r="D36" i="2"/>
  <c r="G38" i="2"/>
  <c r="G37" i="2"/>
  <c r="G39" i="2"/>
  <c r="D37" i="2"/>
  <c r="F37" i="2"/>
  <c r="D39" i="2"/>
  <c r="F39" i="2"/>
  <c r="G39" i="14"/>
  <c r="G41" i="14"/>
  <c r="H43" i="14"/>
  <c r="F43" i="14"/>
  <c r="D39" i="14"/>
  <c r="F39" i="14"/>
  <c r="D41" i="14"/>
  <c r="F41" i="14"/>
  <c r="G39" i="1"/>
  <c r="G41" i="1"/>
  <c r="D39" i="1"/>
  <c r="F39" i="1"/>
  <c r="D41" i="1"/>
  <c r="F41" i="1"/>
  <c r="D5" i="15"/>
  <c r="F33" i="7"/>
  <c r="F40" i="7"/>
  <c r="D15" i="14"/>
  <c r="D23" i="14"/>
  <c r="D35" i="14"/>
  <c r="H44" i="2"/>
  <c r="H27" i="2"/>
  <c r="H19" i="2"/>
  <c r="D12" i="19"/>
  <c r="D20" i="19"/>
  <c r="D31" i="19"/>
  <c r="G38" i="1"/>
  <c r="D40" i="1"/>
  <c r="G45" i="1"/>
  <c r="G38" i="14"/>
  <c r="F38" i="14"/>
  <c r="G46" i="14"/>
  <c r="D45" i="14"/>
  <c r="G38" i="19"/>
  <c r="F38" i="19"/>
  <c r="D61" i="20"/>
  <c r="F63" i="20"/>
  <c r="G12" i="15"/>
  <c r="H31" i="15"/>
  <c r="G24" i="15"/>
  <c r="G37" i="15"/>
  <c r="F54" i="15"/>
  <c r="F35" i="15"/>
  <c r="D28" i="15"/>
  <c r="H29" i="7"/>
  <c r="D29" i="7"/>
  <c r="H46" i="1"/>
  <c r="D12" i="14"/>
  <c r="D26" i="14"/>
  <c r="D33" i="14"/>
  <c r="H41" i="2"/>
  <c r="H30" i="2"/>
  <c r="H17" i="2"/>
  <c r="D10" i="19"/>
  <c r="D23" i="19"/>
  <c r="H26" i="7"/>
  <c r="F26" i="7"/>
  <c r="D16" i="1"/>
  <c r="G16" i="1"/>
  <c r="F38" i="1"/>
  <c r="H40" i="1"/>
  <c r="F44" i="14"/>
  <c r="G40" i="14"/>
  <c r="F40" i="14"/>
  <c r="H46" i="14"/>
  <c r="F46" i="14"/>
  <c r="G45" i="14"/>
  <c r="F45" i="14"/>
  <c r="H36" i="19"/>
  <c r="H35" i="7"/>
  <c r="H61" i="20"/>
  <c r="G40" i="1"/>
  <c r="F45" i="1"/>
  <c r="G36" i="19"/>
  <c r="G35" i="7"/>
  <c r="G61" i="20"/>
  <c r="G61" i="18"/>
  <c r="F55" i="18"/>
  <c r="H55" i="18"/>
  <c r="H54" i="18"/>
  <c r="F53" i="18"/>
  <c r="H53" i="18"/>
  <c r="H52" i="18"/>
  <c r="F51" i="18"/>
  <c r="H51" i="18"/>
  <c r="H50" i="18"/>
  <c r="F49" i="18"/>
  <c r="H49" i="18"/>
  <c r="H48" i="18"/>
  <c r="F47" i="18"/>
  <c r="H47" i="18"/>
  <c r="H46" i="18"/>
  <c r="F45" i="18"/>
  <c r="H45" i="18"/>
  <c r="H44" i="18"/>
  <c r="F43" i="18"/>
  <c r="H43" i="18"/>
  <c r="H42" i="18"/>
  <c r="F41" i="18"/>
  <c r="H41" i="18"/>
  <c r="H39" i="18"/>
  <c r="F38" i="18"/>
  <c r="H38" i="18"/>
  <c r="F37" i="18"/>
  <c r="H37" i="18"/>
  <c r="H25" i="18"/>
  <c r="H24" i="18"/>
  <c r="H21" i="18"/>
  <c r="H20" i="18"/>
  <c r="H19" i="18"/>
  <c r="H16" i="18"/>
  <c r="H14" i="18"/>
  <c r="H13" i="18"/>
  <c r="E7" i="18"/>
  <c r="D7" i="18" s="1"/>
  <c r="D6" i="18"/>
  <c r="D9" i="16"/>
  <c r="F9" i="16"/>
  <c r="H13" i="16"/>
  <c r="H18" i="16"/>
  <c r="H22" i="16"/>
  <c r="H25" i="16"/>
  <c r="H41" i="16"/>
  <c r="F43" i="16"/>
  <c r="D46" i="16"/>
  <c r="F46" i="16"/>
  <c r="H48" i="16"/>
  <c r="D50" i="16"/>
  <c r="F50" i="16"/>
  <c r="D53" i="16"/>
  <c r="F53" i="16"/>
  <c r="H55" i="16"/>
  <c r="D57" i="16"/>
  <c r="F57" i="16"/>
  <c r="H59" i="16"/>
  <c r="H9" i="16"/>
  <c r="F13" i="16"/>
  <c r="D18" i="16"/>
  <c r="F18" i="16"/>
  <c r="H20" i="16"/>
  <c r="D22" i="16"/>
  <c r="F22" i="16"/>
  <c r="H24" i="16"/>
  <c r="F25" i="16"/>
  <c r="H38" i="16"/>
  <c r="D41" i="16"/>
  <c r="F41" i="16"/>
  <c r="H43" i="16"/>
  <c r="H46" i="16"/>
  <c r="H50" i="16"/>
  <c r="H53" i="16"/>
  <c r="H57" i="16"/>
  <c r="H63" i="16"/>
  <c r="D66" i="16"/>
  <c r="F66" i="16"/>
  <c r="D5" i="16"/>
  <c r="E7" i="16"/>
  <c r="D7" i="16" s="1"/>
  <c r="G12" i="16"/>
  <c r="G14" i="16"/>
  <c r="H16" i="16"/>
  <c r="D19" i="16"/>
  <c r="F19" i="16"/>
  <c r="H19" i="16"/>
  <c r="D21" i="16"/>
  <c r="F21" i="16"/>
  <c r="H21" i="16"/>
  <c r="D37" i="16"/>
  <c r="F37" i="16"/>
  <c r="H37" i="16"/>
  <c r="D39" i="16"/>
  <c r="F39" i="16"/>
  <c r="H39" i="16"/>
  <c r="D42" i="16"/>
  <c r="F42" i="16"/>
  <c r="H42" i="16"/>
  <c r="D44" i="16"/>
  <c r="F44" i="16"/>
  <c r="H44" i="16"/>
  <c r="G45" i="16"/>
  <c r="G47" i="16"/>
  <c r="G49" i="16"/>
  <c r="G51" i="16"/>
  <c r="D52" i="16"/>
  <c r="F52" i="16"/>
  <c r="H52" i="16"/>
  <c r="D54" i="16"/>
  <c r="F54" i="16"/>
  <c r="H54" i="16"/>
  <c r="D56" i="16"/>
  <c r="F56" i="16"/>
  <c r="H56" i="16"/>
  <c r="D58" i="16"/>
  <c r="F58" i="16"/>
  <c r="H58" i="16"/>
  <c r="D61" i="16"/>
  <c r="F61" i="16"/>
  <c r="H61" i="16"/>
  <c r="D65" i="16"/>
  <c r="F65" i="16"/>
  <c r="H65" i="16"/>
  <c r="G66" i="16"/>
  <c r="D12" i="16"/>
  <c r="F12" i="16"/>
  <c r="D14" i="16"/>
  <c r="F14" i="16"/>
  <c r="D45" i="16"/>
  <c r="F45" i="16"/>
  <c r="D47" i="16"/>
  <c r="F47" i="16"/>
  <c r="D49" i="16"/>
  <c r="F49" i="16"/>
  <c r="D51" i="16"/>
  <c r="F51" i="16"/>
  <c r="F47" i="15"/>
  <c r="D55" i="15"/>
  <c r="H55" i="15"/>
  <c r="G46" i="15"/>
  <c r="G39" i="15"/>
  <c r="F27" i="15"/>
  <c r="G29" i="15"/>
  <c r="G19" i="15"/>
  <c r="G13" i="15"/>
  <c r="H21" i="15"/>
  <c r="F34" i="15"/>
  <c r="G32" i="15"/>
  <c r="H39" i="15"/>
  <c r="F36" i="15"/>
  <c r="H46" i="15"/>
  <c r="F46" i="15"/>
  <c r="G44" i="15"/>
  <c r="H43" i="15"/>
  <c r="G47" i="15"/>
  <c r="H49" i="15"/>
  <c r="H48" i="15"/>
  <c r="F48" i="15"/>
  <c r="H22" i="15"/>
  <c r="G36" i="15"/>
  <c r="H45" i="15"/>
  <c r="D41" i="15"/>
  <c r="F16" i="7"/>
  <c r="D26" i="7"/>
  <c r="H16" i="1"/>
  <c r="D9" i="14"/>
  <c r="D20" i="14"/>
  <c r="D31" i="14"/>
  <c r="H32" i="2"/>
  <c r="H22" i="2"/>
  <c r="H11" i="2"/>
  <c r="D18" i="19"/>
  <c r="D28" i="19"/>
  <c r="H63" i="20"/>
  <c r="D63" i="20"/>
  <c r="D10" i="29"/>
  <c r="D15" i="29"/>
  <c r="G18" i="29"/>
  <c r="F18" i="29"/>
  <c r="F19" i="29"/>
  <c r="G19" i="29"/>
  <c r="G22" i="29"/>
  <c r="F22" i="29"/>
  <c r="F26" i="29"/>
  <c r="G26" i="29"/>
  <c r="G29" i="29"/>
  <c r="F29" i="29"/>
  <c r="F30" i="29"/>
  <c r="G30" i="29"/>
  <c r="G33" i="29"/>
  <c r="F33" i="29"/>
  <c r="F34" i="29"/>
  <c r="G34" i="29"/>
  <c r="G38" i="29"/>
  <c r="F38" i="29"/>
  <c r="F39" i="29"/>
  <c r="G39" i="29"/>
  <c r="H41" i="29"/>
  <c r="F41" i="29"/>
  <c r="F44" i="29"/>
  <c r="G44" i="29"/>
  <c r="H45" i="29"/>
  <c r="F45" i="29"/>
  <c r="F48" i="29"/>
  <c r="G48" i="29"/>
  <c r="H50" i="29"/>
  <c r="F50" i="29"/>
  <c r="F53" i="29"/>
  <c r="G53" i="29"/>
  <c r="H54" i="29"/>
  <c r="F54" i="29"/>
  <c r="F57" i="29"/>
  <c r="G57" i="29"/>
  <c r="H58" i="29"/>
  <c r="F58" i="29"/>
  <c r="F61" i="29"/>
  <c r="G61" i="29"/>
  <c r="H62" i="29"/>
  <c r="F62" i="29"/>
  <c r="H44" i="14"/>
  <c r="D38" i="2"/>
  <c r="F34" i="7"/>
  <c r="D33" i="7"/>
  <c r="F47" i="20"/>
  <c r="F62" i="20"/>
  <c r="G63" i="20"/>
  <c r="F10" i="29"/>
  <c r="G10" i="29"/>
  <c r="G11" i="29"/>
  <c r="F11" i="29"/>
  <c r="F15" i="29"/>
  <c r="G15" i="29"/>
  <c r="H16" i="29"/>
  <c r="F16" i="29"/>
  <c r="G16" i="29"/>
  <c r="G22" i="15"/>
  <c r="D43" i="15"/>
  <c r="G43" i="15"/>
  <c r="H25" i="15"/>
  <c r="D49" i="15"/>
  <c r="G49" i="15"/>
  <c r="D13" i="16"/>
  <c r="G16" i="16"/>
  <c r="D59" i="16"/>
  <c r="G63" i="16"/>
  <c r="D37" i="18"/>
  <c r="G25" i="18"/>
  <c r="G5" i="16"/>
  <c r="F5" i="16"/>
  <c r="H5" i="16"/>
  <c r="F6" i="16"/>
  <c r="H6" i="16"/>
  <c r="G6" i="16"/>
  <c r="G59" i="16"/>
  <c r="G4" i="16"/>
  <c r="G7" i="16" s="1"/>
  <c r="H4" i="16"/>
  <c r="H7" i="16" s="1"/>
  <c r="F4" i="16"/>
  <c r="F7" i="16" s="1"/>
  <c r="G48" i="16"/>
  <c r="G55" i="16"/>
  <c r="F6" i="15"/>
  <c r="H6" i="15"/>
  <c r="G6" i="15"/>
  <c r="F25" i="15"/>
  <c r="D22" i="15"/>
  <c r="H56" i="15"/>
  <c r="D51" i="15"/>
  <c r="G9" i="15"/>
  <c r="G16" i="15"/>
  <c r="G41" i="15"/>
  <c r="G56" i="15"/>
  <c r="H41" i="15"/>
  <c r="F39" i="15"/>
  <c r="H20" i="15"/>
  <c r="H19" i="15"/>
  <c r="H16" i="15"/>
  <c r="H9" i="15"/>
  <c r="E7" i="15"/>
  <c r="D7" i="15" s="1"/>
  <c r="F51" i="15"/>
  <c r="H54" i="15"/>
  <c r="D6" i="15"/>
  <c r="G4" i="15"/>
  <c r="G7" i="15" s="1"/>
  <c r="H4" i="15"/>
  <c r="F4" i="15"/>
  <c r="G5" i="15"/>
  <c r="F5" i="15"/>
  <c r="F7" i="15" s="1"/>
  <c r="H5" i="15"/>
  <c r="H7" i="15" s="1"/>
  <c r="F44" i="15"/>
  <c r="G55" i="15"/>
  <c r="H4" i="29"/>
  <c r="F4" i="29"/>
  <c r="G4" i="29"/>
  <c r="D13" i="29"/>
  <c r="D21" i="29"/>
  <c r="H21" i="29"/>
  <c r="G28" i="29"/>
  <c r="G37" i="29"/>
  <c r="G5" i="29"/>
  <c r="F5" i="29"/>
  <c r="H5" i="29"/>
  <c r="H6" i="29" s="1"/>
  <c r="H12" i="18"/>
  <c r="H18" i="18"/>
  <c r="H22" i="18"/>
  <c r="F39" i="18"/>
  <c r="F42" i="18"/>
  <c r="F44" i="18"/>
  <c r="F46" i="18"/>
  <c r="F48" i="18"/>
  <c r="F50" i="18"/>
  <c r="F52" i="18"/>
  <c r="F54" i="18"/>
  <c r="H9" i="18"/>
  <c r="D61" i="18"/>
  <c r="D54" i="18"/>
  <c r="D52" i="18"/>
  <c r="D50" i="18"/>
  <c r="D48" i="18"/>
  <c r="D46" i="18"/>
  <c r="D44" i="18"/>
  <c r="D42" i="18"/>
  <c r="D39" i="18"/>
  <c r="G62" i="18"/>
  <c r="H61" i="18"/>
  <c r="G4" i="18"/>
  <c r="G7" i="18" s="1"/>
  <c r="H4" i="18"/>
  <c r="F4" i="18"/>
  <c r="F6" i="18"/>
  <c r="H6" i="18"/>
  <c r="H7" i="18" s="1"/>
  <c r="G6" i="18"/>
  <c r="G22" i="18"/>
  <c r="G18" i="18"/>
  <c r="G12" i="18"/>
  <c r="G5" i="18"/>
  <c r="F5" i="18"/>
  <c r="H5" i="18"/>
  <c r="H37" i="19"/>
  <c r="D37" i="19"/>
  <c r="H39" i="19"/>
  <c r="D39" i="19"/>
  <c r="H38" i="19"/>
  <c r="D38" i="19"/>
  <c r="D62" i="20"/>
  <c r="H38" i="20"/>
  <c r="H25" i="20"/>
  <c r="D29" i="20"/>
  <c r="G29" i="20"/>
  <c r="D58" i="20"/>
  <c r="H60" i="20"/>
  <c r="G36" i="20"/>
  <c r="H11" i="20"/>
  <c r="E7" i="20"/>
  <c r="D7" i="20" s="1"/>
  <c r="D27" i="20"/>
  <c r="H29" i="20"/>
  <c r="F27" i="20"/>
  <c r="F57" i="20"/>
  <c r="D47" i="20"/>
  <c r="G47" i="20"/>
  <c r="H62" i="20"/>
  <c r="D34" i="7"/>
  <c r="G34" i="7"/>
  <c r="F13" i="29"/>
  <c r="H13" i="29"/>
  <c r="D17" i="29"/>
  <c r="H17" i="29"/>
  <c r="D19" i="29"/>
  <c r="D28" i="29"/>
  <c r="H28" i="29"/>
  <c r="D30" i="29"/>
  <c r="D37" i="29"/>
  <c r="H37" i="29"/>
  <c r="D39" i="29"/>
  <c r="D42" i="29"/>
  <c r="H42" i="29"/>
  <c r="D48" i="29"/>
  <c r="D51" i="29"/>
  <c r="H51" i="29"/>
  <c r="D57" i="29"/>
  <c r="D59" i="29"/>
  <c r="H59" i="29"/>
  <c r="H44" i="15"/>
  <c r="G24" i="16"/>
  <c r="G38" i="16"/>
  <c r="H62" i="18"/>
  <c r="F6" i="29"/>
  <c r="G6" i="29"/>
  <c r="F7" i="18"/>
  <c r="G5" i="1"/>
  <c r="F5" i="1"/>
  <c r="H5" i="1"/>
  <c r="G4" i="2"/>
  <c r="H4" i="2"/>
  <c r="F4" i="2"/>
  <c r="F5" i="19"/>
  <c r="H5" i="19"/>
  <c r="G5" i="19"/>
  <c r="G4" i="1"/>
  <c r="H4" i="1"/>
  <c r="F4" i="1"/>
  <c r="F7" i="1" s="1"/>
  <c r="F6" i="1"/>
  <c r="H6" i="1"/>
  <c r="G6" i="1"/>
  <c r="G7" i="1" s="1"/>
  <c r="F5" i="2"/>
  <c r="H5" i="2"/>
  <c r="G5" i="2"/>
  <c r="G4" i="19"/>
  <c r="G6" i="19" s="1"/>
  <c r="H4" i="19"/>
  <c r="H6" i="19" s="1"/>
  <c r="F4" i="19"/>
  <c r="F6" i="19" s="1"/>
  <c r="H4" i="20"/>
  <c r="F4" i="20"/>
  <c r="G4" i="20"/>
  <c r="D16" i="7"/>
  <c r="G5" i="7"/>
  <c r="F5" i="7"/>
  <c r="H5" i="7"/>
  <c r="G34" i="1"/>
  <c r="G6" i="14"/>
  <c r="F6" i="14"/>
  <c r="H6" i="14"/>
  <c r="H4" i="14"/>
  <c r="F4" i="14"/>
  <c r="G4" i="14"/>
  <c r="D40" i="7"/>
  <c r="F5" i="20"/>
  <c r="H5" i="20"/>
  <c r="G5" i="20"/>
  <c r="G6" i="20"/>
  <c r="G7" i="20" s="1"/>
  <c r="F6" i="20"/>
  <c r="H6" i="20"/>
  <c r="H4" i="7"/>
  <c r="H6" i="7" s="1"/>
  <c r="F4" i="7"/>
  <c r="G4" i="7"/>
  <c r="G6" i="7"/>
  <c r="F5" i="14"/>
  <c r="H5" i="14"/>
  <c r="G5" i="14"/>
  <c r="D26" i="29"/>
  <c r="D32" i="29"/>
  <c r="H32" i="29"/>
  <c r="D34" i="29"/>
  <c r="D44" i="29"/>
  <c r="D46" i="29"/>
  <c r="H46" i="29"/>
  <c r="D61" i="29"/>
  <c r="G20" i="16"/>
  <c r="D55" i="18"/>
  <c r="F49" i="20"/>
  <c r="F4" i="36"/>
  <c r="F5" i="36" s="1"/>
  <c r="H4" i="36"/>
  <c r="H5" i="36" s="1"/>
  <c r="H10" i="36"/>
  <c r="H15" i="36"/>
  <c r="H19" i="36"/>
  <c r="H23" i="36"/>
  <c r="G36" i="36"/>
  <c r="F36" i="36"/>
  <c r="H31" i="20"/>
  <c r="F31" i="20"/>
  <c r="H51" i="20"/>
  <c r="F51" i="20"/>
  <c r="G10" i="16"/>
  <c r="H35" i="18"/>
  <c r="F35" i="18"/>
  <c r="H27" i="18"/>
  <c r="F27" i="18"/>
  <c r="D4" i="36"/>
  <c r="G10" i="36"/>
  <c r="G15" i="36"/>
  <c r="G19" i="36"/>
  <c r="G23" i="36"/>
  <c r="G7" i="14"/>
  <c r="H7" i="14"/>
  <c r="F7" i="20"/>
  <c r="H7" i="1"/>
  <c r="H6" i="2"/>
  <c r="F7" i="14"/>
  <c r="H7" i="20"/>
  <c r="F6" i="2"/>
  <c r="G6" i="2"/>
  <c r="H10" i="15" l="1"/>
  <c r="F53" i="15"/>
  <c r="G10" i="15"/>
  <c r="D45" i="15"/>
  <c r="G45" i="15"/>
  <c r="D63" i="16"/>
  <c r="H33" i="18"/>
  <c r="G24" i="18"/>
  <c r="G20" i="18"/>
  <c r="G19" i="18"/>
  <c r="G14" i="18"/>
  <c r="F10" i="18"/>
  <c r="H60" i="18"/>
  <c r="G13" i="18"/>
  <c r="F34" i="18"/>
  <c r="G34" i="18"/>
  <c r="G60" i="18"/>
  <c r="G33" i="18"/>
  <c r="D19" i="18"/>
  <c r="D16" i="18"/>
  <c r="G16" i="18"/>
  <c r="H30" i="18"/>
  <c r="H29" i="18"/>
  <c r="F33" i="18"/>
  <c r="H10" i="18"/>
  <c r="F60" i="18"/>
  <c r="G10" i="18"/>
  <c r="G59" i="18"/>
  <c r="G58" i="18"/>
  <c r="G35" i="18"/>
  <c r="G32" i="18"/>
  <c r="G31" i="18"/>
  <c r="G29" i="18"/>
  <c r="D14" i="37"/>
  <c r="F14" i="37"/>
  <c r="D20" i="37"/>
  <c r="F20" i="37"/>
  <c r="D29" i="37"/>
  <c r="F29" i="37"/>
  <c r="D64" i="37"/>
  <c r="D67" i="37"/>
  <c r="F67" i="37"/>
  <c r="D34" i="37"/>
  <c r="F34" i="37"/>
  <c r="D36" i="37"/>
  <c r="F36" i="37"/>
  <c r="D40" i="37"/>
  <c r="F40" i="37"/>
  <c r="D43" i="37"/>
  <c r="F43" i="37"/>
  <c r="D48" i="37"/>
  <c r="F48" i="37"/>
  <c r="D52" i="37"/>
  <c r="F52" i="37"/>
  <c r="D56" i="37"/>
  <c r="F56" i="37"/>
  <c r="D60" i="37"/>
  <c r="F60" i="37"/>
  <c r="H6" i="37"/>
  <c r="H12" i="37"/>
  <c r="H15" i="37"/>
  <c r="H25" i="37"/>
  <c r="H32" i="37"/>
  <c r="H36" i="37"/>
  <c r="D38" i="37"/>
  <c r="F38" i="37"/>
  <c r="H40" i="37"/>
  <c r="H46" i="37"/>
  <c r="H50" i="37"/>
  <c r="H54" i="37"/>
  <c r="H58" i="37"/>
  <c r="H63" i="37"/>
  <c r="H67" i="37"/>
  <c r="D69" i="37"/>
  <c r="F69" i="37"/>
  <c r="E7" i="37"/>
  <c r="D7" i="37" s="1"/>
  <c r="D6" i="37"/>
  <c r="F6" i="37"/>
  <c r="D12" i="37"/>
  <c r="F12" i="37"/>
  <c r="D15" i="37"/>
  <c r="F15" i="37"/>
  <c r="H20" i="37"/>
  <c r="D25" i="37"/>
  <c r="F25" i="37"/>
  <c r="H29" i="37"/>
  <c r="D32" i="37"/>
  <c r="F32" i="37"/>
  <c r="H34" i="37"/>
  <c r="H38" i="37"/>
  <c r="H43" i="37"/>
  <c r="D46" i="37"/>
  <c r="F46" i="37"/>
  <c r="H48" i="37"/>
  <c r="D50" i="37"/>
  <c r="F50" i="37"/>
  <c r="H52" i="37"/>
  <c r="D54" i="37"/>
  <c r="F54" i="37"/>
  <c r="H56" i="37"/>
  <c r="D58" i="37"/>
  <c r="F58" i="37"/>
  <c r="H60" i="37"/>
  <c r="D63" i="37"/>
  <c r="F63" i="37"/>
  <c r="H69" i="37"/>
  <c r="D4" i="37"/>
  <c r="F4" i="37"/>
  <c r="H4" i="37"/>
  <c r="H7" i="37" s="1"/>
  <c r="G5" i="37"/>
  <c r="G11" i="37"/>
  <c r="G13" i="37"/>
  <c r="H17" i="37"/>
  <c r="F17" i="37"/>
  <c r="D17" i="37"/>
  <c r="H21" i="37"/>
  <c r="F21" i="37"/>
  <c r="D21" i="37"/>
  <c r="H26" i="37"/>
  <c r="F26" i="37"/>
  <c r="D26" i="37"/>
  <c r="H31" i="37"/>
  <c r="F31" i="37"/>
  <c r="D31" i="37"/>
  <c r="H33" i="37"/>
  <c r="F33" i="37"/>
  <c r="D33" i="37"/>
  <c r="G4" i="37"/>
  <c r="G7" i="37" s="1"/>
  <c r="D5" i="37"/>
  <c r="F5" i="37"/>
  <c r="F7" i="37" s="1"/>
  <c r="D11" i="37"/>
  <c r="F11" i="37"/>
  <c r="D13" i="37"/>
  <c r="F13" i="37"/>
  <c r="G14" i="37"/>
  <c r="G17" i="37"/>
  <c r="G21" i="37"/>
  <c r="G26" i="37"/>
  <c r="G31" i="37"/>
  <c r="G33" i="37"/>
  <c r="D35" i="37"/>
  <c r="F35" i="37"/>
  <c r="H35" i="37"/>
  <c r="D37" i="37"/>
  <c r="F37" i="37"/>
  <c r="H37" i="37"/>
  <c r="D39" i="37"/>
  <c r="F39" i="37"/>
  <c r="H39" i="37"/>
  <c r="D42" i="37"/>
  <c r="F42" i="37"/>
  <c r="H42" i="37"/>
  <c r="D44" i="37"/>
  <c r="F44" i="37"/>
  <c r="H44" i="37"/>
  <c r="D47" i="37"/>
  <c r="F47" i="37"/>
  <c r="H47" i="37"/>
  <c r="D49" i="37"/>
  <c r="F49" i="37"/>
  <c r="H49" i="37"/>
  <c r="D51" i="37"/>
  <c r="F51" i="37"/>
  <c r="H51" i="37"/>
  <c r="D53" i="37"/>
  <c r="F53" i="37"/>
  <c r="H53" i="37"/>
  <c r="D55" i="37"/>
  <c r="F55" i="37"/>
  <c r="H55" i="37"/>
  <c r="D57" i="37"/>
  <c r="F57" i="37"/>
  <c r="H57" i="37"/>
  <c r="D59" i="37"/>
  <c r="F59" i="37"/>
  <c r="H59" i="37"/>
  <c r="D62" i="37"/>
  <c r="F62" i="37"/>
  <c r="H62" i="37"/>
  <c r="F64" i="37"/>
  <c r="H64" i="37"/>
  <c r="G65" i="37"/>
  <c r="D66" i="37"/>
  <c r="F66" i="37"/>
  <c r="H66" i="37"/>
  <c r="D68" i="37"/>
  <c r="F68" i="37"/>
  <c r="H68" i="37"/>
  <c r="D65" i="37"/>
  <c r="F65" i="37"/>
  <c r="H48" i="20"/>
  <c r="G51" i="20"/>
  <c r="H32" i="20"/>
  <c r="D11" i="20"/>
  <c r="H41" i="20"/>
  <c r="H43" i="20"/>
  <c r="D60" i="20"/>
  <c r="H59" i="20"/>
  <c r="G49" i="20"/>
  <c r="D11" i="36"/>
  <c r="D9" i="36"/>
  <c r="G9" i="36"/>
  <c r="G17" i="36"/>
  <c r="G25" i="36"/>
  <c r="D27" i="36"/>
  <c r="H27" i="36"/>
  <c r="G14" i="36"/>
  <c r="G12" i="36"/>
  <c r="D15" i="36"/>
  <c r="F5" i="28"/>
  <c r="G5" i="28"/>
  <c r="D4" i="28"/>
  <c r="H36" i="2"/>
  <c r="D43" i="2"/>
  <c r="G59" i="29"/>
  <c r="D34" i="20"/>
  <c r="G34" i="20"/>
  <c r="F34" i="20"/>
  <c r="D22" i="18"/>
  <c r="D20" i="18"/>
  <c r="D12" i="18"/>
  <c r="D20" i="20"/>
  <c r="F20" i="20"/>
  <c r="D33" i="20"/>
  <c r="G33" i="20"/>
  <c r="H33" i="20"/>
  <c r="G31" i="20"/>
  <c r="H50" i="20"/>
  <c r="H54" i="20"/>
  <c r="G48" i="20"/>
  <c r="F53" i="20"/>
  <c r="G54" i="20"/>
  <c r="H49" i="20"/>
  <c r="F10" i="15"/>
  <c r="F64" i="16"/>
  <c r="G64" i="16"/>
  <c r="D62" i="16"/>
  <c r="H10" i="16"/>
  <c r="H59" i="18"/>
  <c r="H26" i="18"/>
  <c r="H32" i="18"/>
  <c r="H34" i="18"/>
  <c r="F29" i="18"/>
  <c r="H58" i="18"/>
  <c r="F58" i="18"/>
  <c r="H31" i="18"/>
  <c r="F31" i="18"/>
  <c r="F16" i="36"/>
  <c r="F11" i="36"/>
  <c r="G16" i="36"/>
  <c r="G11" i="36"/>
  <c r="D12" i="36"/>
  <c r="H12" i="36"/>
  <c r="D17" i="36"/>
  <c r="H17" i="36"/>
  <c r="D21" i="36"/>
  <c r="H21" i="36"/>
  <c r="D25" i="36"/>
  <c r="H25" i="36"/>
</calcChain>
</file>

<file path=xl/sharedStrings.xml><?xml version="1.0" encoding="utf-8"?>
<sst xmlns="http://schemas.openxmlformats.org/spreadsheetml/2006/main" count="6634" uniqueCount="4548">
  <si>
    <t>7640007969</t>
  </si>
  <si>
    <t>PlanetPress Office - 1 License: Maintenance</t>
  </si>
  <si>
    <t>7640007970</t>
  </si>
  <si>
    <t>PlanetPress Office - 2+ Licenses: Maintenance (per license)</t>
  </si>
  <si>
    <t>7640007971</t>
  </si>
  <si>
    <t>PlanetPress Production - 1 License: Maintenance</t>
  </si>
  <si>
    <t>7640007972</t>
  </si>
  <si>
    <t>PlanetPress Production - 2+ Licenses: Maintenance (per license)</t>
  </si>
  <si>
    <t>7640007973</t>
  </si>
  <si>
    <t xml:space="preserve">PlanetPress Imaging - 1 License: Maintenance </t>
  </si>
  <si>
    <t>7640007974</t>
  </si>
  <si>
    <t>PlanetPress Imaging - 2+ Licenses (per license): Maintenance</t>
  </si>
  <si>
    <t>Maintenance Renewal</t>
  </si>
  <si>
    <t>7640007981</t>
  </si>
  <si>
    <t>PlanetPress Watch - 1 License: Maintenance Renewal</t>
  </si>
  <si>
    <t>7640007982</t>
  </si>
  <si>
    <t>PlanetPress Watch -  2+ Licenses: Maintenance Renewal (per license)</t>
  </si>
  <si>
    <t>7640007983</t>
  </si>
  <si>
    <t>PlanetPress Office - 1 License: Maintenance Renewal</t>
  </si>
  <si>
    <t>7640007984</t>
  </si>
  <si>
    <t>PlanetPress Office -  2+ Licenses: Maintenance Renewal (per license)</t>
  </si>
  <si>
    <t>7640007985</t>
  </si>
  <si>
    <t>PlanetPress Production - 1 License: Maintenance Renewal</t>
  </si>
  <si>
    <t>7640007986</t>
  </si>
  <si>
    <t>PlanetPress Production -  2+ Licenses: Maintenance Renewal (per license)</t>
  </si>
  <si>
    <t>7640007987</t>
  </si>
  <si>
    <t>PlanetPress Imaging - 1 License: Maintenance Renewal</t>
  </si>
  <si>
    <t>7640007988</t>
  </si>
  <si>
    <t>PlanetPress Imaging - 2+ Licenses (per license): Maintenance Renewal</t>
  </si>
  <si>
    <t>Maintenance Re-Entry</t>
  </si>
  <si>
    <t>7640007995</t>
  </si>
  <si>
    <t>PlanetPress Watch 1 License: Maintenance Re-entry</t>
  </si>
  <si>
    <t>7640007996</t>
  </si>
  <si>
    <t>PlanetPress Watch 2+ Licenses: Maintenance Re-entry (per license)</t>
  </si>
  <si>
    <t>7640007997</t>
  </si>
  <si>
    <t>PlanetPress Office 1 License: Maintenance Re-entry</t>
  </si>
  <si>
    <t>7640007998</t>
  </si>
  <si>
    <t>PlanetPress Office 2+ Licenses: Maintenance Re-entry (per license)</t>
  </si>
  <si>
    <t>7640007999</t>
  </si>
  <si>
    <t>PlanetPress Production 1 License: Maintenance Re-entry</t>
  </si>
  <si>
    <t>7640008000</t>
  </si>
  <si>
    <t>PlanetPress Production 2+ Licenses: Maintenance Re-entry (per license)</t>
  </si>
  <si>
    <t>7640008001</t>
  </si>
  <si>
    <t>PlanetPress Imaging - 1 License: Maintenance Re-entry</t>
  </si>
  <si>
    <t>7640008002</t>
  </si>
  <si>
    <t>PlanetPress Imaging - 2+ Licenses (per license): Maintenance Re-entry</t>
  </si>
  <si>
    <t>Printer License</t>
  </si>
  <si>
    <t>7640004227</t>
  </si>
  <si>
    <t>PlanetPress printer license (1-50 ppm); 1 license</t>
  </si>
  <si>
    <t>7640004228</t>
  </si>
  <si>
    <t>PlanetPress printer license (1-50 ppm); up to 5 licenses</t>
  </si>
  <si>
    <t>7640004229</t>
  </si>
  <si>
    <t>PlanetPress printer license (1-50 ppm); up to 10 licenses</t>
  </si>
  <si>
    <t>7640004230</t>
  </si>
  <si>
    <t>PlanetPress printer license (1-50 ppm); 11 or more. licenses</t>
  </si>
  <si>
    <t>7640004231</t>
  </si>
  <si>
    <t>PlanetPress printer license (51-69 ppm); 1 license</t>
  </si>
  <si>
    <t>7640004232</t>
  </si>
  <si>
    <t>PlanetPress printer license (51-69 ppm); up to 5 licenses</t>
  </si>
  <si>
    <t>7640004233</t>
  </si>
  <si>
    <t>PlanetPress printer license (51-69 ppm); up to 10 licenses</t>
  </si>
  <si>
    <t>7640004234</t>
  </si>
  <si>
    <t>PlanetPress printer license (51-69 ppm); 11 or more licenses</t>
  </si>
  <si>
    <t>7640004235</t>
  </si>
  <si>
    <t>PlanetPress printer license (70-105 ppm); 1 license</t>
  </si>
  <si>
    <t>7640004236</t>
  </si>
  <si>
    <t>PlanetPress printer license (70-105 ppm); up to 5 licenses</t>
  </si>
  <si>
    <t>7640004237</t>
  </si>
  <si>
    <t>PlanetPress printer license (70-105 ppm); 6 or more licenses</t>
  </si>
  <si>
    <t>7640004238</t>
  </si>
  <si>
    <t>PlanetPress printer license (106-179 ppm); 1 license</t>
  </si>
  <si>
    <t>7640004239</t>
  </si>
  <si>
    <t>PlanetPress printer license (106-179 ppm); up to 5 licenses</t>
  </si>
  <si>
    <t>7640004240</t>
  </si>
  <si>
    <t>PlanetPress printer license (180+ ppm); 1 license</t>
  </si>
  <si>
    <t>7640004241</t>
  </si>
  <si>
    <t>PlanetPress printer license (180+ ppm); 2 or more licenses</t>
  </si>
  <si>
    <t>Printer License Maintenance</t>
  </si>
  <si>
    <t>Printer License Maintenance is MANDATORY</t>
  </si>
  <si>
    <t>7640004315</t>
  </si>
  <si>
    <t>PlanetPress printer license (1-50 ppm); 1 license, maintenance</t>
  </si>
  <si>
    <t>7640004316</t>
  </si>
  <si>
    <t>PlanetPress printer license (1-50 ppm); up to 5 licenses, maintenance per license</t>
  </si>
  <si>
    <t>7640004317</t>
  </si>
  <si>
    <t>PlanetPress printer license (1-50 ppm); up to 10 licenses, maintenance per license</t>
  </si>
  <si>
    <t>7640004318</t>
  </si>
  <si>
    <t>PlanetPress printer license (1-50 ppm); 11 licenses or more licenses, maintenance per license</t>
  </si>
  <si>
    <t>7640004319</t>
  </si>
  <si>
    <t>PlanetPress printer license (51-69 ppm); 1 licenses or more licenses, maintenance per license</t>
  </si>
  <si>
    <t>7640004320</t>
  </si>
  <si>
    <t>PlanetPress printer license (51-69 ppm); up to 5 licenses, maintenance per license</t>
  </si>
  <si>
    <t>7640004321</t>
  </si>
  <si>
    <t>7640004322</t>
  </si>
  <si>
    <t>PlanetPress printer license (51-69 ppm); 11 or more licenses, maintenance per license</t>
  </si>
  <si>
    <t>7640004323</t>
  </si>
  <si>
    <t>PlanetPress printer license (70-105 ppm); 1 license, maintenance per license</t>
  </si>
  <si>
    <t>7640004324</t>
  </si>
  <si>
    <t>PlanetPress printer license (70-105 ppm); up to 5 licenses, maintenance per license</t>
  </si>
  <si>
    <t>7640004325</t>
  </si>
  <si>
    <t>PlanetPress printer license (70-105 ppm); 6 or more licenses, maintenance per license</t>
  </si>
  <si>
    <t>7640004326</t>
  </si>
  <si>
    <t>PlanetPress printer license (106-179 ppm); 1 license, maintenance per license</t>
  </si>
  <si>
    <t>7640004327</t>
  </si>
  <si>
    <t>PlanetPress printer license (106-179 ppm); up to 5 licenses, maintenance per license</t>
  </si>
  <si>
    <t>7640004328</t>
  </si>
  <si>
    <t>PlanetPress printer license (180+ ppm);1license, maintenance per license</t>
  </si>
  <si>
    <t>7640004329</t>
  </si>
  <si>
    <t>PlanetPress printer license (180+ ppm); 2 or more licenses, maintenance per license</t>
  </si>
  <si>
    <t>Printer License Maintenance Renewal</t>
  </si>
  <si>
    <t>7640004260</t>
  </si>
  <si>
    <t>PlanetPress printer license (1-50 ppm); 1 license, maintenance renewal</t>
  </si>
  <si>
    <t>7640004261</t>
  </si>
  <si>
    <t>PlanetPress printer license (1-50 ppm); up to 5 licenses, maintenance renewal per license</t>
  </si>
  <si>
    <t>7640004262</t>
  </si>
  <si>
    <t>PlanetPress printer license (1-50 ppm); up to 10 licenses, maintenance renewal per license</t>
  </si>
  <si>
    <t>7640004263</t>
  </si>
  <si>
    <t>PlanetPress printer license (1-50 ppm); 11 or more licenses, maintenance renewal per license</t>
  </si>
  <si>
    <t>7640004268</t>
  </si>
  <si>
    <t>PlanetPress printer license (51-69 ppm); 1 licenses, maintenance renewal per license</t>
  </si>
  <si>
    <t>7640004269</t>
  </si>
  <si>
    <t>PlanetPress printer license (51-69 ppm); up to 5 licenses, maintenance renewal per license</t>
  </si>
  <si>
    <t>7640004270</t>
  </si>
  <si>
    <t>PlanetPress printer license (51-69 ppm); up to 10 licenses, maintenance renewal per license</t>
  </si>
  <si>
    <t>7640004271</t>
  </si>
  <si>
    <t>7640012635</t>
  </si>
  <si>
    <t>Basic Professional Services- EFI/Creo Training</t>
  </si>
  <si>
    <t>7640015254</t>
  </si>
  <si>
    <t>Professional Services- EFI Graphics Arts Training</t>
  </si>
  <si>
    <t>7640015253</t>
  </si>
  <si>
    <t>maintenance in effect, since access to Objectif Lune's eLearning Portal is now included with annual maintenance.</t>
  </si>
  <si>
    <t>7640005082</t>
  </si>
  <si>
    <t>Planet Press Suite Web-Based End User Training</t>
  </si>
  <si>
    <t>7640008010</t>
  </si>
  <si>
    <t>PlanetPress Document Design at Objectif Lune: Per Student (2 days) - English</t>
  </si>
  <si>
    <t>7640008011</t>
  </si>
  <si>
    <t>PlanetPress Document Flow at Objectif Lune: Per Student(2 days) - English</t>
  </si>
  <si>
    <t>7640008012</t>
  </si>
  <si>
    <t>PlanetPress Solution Development at Objectif Lune: Per Student (4 days) - English</t>
  </si>
  <si>
    <t>7640008013</t>
  </si>
  <si>
    <t>PlanetPress Custom Training at Objectif Lune: Per Student (per day) - English</t>
  </si>
  <si>
    <t>7640008014</t>
  </si>
  <si>
    <t>PlanetPress Talk at Objectif Lune: Per Student (per day) - English</t>
  </si>
  <si>
    <t>7640008015</t>
  </si>
  <si>
    <t>PlanetPress Document Design On-Site (2 days with a maximum of 5 students) - English</t>
  </si>
  <si>
    <t>7640008016</t>
  </si>
  <si>
    <t>PlanetPress Document Flow On-Site (2 days with a maximum of 5 students) - English</t>
  </si>
  <si>
    <t>7640008017</t>
  </si>
  <si>
    <t>PlanetPress Solution Development On-Site (4 days with a maximum of 5 students) - English</t>
  </si>
  <si>
    <t>7640008018</t>
  </si>
  <si>
    <t>PlanetPress Custom Training On-Site (per day) - English</t>
  </si>
  <si>
    <t>7640008019</t>
  </si>
  <si>
    <t>PlanetPress Talk On-Site (per day with a maximum of 5 students) - English</t>
  </si>
  <si>
    <t>7640008020</t>
  </si>
  <si>
    <t>Professional Services - remote (Hourly, min 4hrs)</t>
  </si>
  <si>
    <t>7640001519</t>
  </si>
  <si>
    <t>Objectif Lune Custom Application Development - Per Hour</t>
  </si>
  <si>
    <t>7640001275</t>
  </si>
  <si>
    <t>Objectif Lune On-Site Services (one 8 hour day)</t>
  </si>
  <si>
    <t>7640004304</t>
  </si>
  <si>
    <t>Objectif Lune Professional Services -  Per Diem</t>
  </si>
  <si>
    <t>7640004310</t>
  </si>
  <si>
    <t>Objectif Lune - Air fare</t>
  </si>
  <si>
    <t>A092WW1</t>
  </si>
  <si>
    <t>OT-503 Output Tray</t>
  </si>
  <si>
    <t>A0TJWY4</t>
  </si>
  <si>
    <t>LU-204 Large Capacity Unit</t>
  </si>
  <si>
    <t>A03NWY2</t>
  </si>
  <si>
    <t>LU-301 Large Capacity Unit</t>
  </si>
  <si>
    <t>A2Y1WY1</t>
  </si>
  <si>
    <t>FS-535 100-Sheet Stapling Finisher</t>
  </si>
  <si>
    <t>A2Y2WY1</t>
  </si>
  <si>
    <t>SD-512 Saddle Stitcher (FS-535)</t>
  </si>
  <si>
    <t>A2YRW11</t>
  </si>
  <si>
    <t>PK-521 2/3 Hole Punch Unit (FS-535)</t>
  </si>
  <si>
    <t>A109W12</t>
  </si>
  <si>
    <t>ZU-606 Z-Folding Unit (FS-535)</t>
  </si>
  <si>
    <t>A3EPWY1</t>
  </si>
  <si>
    <t>FS-534 50-Sheet Stapling Finisher</t>
  </si>
  <si>
    <t>A3ERWY1</t>
  </si>
  <si>
    <t>SD-511 Saddle Stitcher (FS-534)</t>
  </si>
  <si>
    <t>A3ETW11</t>
  </si>
  <si>
    <t>PK-520 2/3 Hole Punch Unit (FS-534)</t>
  </si>
  <si>
    <t>See Output Options</t>
  </si>
  <si>
    <t>A4MF011</t>
  </si>
  <si>
    <t>FK-511 Fax Kit</t>
  </si>
  <si>
    <t>A4FRWY1</t>
  </si>
  <si>
    <t>IC-414 Fiery Image Controller</t>
  </si>
  <si>
    <t>A4MGWY1</t>
  </si>
  <si>
    <t>VI-506 Video Interface Card</t>
  </si>
  <si>
    <t>A0PD016</t>
  </si>
  <si>
    <t>LK-102 v3 i-Option License Kit (Encrypted PDF, PDF/A, Linearized PDF)</t>
  </si>
  <si>
    <t>A0PD01H</t>
  </si>
  <si>
    <t>LK-101 v3 i-Option License Kit (Web Browser)</t>
  </si>
  <si>
    <t>A0PD017</t>
  </si>
  <si>
    <t>LK-104 v3 i-Option License Kiit (Voice Guidance)</t>
  </si>
  <si>
    <t>A0PD018</t>
  </si>
  <si>
    <t>LK-105 v3 (Searchable PDF)</t>
  </si>
  <si>
    <t>A0PD019</t>
  </si>
  <si>
    <t>LK-106 i-Option License Kit (Bar Code Font)</t>
  </si>
  <si>
    <t>A0PD01F</t>
  </si>
  <si>
    <t>LK-107 i-Option License Kit (Unicode Font)</t>
  </si>
  <si>
    <t>A0PD01G</t>
  </si>
  <si>
    <t>LK-108 i-Option License Kit (OCR Font)</t>
  </si>
  <si>
    <t>A4MHWY1</t>
  </si>
  <si>
    <t>UK-204 i-Option Memory Upgrade Kit</t>
  </si>
  <si>
    <t>A4NMWY1</t>
  </si>
  <si>
    <t>MK-735 Mount Kit  (IC Card Internal Mount Kit)</t>
  </si>
  <si>
    <t>External Keyboard</t>
  </si>
  <si>
    <t>A4NRWY1</t>
  </si>
  <si>
    <t>KH-102 Keyboard Holder</t>
  </si>
  <si>
    <t>4623474</t>
  </si>
  <si>
    <t>Key Counter Mount Kit 1 for Hecon Conventional Counter</t>
  </si>
  <si>
    <t>A0W4WY2</t>
  </si>
  <si>
    <t>A4MMWY1</t>
  </si>
  <si>
    <t>SC-508 Security Kit (Copy Guard/Password Protect)</t>
  </si>
  <si>
    <t>A2X0011</t>
  </si>
  <si>
    <t>A4FJ011</t>
  </si>
  <si>
    <t>bizhub C454</t>
  </si>
  <si>
    <t>A4MDWY1</t>
  </si>
  <si>
    <t>OT-506 Output Tray</t>
  </si>
  <si>
    <t>bizhub C454 - Includes PS, PCL &amp; XPS Controller, Dual Scanner Document Feeder, 2 GB Standard Memory, Duplex Unit, 250 GB HDD,USB Interfaces for Scan-to-USB Thumb Drive/Print-from-USB Thumb Drive, USB Local Printing</t>
  </si>
  <si>
    <t>A4FRWY2</t>
  </si>
  <si>
    <t xml:space="preserve">IC-414 Fiery Image Controller </t>
  </si>
  <si>
    <t>7640017030</t>
  </si>
  <si>
    <t>EFI IC-414 Productivity Package</t>
  </si>
  <si>
    <r>
      <t xml:space="preserve">ESP Power Filter Next Gen PCS 120V/15A Outlet Power Filter 
</t>
    </r>
    <r>
      <rPr>
        <b/>
        <i/>
        <sz val="11"/>
        <color indexed="12"/>
        <rFont val="Calibri"/>
        <family val="2"/>
      </rPr>
      <t>for models: bizhub 223, 283, 363, 423, 501, C224, C284, C364</t>
    </r>
  </si>
  <si>
    <t xml:space="preserve">State of Florida </t>
  </si>
  <si>
    <t>Contract Number: 600-000-11-1</t>
  </si>
  <si>
    <t>Effective Dates: August 4, 2010 - August 3, 2014</t>
  </si>
  <si>
    <t>SOLUTIONS PRICING</t>
  </si>
  <si>
    <t>A3CEWY1</t>
  </si>
  <si>
    <t>DF-701 Single Pass Dual Scan Document Feeder</t>
  </si>
  <si>
    <t>A4EW011</t>
  </si>
  <si>
    <t>bizhub PRO 951 :  Built-in controller with PCL/PS3, (1) Drum, (1) Developer, 512 MB System Memory, 768 MB DRAM, Tray 1/2 : 1,500 sheets each, Total Standard Paper Capacity:  3,000 sheets (9,000 sheets max.). Requires 220V (NEMA receptacle#6-20R).</t>
  </si>
  <si>
    <t>A4EYWY1</t>
  </si>
  <si>
    <t>PF-706 Large capacity paper feed unit</t>
  </si>
  <si>
    <t>A4F0WY1</t>
  </si>
  <si>
    <t>LU-409 Large capacity paper feed unit (letter size)</t>
  </si>
  <si>
    <t>A4F1WY1</t>
  </si>
  <si>
    <t>LU-410 Large capacity paper feed unit (12x18)</t>
  </si>
  <si>
    <t>A08RWY1</t>
  </si>
  <si>
    <t>PP-701 Pre-Printed Paper Feed Enhance Kit (For PF-701 and PF-702)</t>
  </si>
  <si>
    <t>A4F3WY1</t>
  </si>
  <si>
    <t>FS-532 100 sheet staple finisher</t>
  </si>
  <si>
    <t>A4F4WY1</t>
  </si>
  <si>
    <t>SD-510 Saddle Stitch Kit</t>
  </si>
  <si>
    <t>A4FAW11</t>
  </si>
  <si>
    <t>PK-522 punch kit</t>
  </si>
  <si>
    <t>A4F8WY2</t>
  </si>
  <si>
    <t>ZU-608 Z-folding unit</t>
  </si>
  <si>
    <t>A4F5WY1</t>
  </si>
  <si>
    <t>MK-732 (mount kit for PI-502)</t>
  </si>
  <si>
    <t>A5A8WY1</t>
  </si>
  <si>
    <t>UK-205 (upgrade kit for eCopy)</t>
  </si>
  <si>
    <t>A04HWY2</t>
  </si>
  <si>
    <t>PI-502 Multi-Post Inserter</t>
  </si>
  <si>
    <t>A0N9W11</t>
  </si>
  <si>
    <t>GP-501 GBC Punch Unit (punch dies sold separately)</t>
  </si>
  <si>
    <t>A0NAW11</t>
  </si>
  <si>
    <t>DS-501 3 Hole Punch Die</t>
  </si>
  <si>
    <t>A0NCW11</t>
  </si>
  <si>
    <t>DS-502 19 Hole Cerlox Punch Die</t>
  </si>
  <si>
    <t>A0NDW11</t>
  </si>
  <si>
    <t>DS-503 32 Hole Wirebind Punch Die</t>
  </si>
  <si>
    <t>A0NEW11</t>
  </si>
  <si>
    <t>DS-504 21 Hole Wirebind Punch Die</t>
  </si>
  <si>
    <t>A0NFW11</t>
  </si>
  <si>
    <t>DS-505 44 Hole Color Coil Punch Die</t>
  </si>
  <si>
    <t>A0NGW11</t>
  </si>
  <si>
    <t>DS-506 11 Hole Velobind Punch Die</t>
  </si>
  <si>
    <t>A0NHW11</t>
  </si>
  <si>
    <t>DS-507 32 Hole Proclick Punch Die</t>
  </si>
  <si>
    <t>N/A ON PRODUCTION PRINT COPIERS</t>
  </si>
  <si>
    <t>A0W5WY1</t>
  </si>
  <si>
    <t>HD-511 Removable HDD Inner Case Kit for 1200/1051</t>
  </si>
  <si>
    <t>A0W6WY2</t>
  </si>
  <si>
    <t>RH-101 Removable HDD Kit</t>
  </si>
  <si>
    <t>bizhub 951</t>
  </si>
  <si>
    <t>7640003002</t>
  </si>
  <si>
    <t>BIS Professional Service Misc Services &amp; Training</t>
  </si>
  <si>
    <t>DELIVERY: Each Prism DeskRecord package MUST include item 7640008085, Level 1 Solutions Delivery Charge.</t>
  </si>
  <si>
    <t>Prism - DocSystem/GroupPoint</t>
  </si>
  <si>
    <t xml:space="preserve">It is required for all GroupPoint orders to include item# 7640008458 for remote training and installation and applicable maintenance </t>
  </si>
  <si>
    <t>quantity of 12 to equal 1 year.)</t>
  </si>
  <si>
    <t>It is required for all sales of Prism GroupPoint to include maintenance (found below) that will be delivered by Prism Software.</t>
  </si>
  <si>
    <t>7640008220</t>
  </si>
  <si>
    <t>7640008221</t>
  </si>
  <si>
    <t>Integrated eCopy ShareScan Suite for MFP's</t>
  </si>
  <si>
    <t>Integrated eCopy ShareScan Essentials for MFP's</t>
  </si>
  <si>
    <t>7640008222</t>
  </si>
  <si>
    <t>Connector-EMC Documentum Content Server - 3 Year Maintenance and Support</t>
  </si>
  <si>
    <t>7640008223</t>
  </si>
  <si>
    <t>Connector-EMC Documentum Content Server - 4 Year Maintenance and Support</t>
  </si>
  <si>
    <t>7640008224</t>
  </si>
  <si>
    <t>Connector-EMC Documentum Content Server - 5 Year Maintenance and Support</t>
  </si>
  <si>
    <t>7640008225</t>
  </si>
  <si>
    <t>Connector-Livelink ECM - eDOCS DM - 3 Year Maintenance and Support</t>
  </si>
  <si>
    <t>7640008226</t>
  </si>
  <si>
    <t>Connector-Livelink ECM - eDOCS DM - 4 Year Maintenance and Support</t>
  </si>
  <si>
    <t>7640008227</t>
  </si>
  <si>
    <t>Connector-Livelink ECM - eDOCS DM - 5 Year Maintenance and Support</t>
  </si>
  <si>
    <t>7640008228</t>
  </si>
  <si>
    <t>Connector-Interwoven Worksite - 3 Year Maintenance and Support</t>
  </si>
  <si>
    <t>7640008229</t>
  </si>
  <si>
    <t>Option 2 B&amp;W Overage Rate</t>
  </si>
  <si>
    <t>Option 2 Color Overage Rate</t>
  </si>
  <si>
    <t>Option 3 B&amp;W Base Allowance</t>
  </si>
  <si>
    <t>Option 3 Color Base Allowance</t>
  </si>
  <si>
    <t>Option 3 B&amp;W Overage Rate</t>
  </si>
  <si>
    <t>Option 3 Color Overage Rate</t>
  </si>
  <si>
    <t>Option 4 B&amp;W Base Allowance</t>
  </si>
  <si>
    <t>Option 4 Color Base Allowance</t>
  </si>
  <si>
    <t>Option 4 B&amp;W Overage Rate</t>
  </si>
  <si>
    <t>Option 4 Color Overage Rate</t>
  </si>
  <si>
    <t>Option 5 B&amp;W Base Allowance</t>
  </si>
  <si>
    <t>Option 5 Color Base Allowance</t>
  </si>
  <si>
    <t>Option 5 B&amp;W Overage Rate</t>
  </si>
  <si>
    <t>Option 5 Color Overage Rate</t>
  </si>
  <si>
    <t>Imaging Units</t>
  </si>
  <si>
    <t>bizhub C754</t>
  </si>
  <si>
    <t>Segment 6</t>
  </si>
  <si>
    <t>bizhub 751</t>
  </si>
  <si>
    <t>bizhub 223</t>
  </si>
  <si>
    <t>bizhub 283</t>
  </si>
  <si>
    <t>bizhub363</t>
  </si>
  <si>
    <t>bizhub 423</t>
  </si>
  <si>
    <t>Segment 2</t>
  </si>
  <si>
    <t>Digital Solutions Center</t>
  </si>
  <si>
    <t xml:space="preserve">provides digital support for general office and graphic applications relating to MFP copy, print and scan functions. </t>
  </si>
  <si>
    <t>$10/month</t>
  </si>
  <si>
    <t>A4FM011</t>
  </si>
  <si>
    <t>bizhub C224 - Includes PS, PCL &amp; XPS Controller, 2 GB Standard Memory, Duplex Unit, 250 GB HDD,USB Interfaces for Scan-to-USB Thumb Drive/Print-from-USB Thumb Drive, USB Local Printing, Optional Authentication Device Connection</t>
  </si>
  <si>
    <t>A3PMWY1</t>
  </si>
  <si>
    <t>OC- 511 Original Cover</t>
  </si>
  <si>
    <t>7640017610</t>
  </si>
  <si>
    <t>DK-510 Copy Desk</t>
  </si>
  <si>
    <t>A3CFWY1</t>
  </si>
  <si>
    <t>DF-624 Reverse Automatic Document Feeder</t>
  </si>
  <si>
    <t>A2XM013</t>
  </si>
  <si>
    <t>PC-410 Large Capacity Cassette</t>
  </si>
  <si>
    <t>A2XMWY2</t>
  </si>
  <si>
    <t>PC-210 2-way Paper Feed Cabinet</t>
  </si>
  <si>
    <t>A2XMWY1</t>
  </si>
  <si>
    <t>PC-110 Paper Feed Cabinet</t>
  </si>
  <si>
    <t>A2YVWY1</t>
  </si>
  <si>
    <t>JS-506 Job Separator Tray</t>
  </si>
  <si>
    <t>A2YUWY1</t>
  </si>
  <si>
    <t>FS-533 Inner Finisher</t>
  </si>
  <si>
    <t>A3EUW11</t>
  </si>
  <si>
    <t>PK-519 2/3 Hole Punch Unit (FS-533)</t>
  </si>
  <si>
    <t>A4MJWY1</t>
  </si>
  <si>
    <t>EK-606 Local USB Interface Kit</t>
  </si>
  <si>
    <t>A4MKWY1</t>
  </si>
  <si>
    <t>EK-607 Local USB Interface Kit</t>
  </si>
  <si>
    <t>A4MEWY1</t>
  </si>
  <si>
    <t>MK-730 Banner paper Guide</t>
  </si>
  <si>
    <t>DELIVERY: Each Prism GroupPoint package MUST include item 7640008085, Level 1 Solutions Delivery Charge.</t>
  </si>
  <si>
    <t>GroupPoint Software</t>
  </si>
  <si>
    <t>GroupPoint, 1 seat, basic</t>
  </si>
  <si>
    <t>GroupPoint, 3 seat, connect</t>
  </si>
  <si>
    <t>GroupPoint, 5 seat, connect</t>
  </si>
  <si>
    <t>GroupPoint, 10 seat, connect</t>
  </si>
  <si>
    <t>GroupPoint MFP Connector</t>
  </si>
  <si>
    <t>A "Software Maintenance and Support Subscription Contract" is required for all Prism Docsystem Orders</t>
  </si>
  <si>
    <t>See Notes Section</t>
  </si>
  <si>
    <t>DELIVERY: Each Prism DocSystem package MUST include item 7640008085, Level 1 Solutions Delivery Charge.</t>
  </si>
  <si>
    <t>7640012591</t>
  </si>
  <si>
    <t>DocSystem</t>
  </si>
  <si>
    <t>7640012592</t>
  </si>
  <si>
    <t>Additional Process For DocSystem</t>
  </si>
  <si>
    <t>GroupPoint Maintenance</t>
  </si>
  <si>
    <t>Monthly maintenance for: 1 GroupPoint seat</t>
  </si>
  <si>
    <t>Monthly maintenance for: 3 GroupPoint seats</t>
  </si>
  <si>
    <t>Monthly maintenance for: 5 GroupPoint seats</t>
  </si>
  <si>
    <t>Monthly maintenance for: 10 GroupPoint seats</t>
  </si>
  <si>
    <t>7640012593</t>
  </si>
  <si>
    <t>DocSystem 1 Month Maintenance</t>
  </si>
  <si>
    <t>7640012594</t>
  </si>
  <si>
    <t>Add Process DocSystem1 Month Maint</t>
  </si>
  <si>
    <t>Workflow Agent - 1 Month Maintenance</t>
  </si>
  <si>
    <t>Administrator - 1 Month Maintenance</t>
  </si>
  <si>
    <t>Training: GroupPoint</t>
  </si>
  <si>
    <t>Misc.</t>
  </si>
  <si>
    <t>Doc System</t>
  </si>
  <si>
    <t>Docsys MA</t>
  </si>
  <si>
    <t>DELIVERY: Each Unity package MUST include item 7640008086, Level 2 Solutions Delivery Charge.</t>
  </si>
  <si>
    <t>iPRO  Copy+ Subscription</t>
  </si>
  <si>
    <t xml:space="preserve">DELIVERY: IPRO will deliver all software via electronic delivery, A valid email address MUST be included when submitting an order </t>
  </si>
  <si>
    <t>DELIVERY: Each iPRO Copy+  MUST ALSO include item 7640008087, Level 2 Solutions Delivery Charge.</t>
  </si>
  <si>
    <t xml:space="preserve">INSTALLATION: Each Copy+ installation MUST include item 7640013853 Professional Services and Training-- Basic Web Based Training </t>
  </si>
  <si>
    <t>7640013833</t>
  </si>
  <si>
    <t xml:space="preserve">IPRO Copy+ 1 year Subscription for Law Firms </t>
  </si>
  <si>
    <t>7640015143</t>
  </si>
  <si>
    <t>IPRO Copy+ Subscription for Service Bureaus</t>
  </si>
  <si>
    <t>iPRO  eScanIT Subscription</t>
  </si>
  <si>
    <t xml:space="preserve">INSTALLATION: Each eScanIT installation MUST include item 7640013853 Professional Services and Training-- Basic Web Based Training </t>
  </si>
  <si>
    <t>7640013835</t>
  </si>
  <si>
    <t>eScanIT 1 year Subscription</t>
  </si>
  <si>
    <t>iPRO Copy+ NON Subscription</t>
  </si>
  <si>
    <t>NOTE: All NON Subscription Items Require item 7640013893 USB Dongle AND a minimum of 1,000,000 Scans Usage Fee/Refill be added to each order</t>
  </si>
  <si>
    <t>7640013837</t>
  </si>
  <si>
    <t>IPRO Copy+  Non Subscription - dongle and usage fee required (1,000,000 scans minimum).For Service Bureaus</t>
  </si>
  <si>
    <t>iPRO eScanIT NON Subscription</t>
  </si>
  <si>
    <t>7640013838</t>
  </si>
  <si>
    <t>eScanIT Non Subscription - dongle and usage fee required</t>
  </si>
  <si>
    <t>USB Dongle</t>
  </si>
  <si>
    <t>DELIVERY: Each iPRO USB Dongle MUST include item 7640008086, Level 2 Solutions Delivery Charge.</t>
  </si>
  <si>
    <t>NOTE: Use this item when ordering NON SUBSCRIPTION  Items ONLY</t>
  </si>
  <si>
    <t>7640013839</t>
  </si>
  <si>
    <t>USB Dongle for iPro Copy + and eScanIT - NON SUBSCIPTION ITEMS ONLY</t>
  </si>
  <si>
    <t>Usage Fees for NON Subscription software</t>
  </si>
  <si>
    <t>7640013840</t>
  </si>
  <si>
    <t xml:space="preserve">Usage Fee Refill of 3,000,000 scans </t>
  </si>
  <si>
    <t>7640013841</t>
  </si>
  <si>
    <t>Usage Fee Refill of 1,000,000 scans</t>
  </si>
  <si>
    <t>7640013842</t>
  </si>
  <si>
    <t>Usage Fee Refill of 250,000 scans</t>
  </si>
  <si>
    <t>7640013843</t>
  </si>
  <si>
    <t>Usage Fee Refill of 100,000 scans</t>
  </si>
  <si>
    <t>7640013844</t>
  </si>
  <si>
    <t>Usage Fee Refill of 10,000 scans</t>
  </si>
  <si>
    <t>iPRO Optional Modules</t>
  </si>
  <si>
    <t xml:space="preserve">INSTALLATION: Each Optional Module installation MUST include item 7640013854 Professional Services and Training-- Advanced Web Based Training </t>
  </si>
  <si>
    <t>7640013845</t>
  </si>
  <si>
    <t>IPRO View - Image document review platform</t>
  </si>
  <si>
    <t>7640013846</t>
  </si>
  <si>
    <t>IPRO Build - Premier litigation document production utility</t>
  </si>
  <si>
    <t>7640013847</t>
  </si>
  <si>
    <t>IPRO Print - large-volume high speed batch printing utility</t>
  </si>
  <si>
    <t>7640013848</t>
  </si>
  <si>
    <t>IPRO iPublish - document export utility with viewer (cd/dvd/hard drive)</t>
  </si>
  <si>
    <t>7640013849</t>
  </si>
  <si>
    <t>IPRO OCR Server - Optical character recognition product</t>
  </si>
  <si>
    <t>7640013850</t>
  </si>
  <si>
    <t>IPRO OCR Client - Expands OCR to multiple machines</t>
  </si>
  <si>
    <t>7640013851</t>
  </si>
  <si>
    <t>Reports &amp; Utilities Module - Advanced project management utility for IPRO View</t>
  </si>
  <si>
    <t>7640013852</t>
  </si>
  <si>
    <t>IPRO iNet Server - Provides image collection access over LANS, WANS and internet</t>
  </si>
  <si>
    <t>iPRO Subscription Renewal</t>
  </si>
  <si>
    <t>7640013834</t>
  </si>
  <si>
    <t>iPRO Copy+ Subscription Renewal- per year</t>
  </si>
  <si>
    <t>7640013836</t>
  </si>
  <si>
    <t>eScanIT Subscription Renewal- per year</t>
  </si>
  <si>
    <t>iPRO ProFessional Services and Training</t>
  </si>
  <si>
    <t>7640013853</t>
  </si>
  <si>
    <t>Professional Services and Training - web based - COPY+ - not to exceed 2 hrs</t>
  </si>
  <si>
    <t>7640013854</t>
  </si>
  <si>
    <t>Professional Services and Training - web based - billed in hourly increments</t>
  </si>
  <si>
    <t>7640014196</t>
  </si>
  <si>
    <t>Professional Services and Training - ON SITE (INCLUDES travel expenses) per day - 21 day lead time is required</t>
  </si>
  <si>
    <t>$350 (not to exceed 2 hrs)</t>
  </si>
  <si>
    <t>BLUEPRINT ENTERPRISE</t>
  </si>
  <si>
    <t>7640013601</t>
  </si>
  <si>
    <t>Blueprint Enterprise 1 - 999 seats</t>
  </si>
  <si>
    <t>7640013602</t>
  </si>
  <si>
    <t>Blueprint Enterprise 1,000 - 9,999 seats</t>
  </si>
  <si>
    <t>7640013603</t>
  </si>
  <si>
    <t>Blueprint Enterprise 10,000 - 29,999 seats</t>
  </si>
  <si>
    <t>7640013604</t>
  </si>
  <si>
    <t>Blueprint Enterprise 30,000 - 49,999 seats</t>
  </si>
  <si>
    <t>7640013605</t>
  </si>
  <si>
    <t>Blueprint Enterprise 50,000 and over</t>
  </si>
  <si>
    <t>UNIPRINT OFFICE</t>
  </si>
  <si>
    <t>7640013606</t>
  </si>
  <si>
    <t>Uniprint Base for Print &amp; Copy License - Office</t>
  </si>
  <si>
    <t>7640013607</t>
  </si>
  <si>
    <t>Uniprint Printer, Copier, MFP Device License (per device) - Office</t>
  </si>
  <si>
    <t>7640013608</t>
  </si>
  <si>
    <t>251-500 printer, copier, MFP devices (per device)</t>
  </si>
  <si>
    <t>7640013609</t>
  </si>
  <si>
    <t>over 500 printer, copier, MFP devices (per device)</t>
  </si>
  <si>
    <t>UNIPRINT FOR HIGHER EDUCATION - PAY FOR PRINT</t>
  </si>
  <si>
    <t>7640013610</t>
  </si>
  <si>
    <t>Uniprint Standard Base License for Higher Education</t>
  </si>
  <si>
    <t>7640013611</t>
  </si>
  <si>
    <t>Uniprint Standard Printer License</t>
  </si>
  <si>
    <t>UNIPRINT - HIGHER ED BACK OFFICE, K - 12</t>
  </si>
  <si>
    <t>7640013612</t>
  </si>
  <si>
    <t>7640013613</t>
  </si>
  <si>
    <t>7640013614</t>
  </si>
  <si>
    <t>7640013615</t>
  </si>
  <si>
    <t>UNIPRINT FOR HIGHER EDUCATION  - SITE LICENSE</t>
  </si>
  <si>
    <t>7640013616</t>
  </si>
  <si>
    <t>Uniprint Site License for Higher Education FTE 3,000 &amp; below</t>
  </si>
  <si>
    <t>7640013617</t>
  </si>
  <si>
    <t>Uniprint Site License for Higher Education FTE 3,001 - 4,000</t>
  </si>
  <si>
    <t>7640013618</t>
  </si>
  <si>
    <t>Uniprint Site License for Higher Education FTE 4,001 - 5,000</t>
  </si>
  <si>
    <t>7640013619</t>
  </si>
  <si>
    <t>Uniprint Site License for Higher Education FTE 5,001 - 7,500</t>
  </si>
  <si>
    <t>7640013620</t>
  </si>
  <si>
    <t>Uniprint Site License for Higher Education FTE 7,501 - 10,000</t>
  </si>
  <si>
    <t>7640013621</t>
  </si>
  <si>
    <t>Uniprint Site License for Higher Education FTE 10,001 - 15,000</t>
  </si>
  <si>
    <t>7640013622</t>
  </si>
  <si>
    <t>Uniprint Site License for Higher Education FTE 15,01 - 20,000</t>
  </si>
  <si>
    <t>7640013623</t>
  </si>
  <si>
    <t>Uniprint Site License for Higher Education FTE 20,001 - 30,000</t>
  </si>
  <si>
    <t>7640013624</t>
  </si>
  <si>
    <t>Uniprint Site License for Higher Education FTE 30,001 - 40,000</t>
  </si>
  <si>
    <t>7640013625</t>
  </si>
  <si>
    <t>Uniprint Site License for Higher Education FTE 40,001 - 50,000</t>
  </si>
  <si>
    <t>7640013626</t>
  </si>
  <si>
    <t>Uniprint Site License for Higher Education FTE 50,001 &amp; above</t>
  </si>
  <si>
    <t>UNIPRINT OPTIONS</t>
  </si>
  <si>
    <t>7640013627</t>
  </si>
  <si>
    <t xml:space="preserve">Uniprint Third Party Charging  </t>
  </si>
  <si>
    <t>7640013628</t>
  </si>
  <si>
    <t>Uniprint Authenticiation Gateway   Active Directory</t>
  </si>
  <si>
    <t>7640013629</t>
  </si>
  <si>
    <t xml:space="preserve">Uniprint Authenticiation Gateway  LDAP (replaces Novell) </t>
  </si>
  <si>
    <t>7640013630</t>
  </si>
  <si>
    <t>Uniprint Blackboard Billing Gateway</t>
  </si>
  <si>
    <t>7640013631</t>
  </si>
  <si>
    <t xml:space="preserve">Uniprint CBORD CS Gold Billing Gateway </t>
  </si>
  <si>
    <t>7640013632</t>
  </si>
  <si>
    <t xml:space="preserve">Uniprint CBORD Odyssey Billing Gateway  </t>
  </si>
  <si>
    <t>7640013633</t>
  </si>
  <si>
    <t xml:space="preserve">Uniprint General Meters Billing Gateway </t>
  </si>
  <si>
    <t>COPY CONTROL - OFF-THE-GLASS FOR HIGHER EDUCATION</t>
  </si>
  <si>
    <t>7640013634</t>
  </si>
  <si>
    <t>Off-The-Glass Base License Fee</t>
  </si>
  <si>
    <t>7640013635</t>
  </si>
  <si>
    <t>Off-The-Glass Copier License Fee</t>
  </si>
  <si>
    <t>COPY CONTROL - OFF-THE-GLASS FOR HIGHER EDUCATION - SITE LICENSE</t>
  </si>
  <si>
    <t>7640013636</t>
  </si>
  <si>
    <t>Off-The-Glass Site License Fee for Higher Education FTE 3,000 &amp; below</t>
  </si>
  <si>
    <t>7640013637</t>
  </si>
  <si>
    <t>Off-The-Glass Site License Fee for Higher Education FTE 3,001-4,000</t>
  </si>
  <si>
    <t>7640013638</t>
  </si>
  <si>
    <t>Off-The-Glass Site License Fee for Higher Education FTE 4,001-5,000</t>
  </si>
  <si>
    <t>7640013639</t>
  </si>
  <si>
    <t>Off-The-Glass Site License for Higher Education FTE 5,001 - 7,500</t>
  </si>
  <si>
    <t>7640013640</t>
  </si>
  <si>
    <t>Off-The-Glass Site License Fee for Higher Education FTE 7,501 - 10,000</t>
  </si>
  <si>
    <t>7640013641</t>
  </si>
  <si>
    <t>Off-The-Glass Site License Fee for Higher Education FTE 10,001 - 15,000</t>
  </si>
  <si>
    <t>7640013642</t>
  </si>
  <si>
    <t>Off-The-Glass Site License for Higher Education FTE 15,001-20,000</t>
  </si>
  <si>
    <t>7640013643</t>
  </si>
  <si>
    <t>Off-The-Glass Site License Fee for Higher Education FTE 20,001 - 30,000</t>
  </si>
  <si>
    <t>7640013644</t>
  </si>
  <si>
    <t>Off-The-Glass Site License Fee for Higher Education FTE 30,001 - 40,000</t>
  </si>
  <si>
    <t>7640013645</t>
  </si>
  <si>
    <t>Off-The-Glass Site License Fee for Higher Education FTE 40,001 - 50,000</t>
  </si>
  <si>
    <t>7640013646</t>
  </si>
  <si>
    <t>Off-The-Glass Site License Fee for Higher Education FTE above 50,000</t>
  </si>
  <si>
    <t>UNIPRINT FOR LIBRARIES - PAY FOR PRINT</t>
  </si>
  <si>
    <t>7640013647</t>
  </si>
  <si>
    <t>Uniprint Standard Base License for Public Library</t>
  </si>
  <si>
    <t>UNIPRINT FOR LIBRARIES - PAY FOR PRINT - SITE LICENSE</t>
  </si>
  <si>
    <t>7640013648</t>
  </si>
  <si>
    <t>Uniprint Site License Fee for Public Library Pop 100,000 &amp; below</t>
  </si>
  <si>
    <t>7640013649</t>
  </si>
  <si>
    <t>Uniprint Site License Fee for Public Library Pop. 100,001 - 250,000</t>
  </si>
  <si>
    <t>7640013650</t>
  </si>
  <si>
    <t xml:space="preserve">Uniprint Site License Fee for Public Library Pop. 250,001 - 500,000 </t>
  </si>
  <si>
    <t>7640013651</t>
  </si>
  <si>
    <t>Uniprint Site License Fee for Public Library Pop 500,001 - 750,000</t>
  </si>
  <si>
    <t>7640013652</t>
  </si>
  <si>
    <t>Uniprint Site License Fee for Public Library Pop 750,001 - 1,000,000</t>
  </si>
  <si>
    <t>7640013653</t>
  </si>
  <si>
    <t>Uniprint Site License Fee for Public Library Pop. 1,000,001 - 1,500,000</t>
  </si>
  <si>
    <t>7640013654</t>
  </si>
  <si>
    <t>Uniprint Site License Fee for Public Library Pop. 1,500,001 - 2,000,000</t>
  </si>
  <si>
    <t>7640013655</t>
  </si>
  <si>
    <t>Uniprint Site License Fee for Public Library Pop 2,000,001 - 3,000,000</t>
  </si>
  <si>
    <t>7640013656</t>
  </si>
  <si>
    <t>Uniprint Site License Fee for Public Library Pop 3,000,001 - 4,000,000</t>
  </si>
  <si>
    <t>7640013657</t>
  </si>
  <si>
    <t>Uniprint Site License Fee for Public Library Pop 4,000,000 &amp; above</t>
  </si>
  <si>
    <t>COPY CONTROL - OFF-THE-GLASS FOR LIBRARIES</t>
  </si>
  <si>
    <t>7640013658</t>
  </si>
  <si>
    <t>7640013659</t>
  </si>
  <si>
    <t>COPY CONTROL - OFF-THE-GLASS FOR LIBRARIES - SITE LICENSE</t>
  </si>
  <si>
    <t>7640013660</t>
  </si>
  <si>
    <t>Off-The-Glass Site License Fee for Public Library Pop. 100,000 &amp; below</t>
  </si>
  <si>
    <t>7640013661</t>
  </si>
  <si>
    <t>Off-The-Glass Site License Fee for Public Library Pop. 100,001 - 250,000</t>
  </si>
  <si>
    <t>7640013662</t>
  </si>
  <si>
    <t>Off-The-Glass Site License Fee for Public Library Pop. 250,001 - 500,000</t>
  </si>
  <si>
    <t>7640013663</t>
  </si>
  <si>
    <t>Off-The-Glass Site License Fee for Public Library Pop. 500,001 - 750,000</t>
  </si>
  <si>
    <t>7640013664</t>
  </si>
  <si>
    <t>Off-The-Glass Site License Fee for Public Library Pop. 750,001 - 1,000,000</t>
  </si>
  <si>
    <t>7640013665</t>
  </si>
  <si>
    <t>Off-The-Glass Site License Fee for Public Library Pop. 1,000,001 - 1,500,000</t>
  </si>
  <si>
    <t>7640013666</t>
  </si>
  <si>
    <t>Off-The-Glass Site License Fee for Public Library Pop. 1,500,001 - 2,000,000</t>
  </si>
  <si>
    <t>7640013667</t>
  </si>
  <si>
    <t>Off-The-Glass Site License Fee for Public Library Pop. 2,000,001 - 3,000,000</t>
  </si>
  <si>
    <t>7640013668</t>
  </si>
  <si>
    <t>Off-The-Glass Site License Fee for Public Library Pop 3,000,001 - 4,000,000</t>
  </si>
  <si>
    <t>7640013669</t>
  </si>
  <si>
    <t>Off-The-Glass Site License Fee for Public Library Pop 4,000,000 &amp; above</t>
  </si>
  <si>
    <t>COMPUTER RESERVATION - SIGNUP</t>
  </si>
  <si>
    <t>7640013670</t>
  </si>
  <si>
    <t>SignUp Base License (includes 10 CALs)</t>
  </si>
  <si>
    <t>7640013671</t>
  </si>
  <si>
    <t>SignUp Client Access License (10 pack)</t>
  </si>
  <si>
    <t>7640013672</t>
  </si>
  <si>
    <t>SignUp Client Access License (25 pack)</t>
  </si>
  <si>
    <t>7640013673</t>
  </si>
  <si>
    <t>SignUp Client Access License (50 pack)</t>
  </si>
  <si>
    <t>7640013674</t>
  </si>
  <si>
    <t>SignUp Client Access License (100 pack)</t>
  </si>
  <si>
    <t>7640013675</t>
  </si>
  <si>
    <t>SignUp Client Access License (250 pack)</t>
  </si>
  <si>
    <t>7640013676</t>
  </si>
  <si>
    <t>SignUp Client Access License (500 pack)</t>
  </si>
  <si>
    <t>7640013677</t>
  </si>
  <si>
    <t>SignUp Client Sites greater 2,500 CALs  Must call for quote)</t>
  </si>
  <si>
    <t>7640013678</t>
  </si>
  <si>
    <t>SignUp Innovative Interface (III) Authentication Gateway  For use in the Public Library Market. _x000D_
Option not available with Uniprint Light.</t>
  </si>
  <si>
    <t>7640013679</t>
  </si>
  <si>
    <t>SignUp Non-cert LMS AuthGatePub Lib Mkt (Must call for quite)</t>
  </si>
  <si>
    <t>7640013680</t>
  </si>
  <si>
    <t xml:space="preserve">SignUp SIP1/SIP2 Compliant Authentication Gateway  For use in the Public Library Market. </t>
  </si>
  <si>
    <t>iMFP LICENSES</t>
  </si>
  <si>
    <t>7640013681</t>
  </si>
  <si>
    <t>IMFP KM Software License (per device)</t>
  </si>
  <si>
    <t>7640013682</t>
  </si>
  <si>
    <t>251-500 IMFP KM Software License (per device)</t>
  </si>
  <si>
    <t>7640013683</t>
  </si>
  <si>
    <t>over 500 IMFP KM Software License (per device)</t>
  </si>
  <si>
    <t>7640013684</t>
  </si>
  <si>
    <t>KM Software License (per device)</t>
  </si>
  <si>
    <t>7640013685</t>
  </si>
  <si>
    <t>7640013686</t>
  </si>
  <si>
    <t>PS 60 SUPPORT &amp; MAINTENANCE</t>
  </si>
  <si>
    <t>7640013690</t>
  </si>
  <si>
    <t>PS60 Support &amp; Maintenance New -1 yr</t>
  </si>
  <si>
    <t>7640013691</t>
  </si>
  <si>
    <t>PS60 Support &amp; Maintenance Renew 1 yr</t>
  </si>
  <si>
    <t>7640013692</t>
  </si>
  <si>
    <t>PS60 Support &amp; Maintenance New 2 yrs</t>
  </si>
  <si>
    <t>7640013693</t>
  </si>
  <si>
    <t>PS60  Support &amp; Maintenance Renew 2 yr</t>
  </si>
  <si>
    <t>7640013694</t>
  </si>
  <si>
    <t>PS60  Support &amp; Maintenance New 3 yrs</t>
  </si>
  <si>
    <t>7640013695</t>
  </si>
  <si>
    <t>PS60  Support &amp; Maintenance Renew 3 yrs</t>
  </si>
  <si>
    <t>7640013696</t>
  </si>
  <si>
    <t>PS60  Support &amp; Maintenance New 4 yrs</t>
  </si>
  <si>
    <t>7640013697</t>
  </si>
  <si>
    <t>PS60  Support &amp; Maintenance Renew 4 yrs</t>
  </si>
  <si>
    <t>7640013698</t>
  </si>
  <si>
    <t>PS60  Support &amp; Maintenance New 5 yrs</t>
  </si>
  <si>
    <t>7640013699</t>
  </si>
  <si>
    <t>PS60  Support &amp; Maintenance Renew 5 yrs</t>
  </si>
  <si>
    <t>HARDWARE- CARD READERS - TERMINALS - KIOSKS - CABLES</t>
  </si>
  <si>
    <t>DELIVERY: Each PS-60 must include item 7640008085, Level 1 Solutions Delivery Charge.</t>
  </si>
  <si>
    <t>DELIVERY: Each PS-150 MUST include item 7640008086, Level 2 Solutions Delivery Charge.</t>
  </si>
  <si>
    <t>DELIVERY: Each KIOSK Floor Mount must include item 7640008092, Level A Solutions Delivery Charge.</t>
  </si>
  <si>
    <t>7640013687</t>
  </si>
  <si>
    <t>PS60 - 1 - 250 PS60 Licenses REQUIRES 7640013690 PS60 Support &amp; Maintenance New -1 yr (per device)</t>
  </si>
  <si>
    <t>7640013688</t>
  </si>
  <si>
    <t>PS60 - 251 - 500 PS60 Licenses REQUIRES 7640013690 PS60 Support &amp; Maintenance New -1 yr (per device)</t>
  </si>
  <si>
    <t>7640013689</t>
  </si>
  <si>
    <t>PS60 - 501 and above PS60 Licenses REQUIRES 7640013690 PS60 Support &amp; Maintenance New -1 yr (per device)</t>
  </si>
  <si>
    <t>7640013703</t>
  </si>
  <si>
    <t>Omega PS150 Terminal</t>
  </si>
  <si>
    <t>7640013704</t>
  </si>
  <si>
    <t xml:space="preserve">Omega copier cable for Konica Minolta Bizhub - Most advanced cable provided  </t>
  </si>
  <si>
    <t>7640013705</t>
  </si>
  <si>
    <t>Omega SmartLink only - no copier cable</t>
  </si>
  <si>
    <t>7640013700</t>
  </si>
  <si>
    <t>Kiosk - Floor Mount</t>
  </si>
  <si>
    <t>7640015018</t>
  </si>
  <si>
    <t>Omega PS200 Terminal</t>
  </si>
  <si>
    <t>7640015019</t>
  </si>
  <si>
    <t>PS200 Magnetic Card Reader</t>
  </si>
  <si>
    <t>EXTENDED WARRANTY - HARDWARE</t>
  </si>
  <si>
    <t>7640013706</t>
  </si>
  <si>
    <t>Kiosk Extended Warranty-1 add'l year</t>
  </si>
  <si>
    <t>7640013707</t>
  </si>
  <si>
    <t>Kiosk Extended Warranty-2 add'l years</t>
  </si>
  <si>
    <t>7640013708</t>
  </si>
  <si>
    <t>Kiosk Extended Warranty-3 add'l years</t>
  </si>
  <si>
    <t>7640013709</t>
  </si>
  <si>
    <t>Kiosk Extended Warranty-4 add'l years</t>
  </si>
  <si>
    <t>7640013710</t>
  </si>
  <si>
    <t>Omega Extended Warranty-1 add'l year</t>
  </si>
  <si>
    <t>7640013711</t>
  </si>
  <si>
    <t>Omega PS150 Ext Warranty-2 add'l year</t>
  </si>
  <si>
    <t>7640013712</t>
  </si>
  <si>
    <t>Omega PS150 Ext Warranty-3 add'l years</t>
  </si>
  <si>
    <t>7640013713</t>
  </si>
  <si>
    <t>Omega PS150 Ext Warranty-4 add'l years</t>
  </si>
  <si>
    <t>SUPPORT &amp; MAINTENANCE</t>
  </si>
  <si>
    <t>7640013714</t>
  </si>
  <si>
    <t>Blueprint Annual Support &amp; Maintenance New - 1 year</t>
  </si>
  <si>
    <t>7640013715</t>
  </si>
  <si>
    <t>Blueprint Annual Support &amp; Maintenance Renewal - 1 year</t>
  </si>
  <si>
    <t>7640013716</t>
  </si>
  <si>
    <t>Blueprint Annual Support &amp; Maintenance New - 2 years</t>
  </si>
  <si>
    <t>7640013717</t>
  </si>
  <si>
    <t>Blueprint Annual Support &amp; Maintenance Renewal - 2 years</t>
  </si>
  <si>
    <t>7640013718</t>
  </si>
  <si>
    <t>Blueprint Annual Support &amp; Maintenance New - 3 years</t>
  </si>
  <si>
    <t>7640013719</t>
  </si>
  <si>
    <t>Blueprint Annual Support &amp; Maintenance Renewal- 3 years</t>
  </si>
  <si>
    <t>7640013720</t>
  </si>
  <si>
    <t>Blueprint Annual Support &amp; Maintenance New - 4 years</t>
  </si>
  <si>
    <t>7640013721</t>
  </si>
  <si>
    <t>Blueprint Annual Support &amp; Maintenance Renewal - 4 years</t>
  </si>
  <si>
    <t>7640013722</t>
  </si>
  <si>
    <t>Blueprint Annual Support &amp; Maintenance New - 5 years</t>
  </si>
  <si>
    <t>7640013723</t>
  </si>
  <si>
    <t>Blueprint Annual Support &amp; Maintenance Renewal - 5 years</t>
  </si>
  <si>
    <t>7640013724</t>
  </si>
  <si>
    <t>UNIPRINT Annual Support &amp; Maintenance - 1 year New</t>
  </si>
  <si>
    <t>7640013725</t>
  </si>
  <si>
    <t>UNIPRINT Annual Support &amp; Maintenance - 1 year Renewal</t>
  </si>
  <si>
    <t>7640013726</t>
  </si>
  <si>
    <t>UNIPRINT Annual Support &amp; Maintenance - 2 years New</t>
  </si>
  <si>
    <t>7640013727</t>
  </si>
  <si>
    <t>UNIPRINT Annual Support &amp; Maintenance - 2 years  Renewal</t>
  </si>
  <si>
    <t>7640013728</t>
  </si>
  <si>
    <t>UNIPRINT Annual Support &amp; Maintenance - 3 years  New</t>
  </si>
  <si>
    <t>7640013729</t>
  </si>
  <si>
    <t>UNIPRINT Annual Support &amp; Maintenance - 3 years  Renewal</t>
  </si>
  <si>
    <t>7640013730</t>
  </si>
  <si>
    <t>UNIPRINT Annual Support &amp; Maintenance - 4 years  New</t>
  </si>
  <si>
    <t>7640013731</t>
  </si>
  <si>
    <t>UNIPRINT Annual Support &amp; Maintenance - 4 years Renewal</t>
  </si>
  <si>
    <t>7640013732</t>
  </si>
  <si>
    <t>UNIPRINT Annual Support &amp; Maintenance - 5 years New</t>
  </si>
  <si>
    <t>7640013733</t>
  </si>
  <si>
    <t>UNIPRINT Annual Support &amp; Maintenance - 5 years  Renewal</t>
  </si>
  <si>
    <t>PROFESSIONAL SERVICES</t>
  </si>
  <si>
    <t>7640013734</t>
  </si>
  <si>
    <t>Professional Services - Custom Software Development</t>
  </si>
  <si>
    <t>7640013735</t>
  </si>
  <si>
    <t>Professional Services - Custom Integration</t>
  </si>
  <si>
    <t>7640013736</t>
  </si>
  <si>
    <t>Professional Services - Installation - Expenses</t>
  </si>
  <si>
    <t>7640013737</t>
  </si>
  <si>
    <t>Professional Services - On Site Installation - Labor per day</t>
  </si>
  <si>
    <t>7640013738</t>
  </si>
  <si>
    <t>Professional Services - Remote Installation - Labor per day</t>
  </si>
  <si>
    <t>7640013739</t>
  </si>
  <si>
    <t>Professional Services - Pilot - Expenses</t>
  </si>
  <si>
    <t>7640013740</t>
  </si>
  <si>
    <t>Professional Services - On Site Pilot Services- Labor per day</t>
  </si>
  <si>
    <t>7640013741</t>
  </si>
  <si>
    <t>Professional Services - Remote Pilot Services - Labor per day</t>
  </si>
  <si>
    <t>7640013742</t>
  </si>
  <si>
    <t>Professional Services - Custom Report Services</t>
  </si>
  <si>
    <t>7640013743</t>
  </si>
  <si>
    <t>Professional Services - Script Development (per day)</t>
  </si>
  <si>
    <t>7640013744</t>
  </si>
  <si>
    <t>Professional Services - Training - Expenses</t>
  </si>
  <si>
    <t>7640013745</t>
  </si>
  <si>
    <t>Professional Services - On Site Training - Labor per day</t>
  </si>
  <si>
    <t>7640013746</t>
  </si>
  <si>
    <t>Professional Services - Remote Training - Labor per day</t>
  </si>
  <si>
    <t>OTHER</t>
  </si>
  <si>
    <t>7640013747</t>
  </si>
  <si>
    <t>Processing Fee</t>
  </si>
  <si>
    <t>7640013748</t>
  </si>
  <si>
    <t>Finance Charge</t>
  </si>
  <si>
    <t>7640013749</t>
  </si>
  <si>
    <t>License Transfer Fee</t>
  </si>
  <si>
    <t>Pharos Systems</t>
  </si>
  <si>
    <t>Objectif Lune - Planet Press</t>
  </si>
  <si>
    <t>7640007953</t>
  </si>
  <si>
    <t>PlanetPress 7 Watch - 1 License</t>
  </si>
  <si>
    <t>7640007954</t>
  </si>
  <si>
    <t>PlanetPress 7 Watch - 2+ Licenses (per license)</t>
  </si>
  <si>
    <t>7640007955</t>
  </si>
  <si>
    <t>PlanetPress Office - 1 License</t>
  </si>
  <si>
    <t>7640007956</t>
  </si>
  <si>
    <t>PlanetPress Office -  2+ Licenses (per license)</t>
  </si>
  <si>
    <t>7640007957</t>
  </si>
  <si>
    <t>PlanetPress Production - 1 License</t>
  </si>
  <si>
    <t>7640007958</t>
  </si>
  <si>
    <t>PlanetPress Production - 2+ Licenses (per license)</t>
  </si>
  <si>
    <t>7640007959</t>
  </si>
  <si>
    <t>PlanetPress 7 Imaging - 1 License</t>
  </si>
  <si>
    <t>7640007960</t>
  </si>
  <si>
    <t>PlanetPress 7 Imaging - 2+ Licenses (per license)</t>
  </si>
  <si>
    <t xml:space="preserve">Maintenance </t>
  </si>
  <si>
    <t>Software Maintenance is MANDATORY</t>
  </si>
  <si>
    <t>7640007967</t>
  </si>
  <si>
    <t>PlanetPress Watch - 1 License: Maintenance</t>
  </si>
  <si>
    <t>7640007968</t>
  </si>
  <si>
    <t>PlanetPress Watch - 2+ Licenses: Maintenance (per license)</t>
  </si>
  <si>
    <t>7640008415</t>
  </si>
  <si>
    <t>eCopy ScanStation Suite for MFP One Box bundle -  Includes Stand and 10  PaperWorks - 5 Year Maintenance and Service</t>
  </si>
  <si>
    <t>7640002415</t>
  </si>
  <si>
    <t>1 Year Annual On-Site KMBS Service</t>
  </si>
  <si>
    <t>eCopy ScanStation for Scanners</t>
  </si>
  <si>
    <t>7640008416</t>
  </si>
  <si>
    <t>eCopy Scanner ScanStation Suite - One Box bundle - Includes Deskmount Bracket and 10  PaperWorks - 3 Year Maintenance and Service</t>
  </si>
  <si>
    <t>7640008417</t>
  </si>
  <si>
    <t>Equitrac Professional: Configuration Change Fee - OPHC000</t>
  </si>
  <si>
    <t>7640001772</t>
  </si>
  <si>
    <t>Equitrac Professional: Call Accounting Rate Table (Multi-Year) - ICGTZR10</t>
  </si>
  <si>
    <t>7640001773</t>
  </si>
  <si>
    <t>Equitrac Professional: Call Accounting International Rate Table (Multi-Year) - ICGTZR20</t>
  </si>
  <si>
    <t>7640001774</t>
  </si>
  <si>
    <t>Equitrac Professional: Call Accounting International Rate Table Upgrade - ICGTZRU1</t>
  </si>
  <si>
    <t>Equitrac Print Tracking</t>
  </si>
  <si>
    <t>7640001776</t>
  </si>
  <si>
    <t>Equitrac Print Tracking: Base, includes 10 workstation licenses - EP40PTB1</t>
  </si>
  <si>
    <t>7640001777</t>
  </si>
  <si>
    <t>Equitrac Print Tracking: Workstation Client 10 license pack -EP40PT10</t>
  </si>
  <si>
    <t>7640002405</t>
  </si>
  <si>
    <t>Equitrac Print Tracking : Workstation Client 25 license pack - EP40PT25</t>
  </si>
  <si>
    <t>7640001778</t>
  </si>
  <si>
    <t>Equitrac Print Tracking: Workstation Client 50 license pack - EP40PT50</t>
  </si>
  <si>
    <t>7640001779</t>
  </si>
  <si>
    <t>Equitrac Print Tracking: Workstation Client 100 license pack - EP40PT100</t>
  </si>
  <si>
    <t>7640001780</t>
  </si>
  <si>
    <t>Equitrac Print Tracking: Workstation Client 500 license pack - EP40PT500</t>
  </si>
  <si>
    <t>7640001781</t>
  </si>
  <si>
    <t>Equitrac Print Tracking: Additional Print Server license - EP40PTAS</t>
  </si>
  <si>
    <t>7640001782</t>
  </si>
  <si>
    <t>Equitrac Print Tracking: New Customer Trial - EP40DM02</t>
  </si>
  <si>
    <t>7640001783</t>
  </si>
  <si>
    <t>Equitrac Print Tracking: Release Station - EP40RS00</t>
  </si>
  <si>
    <t>7640001784</t>
  </si>
  <si>
    <t>Equitrac Remote Diagnostics Kit - ICGPZM10</t>
  </si>
  <si>
    <t>7640001834</t>
  </si>
  <si>
    <t>Equitrac Print Tracking: Uplink License - EP4UPLNK</t>
  </si>
  <si>
    <t>Equitrac Professional 5</t>
  </si>
  <si>
    <t>7640002335</t>
  </si>
  <si>
    <t xml:space="preserve">Equitrac Professional 5: Small Firm Edition - EP5SFE01 </t>
  </si>
  <si>
    <t>7640002336</t>
  </si>
  <si>
    <t>7640007571</t>
  </si>
  <si>
    <t>Credit Cards</t>
  </si>
  <si>
    <t>Scale</t>
  </si>
  <si>
    <t>7640007575</t>
  </si>
  <si>
    <t>Add'L Storefronts - Unlimited</t>
  </si>
  <si>
    <t>7640007576</t>
  </si>
  <si>
    <t>Add'L Print Shops (&gt;3 Requires Efi Quote)</t>
  </si>
  <si>
    <t>7640007577</t>
  </si>
  <si>
    <t xml:space="preserve">Add'L Business Locations - Requires Efi Quote  </t>
  </si>
  <si>
    <t>7640007578</t>
  </si>
  <si>
    <t>Add'L Xmpie Udirect Standard Licences</t>
  </si>
  <si>
    <t>7640007579</t>
  </si>
  <si>
    <t>Add'L Fusion Pro Desktop Licences</t>
  </si>
  <si>
    <t>Market Bundles: XMPie</t>
  </si>
  <si>
    <t>7640007580</t>
  </si>
  <si>
    <t>Inplant/Crd/Fm Bundle  - Xmpie</t>
  </si>
  <si>
    <t>7640007581</t>
  </si>
  <si>
    <t>Retail/Commercial Bundle - Xmpie</t>
  </si>
  <si>
    <t>Market Bundles: FusionPro</t>
  </si>
  <si>
    <t>7640007582</t>
  </si>
  <si>
    <t>Inplant/Crd/Fm Bundle - Fusion Pro</t>
  </si>
  <si>
    <t>7640007583</t>
  </si>
  <si>
    <t>Retail/Commercial Bundle - Fusion Pro</t>
  </si>
  <si>
    <t>7640007584</t>
  </si>
  <si>
    <t>DocRecord Desktop User (100)-1 MONTH MAINTENANCE</t>
  </si>
  <si>
    <t>7640003021</t>
  </si>
  <si>
    <t>DocRecord Web User (1) - 1 MONTH MAINTENANCE</t>
  </si>
  <si>
    <t>7640004337</t>
  </si>
  <si>
    <t>DocRecord Web User (5) - 1 MONTH MAINTENANCE</t>
  </si>
  <si>
    <t>7640003022</t>
  </si>
  <si>
    <t>DocRecord Web User (10) - 1 MONTH MAINTENANCE</t>
  </si>
  <si>
    <t>7640003023</t>
  </si>
  <si>
    <t>DocRecord Web User (25) - 1 MONTH MAINTENANCE</t>
  </si>
  <si>
    <t>7640003024</t>
  </si>
  <si>
    <t>DocRecord Web User (50) - 1 MONTH MAINTENANCE</t>
  </si>
  <si>
    <t>7640003025</t>
  </si>
  <si>
    <t>DocRecord Web User (100) - 1 MONTH MAINTENANCE</t>
  </si>
  <si>
    <t>7640006625</t>
  </si>
  <si>
    <t>Document Processing Server (DPS)-1 MO maint</t>
  </si>
  <si>
    <t>Prism - DocRecord/deskRecord</t>
  </si>
  <si>
    <t>Prism - DocSystem/deskSystem</t>
  </si>
  <si>
    <t>deskSystem Software</t>
  </si>
  <si>
    <t>7640008453</t>
  </si>
  <si>
    <t>deskSystem, 1 seat, basic</t>
  </si>
  <si>
    <t>7640008454</t>
  </si>
  <si>
    <t>deskSystem, 3 seat, connect</t>
  </si>
  <si>
    <t>7640008455</t>
  </si>
  <si>
    <t>deskSystem, 5 seat, connect</t>
  </si>
  <si>
    <t>7640008456</t>
  </si>
  <si>
    <t>Cost Recovery Service - 4 Year Maintenance and Support</t>
  </si>
  <si>
    <t>7640005000</t>
  </si>
  <si>
    <t>Cost Recovery Service - 5 Year Maintenance and Support</t>
  </si>
  <si>
    <t>7640002260</t>
  </si>
  <si>
    <t>eCopy Bates Stamping Service for ShareScan OP - 3 yr eCopy Warranty</t>
  </si>
  <si>
    <t>7640005001</t>
  </si>
  <si>
    <t>eCopy Bates Numbering (Endorsing) Service  - 4 Year Maintenance and Support</t>
  </si>
  <si>
    <t>7640005002</t>
  </si>
  <si>
    <t>eCopy Bates Numbering (Endorsing) Service  - 5 Year Maintenance and Support</t>
  </si>
  <si>
    <t>7640008278</t>
  </si>
  <si>
    <t>Image Enhancement Service - 3 yrs Maintenance and Support</t>
  </si>
  <si>
    <t>7640008279</t>
  </si>
  <si>
    <t>Image Enhancement Service - 4 yrs Maintenance and Support</t>
  </si>
  <si>
    <t>7640008280</t>
  </si>
  <si>
    <t>Image Enhancement Service - 5 yrs Maintenance and Support</t>
  </si>
  <si>
    <t>7640008281</t>
  </si>
  <si>
    <t>Barcode Recognition Service - 3 yrs Maintenance &amp; Support</t>
  </si>
  <si>
    <t>7640008282</t>
  </si>
  <si>
    <t>Barcode Recognition Service - 4 yrs Maintenance &amp; Support</t>
  </si>
  <si>
    <t>7640008283</t>
  </si>
  <si>
    <t>Barcode Recognition Service - 5 yrs Maintenance &amp; Support</t>
  </si>
  <si>
    <t>Extended Warranty</t>
  </si>
  <si>
    <t>7640005069</t>
  </si>
  <si>
    <t>eCopy ScanStation - 1 Year eCopy Maintenance and Support Add-on</t>
  </si>
  <si>
    <t>Maintenance &amp; Support</t>
  </si>
  <si>
    <t>7640008272</t>
  </si>
  <si>
    <t xml:space="preserve">eCopy PaperWorks 5 Licenses  - 1 Yr Add-on </t>
  </si>
  <si>
    <t>7640008273</t>
  </si>
  <si>
    <t>eCopy PaperWorks 10  Licenses  - 1 Yr Add-on</t>
  </si>
  <si>
    <t>7640008274</t>
  </si>
  <si>
    <t>eCopy PaperWorks 20  Licenses  - 1 Yr Add-on</t>
  </si>
  <si>
    <t>Integration &amp; Training</t>
  </si>
  <si>
    <t>7640002416</t>
  </si>
  <si>
    <t>eCopy Advanced Integration and  End User Training - One Hour.</t>
  </si>
  <si>
    <t>7640004209</t>
  </si>
  <si>
    <t>eCopy CAC Implementation Service - for Common Access Card support on a ScanStation. Price is per ScanStation( must be version 4 or greater) 1-4 scanstations.</t>
  </si>
  <si>
    <t>7640002280</t>
  </si>
  <si>
    <t>eCopy One Day OnSite CUSTOMIZATION WORK . This is ordered after a Statement of Work is completed with eCopy.</t>
  </si>
  <si>
    <t>7640004965</t>
  </si>
  <si>
    <t>eCopy Custom Professional Services REQUIRES QUOTE</t>
  </si>
  <si>
    <t>eCopy ScanStantions</t>
  </si>
  <si>
    <t>7640008216</t>
  </si>
  <si>
    <t>KM Integrated ShareScan Essentials v4.6 -1 PaperWorks - 3 Year Maintenance and Support</t>
  </si>
  <si>
    <t>7640008217</t>
  </si>
  <si>
    <t>7640007561</t>
  </si>
  <si>
    <t>7640007562</t>
  </si>
  <si>
    <t>Annual Maintenance - Authentication Package</t>
  </si>
  <si>
    <t>Software Upgrade</t>
  </si>
  <si>
    <t>ASP (EFI Hosted Model) ACTIVATION</t>
  </si>
  <si>
    <t>SP-501 Fax Stamp Unit</t>
  </si>
  <si>
    <t>PlanetPress printer license (51-69 ppm); 11 or more licenses, maintenance renewal per license</t>
  </si>
  <si>
    <t>7640004276</t>
  </si>
  <si>
    <t>PlanetPress printer license (70-105 ppm); 1 license, maintenance renewal per license</t>
  </si>
  <si>
    <t>7640004277</t>
  </si>
  <si>
    <t>PlanetPress printer license (70-105 ppm); up to 5 licenses, maintenance renewal per license</t>
  </si>
  <si>
    <t>7640004278</t>
  </si>
  <si>
    <t>PlanetPress printer license (70-105 ppm); 6 or more licenses, maintenance renewal per license</t>
  </si>
  <si>
    <t>7640004282</t>
  </si>
  <si>
    <t>PlanetPress printer license (106-179 ppm); 1 license, maintenance renewal per license</t>
  </si>
  <si>
    <t>7640004283</t>
  </si>
  <si>
    <t>PlanetPress printer license (106-179 ppm); up to 5 licenses, maintenance renewal per license</t>
  </si>
  <si>
    <t>7640004286</t>
  </si>
  <si>
    <t>PlanetPress printer license (180+ ppm); 1 license, maintenance renewal per license</t>
  </si>
  <si>
    <t>7640004287</t>
  </si>
  <si>
    <t>PlanetPress printer license (180+ ppm); 2 license, maintenance renewal per license</t>
  </si>
  <si>
    <t>Printer License Maintenance Re-Entry</t>
  </si>
  <si>
    <t>7640004264</t>
  </si>
  <si>
    <t>PlanetPress printer license (1-50 ppm); 1 license, maintenance re-entry</t>
  </si>
  <si>
    <t>7640004265</t>
  </si>
  <si>
    <t>PlanetPress printer license (1-50 ppm); up to 5 licenses, maintenance re-entry per license</t>
  </si>
  <si>
    <t>7640004266</t>
  </si>
  <si>
    <t>PlanetPress printer license (1-50 ppm); up to 10 licenses, maintenance re-entry per license</t>
  </si>
  <si>
    <t>7640004267</t>
  </si>
  <si>
    <t>PlanetPress printer license (1-50 ppm); 11 or more licenses, maintenance re-entry per license</t>
  </si>
  <si>
    <t>7640004272</t>
  </si>
  <si>
    <t>PlanetPress printer license (51-69 ppm); 1 license, maintenance re-entry per license</t>
  </si>
  <si>
    <t>7640004273</t>
  </si>
  <si>
    <t>PlanetPress printer license (51-69 ppm); up to 5 licenses, maintenance re-entry per license</t>
  </si>
  <si>
    <t>7640004274</t>
  </si>
  <si>
    <t>PlanetPress printer license (51-69 ppm); up to 10 licenses, maintenance re-entry per license</t>
  </si>
  <si>
    <t>7640004275</t>
  </si>
  <si>
    <t>PlanetPress printer license (51-69 ppm); 11 or more licenses, maintenance re-entry per license</t>
  </si>
  <si>
    <t>7640004279</t>
  </si>
  <si>
    <t>PlanetPress printer license (70-105 ppm); 1 license, maintenance re-entry per license</t>
  </si>
  <si>
    <t>7640004280</t>
  </si>
  <si>
    <t>PlanetPress printer license (70-105 ppm); up to 5 licenses, maintenance re-entry per license</t>
  </si>
  <si>
    <t>7640004281</t>
  </si>
  <si>
    <t>PlanetPress printer license (70-105 ppm); 6 or more licenses, maintenance re-entry per license</t>
  </si>
  <si>
    <t>7640004284</t>
  </si>
  <si>
    <t>PlanetPress printer license (106-179 ppm); 1 license, maintenance re-entry per license</t>
  </si>
  <si>
    <t>7640004285</t>
  </si>
  <si>
    <t>PlanetPress printer license (106-179 ppm); up to 5 licenses, maintenance re-entry per license</t>
  </si>
  <si>
    <t>7640004288</t>
  </si>
  <si>
    <t>PlanetPress printer license (180+ ppm); 1 license, maintenance re-entry per license</t>
  </si>
  <si>
    <t>7640004289</t>
  </si>
  <si>
    <t>PlanetPress printer license (180+ ppm); 2 or more licenses, maintenance re-entry per license</t>
  </si>
  <si>
    <t>7640007961</t>
  </si>
  <si>
    <t>Upgrade from PlanetPress Watch to PlanetPress Office - 1 License</t>
  </si>
  <si>
    <t>7640007962</t>
  </si>
  <si>
    <t>Upgrade from PlanetPress Watch to PlanetPress Office - 2+ Licenses (per license)</t>
  </si>
  <si>
    <t>7640007963</t>
  </si>
  <si>
    <t>Upgrade from PlanetPress Watch to PlanetPress Production - 1 License</t>
  </si>
  <si>
    <t>7640007964</t>
  </si>
  <si>
    <t>Upgrade from PlanetPress Watch to PlanetPress Production - 2+ Licenses (per license)</t>
  </si>
  <si>
    <t>7640007965</t>
  </si>
  <si>
    <t>Upgrade from PlanetPress Office to PlanetPress Production - 1 License</t>
  </si>
  <si>
    <t>7640007966</t>
  </si>
  <si>
    <t>Upgrade from PlanetPress Office to PlanetPress Production - 2+ Licenses (per license)</t>
  </si>
  <si>
    <t>Software Upgrade Maintenance</t>
  </si>
  <si>
    <t>Upgrade Maintenance is MANDATORY</t>
  </si>
  <si>
    <t>7640007975</t>
  </si>
  <si>
    <t>Upgrade from PlanetPress Watch to PlanetPress Office - 1 License: Maintenance</t>
  </si>
  <si>
    <t>7640007976</t>
  </si>
  <si>
    <t>Upgrade from PlanetPress Watch to PlanetPress Office - 2+ Licenses (per license): Maintenance</t>
  </si>
  <si>
    <t>7640007977</t>
  </si>
  <si>
    <t>Upgrade from PlanetPress Watch to PlanetPress Production - 1 License: Maintenance</t>
  </si>
  <si>
    <t>7640007978</t>
  </si>
  <si>
    <t>Upgrade from PlanetPress Watch to PlanetPress Production - 2+ Licenses (per license): Maintenance</t>
  </si>
  <si>
    <t>7640007979</t>
  </si>
  <si>
    <t>Upgrade from PlanetPress Office to PlanetPress Production - 1 License: Maintenance</t>
  </si>
  <si>
    <t>7640007980</t>
  </si>
  <si>
    <t>Upgrade from PlanetPress Office to PlanetPress Production - 2 Licenses (per license): Maintenance</t>
  </si>
  <si>
    <t>Software Upgrade Maintenance Renewal</t>
  </si>
  <si>
    <t>7640007989</t>
  </si>
  <si>
    <t>Upgrade from PlanetPress Watch to PlanetPress Office - 1 License: Maintenance Renewal</t>
  </si>
  <si>
    <t>7640007990</t>
  </si>
  <si>
    <t>Upgrade from PlanetPress Watch to PlanetPress Office - 2+ Licenses (per license): Maintenance Renewal</t>
  </si>
  <si>
    <t>7640007991</t>
  </si>
  <si>
    <t>Upgrade from PlanetPress Watch to PlanetPress Production - 1 License: Maintenance Renewal</t>
  </si>
  <si>
    <t>7640007992</t>
  </si>
  <si>
    <t>Upgrade from PlanetPress Watch to PlanetPress Production - 2+ Licenses (per license): Maintenance Renewal</t>
  </si>
  <si>
    <t>7640007993</t>
  </si>
  <si>
    <t>Upgrade from PlanetPress Office to PlanetPress Production - 1 License: Maintenance Renewal</t>
  </si>
  <si>
    <t>7640007994</t>
  </si>
  <si>
    <t>Upgrade from PlanetPress Office to PlanetPress Production - 2 Licenses (per license): Maintenance Renewal</t>
  </si>
  <si>
    <t>Software Upgrade Maintenance Re-Entry</t>
  </si>
  <si>
    <t>7640008003</t>
  </si>
  <si>
    <t>Upgrade from PlanetPress Watch to PlanetPress Office - 1 License: Maintenance Re-entry</t>
  </si>
  <si>
    <t>7640008004</t>
  </si>
  <si>
    <t>Upgrade from PlanetPress Watch to PlanetPress Office - 2+ Licenses (per license): Maintenance Re-entry</t>
  </si>
  <si>
    <t>7640008005</t>
  </si>
  <si>
    <t>Upgrade from PlanetPress Watch to PlanetPress Production - 1 License: Maintenance Re-entry</t>
  </si>
  <si>
    <t>7640008006</t>
  </si>
  <si>
    <t>Upgrade from PlanetPress Watch to PlanetPress Production - 2+ Licenses (per license): Maintenance Re-entry</t>
  </si>
  <si>
    <t>7640008007</t>
  </si>
  <si>
    <t>Upgrade from PlanetPress Office to PlanetPress Production - 1 License: Maintenance Re-entry</t>
  </si>
  <si>
    <t>7640008008</t>
  </si>
  <si>
    <t>Upgrade from PlanetPress Office to PlanetPress Production - 2 Licenses (per license): Maintenance Re-entry</t>
  </si>
  <si>
    <t>Nedia</t>
  </si>
  <si>
    <t>DELIVERY: PlanetPress Suite 7 Software Media, item 7640008009, MUST include item 7640008087, Level 3 Solutions Delivery Charge.</t>
  </si>
  <si>
    <t>7640008009</t>
  </si>
  <si>
    <t xml:space="preserve">PlanetPress Suite 7 Software Media </t>
  </si>
  <si>
    <t>IMPORTANT: PlanetPresss Suite Web-Based End User Training (item 7640005082) is only required for customers WITHOUT current annual</t>
  </si>
  <si>
    <t>DocForm BackUp Version    Same as the DocForm version used in production; however, this is a production back-up version for disaster and recovery environments; one (1) Back-up version per Primary Product allowed.</t>
  </si>
  <si>
    <t>7640003131</t>
  </si>
  <si>
    <t xml:space="preserve">MicroImager 2.7 for Solo/Plus.  Provides ability to manipulate scanned input and define workflows (software only); SCSI Scanner connection to MicroPress is not recommended. </t>
  </si>
  <si>
    <t>7640006811</t>
  </si>
  <si>
    <t xml:space="preserve">MicroImager 2.7 Standalone.  Provides ability to manipulate scanned input and define workflows (software plus dongle); Order when wishing to run MicroImager software on a server other than the main MicroPress; Recommended for optimized scanning. SCSI scanner connection to MicroPress is not recommended. </t>
  </si>
  <si>
    <t>7640006813</t>
  </si>
  <si>
    <t xml:space="preserve">ScanStation for MicroPress 8.  Standalone server with MicroImager software and dongle. </t>
  </si>
  <si>
    <t xml:space="preserve">MicroPress PLUS Server - Software Options </t>
  </si>
  <si>
    <t>7640006891</t>
  </si>
  <si>
    <t>Remote TRueEdit- 10 License for Plus and Max</t>
  </si>
  <si>
    <t>7640006892</t>
  </si>
  <si>
    <t>Remote TRueEdit- 25 License for Plus and Max</t>
  </si>
  <si>
    <t>7640006807</t>
  </si>
  <si>
    <t xml:space="preserve">Remote PowerRIP License for MicroPress 8.  License for installation of one MicroPress RIP on a non-MicroPress server.  Includes MultiRIP utility and dongle.    </t>
  </si>
  <si>
    <t>7640006884</t>
  </si>
  <si>
    <t xml:space="preserve">PowerRIP </t>
  </si>
  <si>
    <t>7640006894</t>
  </si>
  <si>
    <t>Remote Power RIP add-on license</t>
  </si>
  <si>
    <t>MicroPress PLUS Server - Scanning Solutions</t>
  </si>
  <si>
    <t>MicroPress MAX Server - Software Options</t>
  </si>
  <si>
    <t>MicroPress MAX Server - Scanning Solutions</t>
  </si>
  <si>
    <t>7640006829</t>
  </si>
  <si>
    <t xml:space="preserve">Solo 2 Year Hardware Warranty Extension- Years 4 &amp; 5 </t>
  </si>
  <si>
    <t>7640006831</t>
  </si>
  <si>
    <t xml:space="preserve">Max 2 Year Hardware Warranty Extension- Years 4 &amp; 5 </t>
  </si>
  <si>
    <t>7640006830</t>
  </si>
  <si>
    <t xml:space="preserve">Plus 2 Year Hardware Warranty Extension- Years 4 &amp; 5 </t>
  </si>
  <si>
    <t>7640008445</t>
  </si>
  <si>
    <t>15LB</t>
  </si>
  <si>
    <t>FK-502 Fax Board</t>
  </si>
  <si>
    <t>A0P50Y1</t>
  </si>
  <si>
    <t>MK-716 Mount Kit</t>
  </si>
  <si>
    <t>A0P90Y1</t>
  </si>
  <si>
    <t>IC-208 Print Controller</t>
  </si>
  <si>
    <t>ESP PT80-120TM-L630 Power Filter</t>
  </si>
  <si>
    <t>PSESONSITE100</t>
  </si>
  <si>
    <t>PSES One Year On Site Support</t>
  </si>
  <si>
    <t>PageScope Account Manager</t>
  </si>
  <si>
    <t>A120WY1</t>
  </si>
  <si>
    <t>A0PD011</t>
  </si>
  <si>
    <t>A0PD012</t>
  </si>
  <si>
    <t>A09MWY0</t>
  </si>
  <si>
    <t>A0P4WY1</t>
  </si>
  <si>
    <t>A0PD160200</t>
  </si>
  <si>
    <t>A0PD160100</t>
  </si>
  <si>
    <t>A0PUWY1</t>
  </si>
  <si>
    <t>A0PR0Y2</t>
  </si>
  <si>
    <t>A0PT0Y2</t>
  </si>
  <si>
    <t>A0R10Y1</t>
  </si>
  <si>
    <t>A0R20Y1</t>
  </si>
  <si>
    <t>A0R30Y1</t>
  </si>
  <si>
    <t>A0PX0Y1</t>
  </si>
  <si>
    <t>A0PV0Y1</t>
  </si>
  <si>
    <t>A0R00Y1</t>
  </si>
  <si>
    <t>15US</t>
  </si>
  <si>
    <t>A0P7WY1</t>
  </si>
  <si>
    <t>A0PCWY1</t>
  </si>
  <si>
    <t>A0PWWY1</t>
  </si>
  <si>
    <t>A0PN011</t>
  </si>
  <si>
    <t>A0PD01A</t>
  </si>
  <si>
    <t>A0PD015</t>
  </si>
  <si>
    <t>A0YDWY1</t>
  </si>
  <si>
    <t>Monthly maintenance for: DirectSmile Creator Pro; Unlimited Smilys, Dual Core</t>
  </si>
  <si>
    <t>7640009347</t>
  </si>
  <si>
    <t xml:space="preserve">Monthly maintenance for: DirectSmile, extra Workstation Designer </t>
  </si>
  <si>
    <t>7640009352</t>
  </si>
  <si>
    <t>Monthly maintenance for: Additional outputs deskForm LE</t>
  </si>
  <si>
    <t>7640009353</t>
  </si>
  <si>
    <t>Monthly maintenance for: Additional outputs for deskForm</t>
  </si>
  <si>
    <t>7640009354</t>
  </si>
  <si>
    <t>Monthly maintenance for: Upgrade: deskForm LE to deskForm</t>
  </si>
  <si>
    <t>7640009355</t>
  </si>
  <si>
    <t>Monthly maintenance for: Upgrade: deskForm LE to deskForm Production</t>
  </si>
  <si>
    <t>7640009356</t>
  </si>
  <si>
    <t>Monthly maintenance for: Upgrade: deskForm LE to deskForm Plus</t>
  </si>
  <si>
    <t>7640009357</t>
  </si>
  <si>
    <t>Monthly maintenance for: Upgrade: deskForm to deskForm Production</t>
  </si>
  <si>
    <t>7640009358</t>
  </si>
  <si>
    <t>Monthly maintenance for: Upgrade: deskForm to deskForm Plus</t>
  </si>
  <si>
    <t xml:space="preserve">bizhub  C754 - Includes PS, PCL &amp; XPS Controller, 2 GB Standard Memory, Dual Scan Document Feeder, Duplex Unit, 250 GB HD, USB Interfaces for Scan-to-USB Thumb Drive/Print-from-USB Thumb Drive, USB Local Printing, Optional Authentication Device Connection, Service USB Firmware Updates, Black Drum, Black Developing Unit and CMY Imaging Units. </t>
  </si>
  <si>
    <t>bizhub SECURE</t>
  </si>
  <si>
    <t>a professional security service that will provide lock down protection on your bizhub MFP (HDD encryption, HDD lock password protection and automatic data deletion)</t>
  </si>
  <si>
    <t>Maintenance Plan Pricing 
(Service &amp; Supplies: New B&amp;W)</t>
  </si>
  <si>
    <t>KONICA MINOLTA BUSINESS SOLIUTIONS U.S.A., INC.</t>
  </si>
  <si>
    <t>Pricing</t>
  </si>
  <si>
    <t xml:space="preserve">Segment 2 </t>
  </si>
  <si>
    <t>Make</t>
  </si>
  <si>
    <t>KMBS</t>
  </si>
  <si>
    <t>Model</t>
  </si>
  <si>
    <t>Zero Base Service Pricing</t>
  </si>
  <si>
    <t>Optional Impression Allowance Plans</t>
  </si>
  <si>
    <t>Option 1 Base Allowance</t>
  </si>
  <si>
    <t>Option 1 Base Monthly Charge</t>
  </si>
  <si>
    <t>Option 1 Overage Rate</t>
  </si>
  <si>
    <t>Option 2 Base Allowance</t>
  </si>
  <si>
    <t>Option 2 Base Monthly Charge</t>
  </si>
  <si>
    <t>Option 2 Overage Rate</t>
  </si>
  <si>
    <t>Option 3 Base Allowance</t>
  </si>
  <si>
    <t>Option 3 Base Monthly Charge</t>
  </si>
  <si>
    <t>Option 3 Overage Rate</t>
  </si>
  <si>
    <t>Option 4 Base Allowance</t>
  </si>
  <si>
    <t>Option 4 Base Monthly Charge</t>
  </si>
  <si>
    <t>Option 4 Overage Rate</t>
  </si>
  <si>
    <t>Option 5 Base Allowance</t>
  </si>
  <si>
    <t>Option 5 Base Monthly Charge</t>
  </si>
  <si>
    <t>Option 5 Overage Rate</t>
  </si>
  <si>
    <t xml:space="preserve">Included Supplies </t>
  </si>
  <si>
    <t>Toner</t>
  </si>
  <si>
    <t>Developer</t>
  </si>
  <si>
    <t>Staples</t>
  </si>
  <si>
    <t>Additional Supplies Available</t>
  </si>
  <si>
    <t>Relocation Charge</t>
  </si>
  <si>
    <t>Maintenance Plan Pricing 
(Service &amp; Supplies: New Hybrid)</t>
  </si>
  <si>
    <t>Segment 3</t>
  </si>
  <si>
    <t>Segment 4</t>
  </si>
  <si>
    <t>Segment 5</t>
  </si>
  <si>
    <t>B&amp;W Zero Base Service Pricing</t>
  </si>
  <si>
    <t>Color Zero Base Service Pricing</t>
  </si>
  <si>
    <t>Option 1 B&amp;W Base Allowance</t>
  </si>
  <si>
    <t>Option 1 Color Base Allowance</t>
  </si>
  <si>
    <t>Option 1 B&amp;W Overage Rate</t>
  </si>
  <si>
    <t>Option 1 Color Overage Rate</t>
  </si>
  <si>
    <t>Option 2 B&amp;W Base Allowance</t>
  </si>
  <si>
    <t>Option 2 Color Base Allowance</t>
  </si>
  <si>
    <t>JAMEX Vending</t>
  </si>
  <si>
    <t xml:space="preserve">DELIVERY: Each Jamex Integrated Vending Unit AND Mounting Sytem MUST include item 7640008090, Level 6 Solutions </t>
  </si>
  <si>
    <t>Delivery Charge.</t>
  </si>
  <si>
    <t>INSTALLATION: Each Jamex Integrated Vending Unit AND Mounting System MUST include item 7640008125, KMBS</t>
  </si>
  <si>
    <t>Installation Fee for Jamex Units and Accessories (per main unit and accessory).</t>
  </si>
  <si>
    <t>7640000260</t>
  </si>
  <si>
    <t>Jamex Model: 6557
Multi-Copy, Bill &amp; Coin Unit. Accepts coins and bills up to $20, $34 in self-replenishing change capacity. Can be connected to either a PC or a copier.</t>
  </si>
  <si>
    <t>7640000261</t>
  </si>
  <si>
    <t>Jamex Model: 6552
Multi-Copy Coin Only Unit, $34 in self-replenishing change capacity. Can be connected to either a PC or a copier.</t>
  </si>
  <si>
    <t>7640000266</t>
  </si>
  <si>
    <t>Jamex Model: 6557-70
Multi-Copy, Bill,Coin &amp; Card Unit, Accepts coins and bills up to $20 and 7001 Stored-Value Cards. $34 in self-replenishing change capacity. Can be connected to either a PC or a copier .</t>
  </si>
  <si>
    <t>7640000267</t>
  </si>
  <si>
    <t>Jamex Model: 6552-70
Multi-Copy, Coin &amp; Card Unit, Accepts coins and 7001 Stored-Value Cards. $34 in self-replenishing change capacity. Can be connected to either  a PC or a copier .</t>
  </si>
  <si>
    <t>7640002847</t>
  </si>
  <si>
    <t xml:space="preserve">Jamex Model: 6552-JPC-I/O 
Multi-Copy, Coin Only Unit, $34 in self-replenishing change capacity. This unit connects to both a PC and a copier simultaneously. </t>
  </si>
  <si>
    <t>7640002848</t>
  </si>
  <si>
    <t xml:space="preserve">Jamex Model: 6557-JPC-I/O 
Multi-Copy. Bill &amp; Coin Unit, Accepts coins and bills up to $20, $34 in self-replenishing change capacity. This unit connects to both a PC and a copier simultaneously. </t>
  </si>
  <si>
    <t>7640013449</t>
  </si>
  <si>
    <t>NetPad Touch</t>
  </si>
  <si>
    <t>7640013450</t>
  </si>
  <si>
    <t>NetPad w/ mag</t>
  </si>
  <si>
    <t>7640013453</t>
  </si>
  <si>
    <t xml:space="preserve">Initial Merch Setup </t>
  </si>
  <si>
    <t>7640013454</t>
  </si>
  <si>
    <t>Month Processing Subscription (1K Trans)</t>
  </si>
  <si>
    <t>7640013455</t>
  </si>
  <si>
    <t>Month Proces Subscription (Unlimt trans)</t>
  </si>
  <si>
    <t>7640013456</t>
  </si>
  <si>
    <t>Additional Credential set for Web Reporting</t>
  </si>
  <si>
    <t>7640013457</t>
  </si>
  <si>
    <t>TermActivate aft 1st Merch Setup(1-9)</t>
  </si>
  <si>
    <t>7640013458</t>
  </si>
  <si>
    <t>TermActivate aft 1st Merch Setup 10+</t>
  </si>
  <si>
    <t>Mounting Systems</t>
  </si>
  <si>
    <t xml:space="preserve">DELIVERY: Each Jamex CS-1 MUST include item 7640008090, Level 6 Solutions Delivery Charge. Each NetPad </t>
  </si>
  <si>
    <t xml:space="preserve">Touch Wall Mount Bracket, Bracket to use with 65XX and Pedistal for NetPad Touch MUST include </t>
  </si>
  <si>
    <t xml:space="preserve">item 7640008086 Level 2 Solutions Delivery Charge. </t>
  </si>
  <si>
    <t xml:space="preserve">INSTALLATION: Each Jamex CS-1 MUST include item 7640008125 KMBS Installation Fee for Jamex Units and </t>
  </si>
  <si>
    <t>Accessories (per main unit and accessory).</t>
  </si>
  <si>
    <t>57BASE comes pre-installed on multi-copy coin units; Delivery and Installation not required</t>
  </si>
  <si>
    <t>7640000263</t>
  </si>
  <si>
    <t xml:space="preserve">Jamex Model: CS-1
Support for Front Loading Copiers. Secures front paper trays and supports a multi-copy Integrated Vending System. </t>
  </si>
  <si>
    <t>7640000264</t>
  </si>
  <si>
    <t xml:space="preserve">Jamex Model: 57BASE 
Free-Standing Base for a multi-copy Integrated Vending System.  </t>
  </si>
  <si>
    <t>7640013459</t>
  </si>
  <si>
    <t>Wall Mount Bracket</t>
  </si>
  <si>
    <t>7640013460</t>
  </si>
  <si>
    <t>Bracket for use with 65xx vend station</t>
  </si>
  <si>
    <t>7640013461</t>
  </si>
  <si>
    <t>Pedestal for NetPad Touch</t>
  </si>
  <si>
    <t>DELIVERY: Each Jamex Accessory MUST include item 7640008086, Level 2 Solutions Delivery Charge.</t>
  </si>
  <si>
    <t xml:space="preserve">INSTALLATION: Each Jamex Accessory MUST include item 7640008125, KMBS Installation Fee for Jamex Units and </t>
  </si>
  <si>
    <t>7640001073</t>
  </si>
  <si>
    <t>Jamex Model: 8157 
Internal receipt printer for patron receipts and collecting vending system data.</t>
  </si>
  <si>
    <t>7640000905</t>
  </si>
  <si>
    <t>Jamex Model: 200396 
External hand held printer for collecting vending system data.</t>
  </si>
  <si>
    <t>7640000906</t>
  </si>
  <si>
    <t>Jamex Model: 4-TUBE UPGRADE (new system only) 
Optional four tube coin changer with over $100 in change storage. This part for purchase with new vending systems only.</t>
  </si>
  <si>
    <t>7640004347</t>
  </si>
  <si>
    <t>Jamex Model: 4-TUBE CHANGER (existing system only) 
Optional four tube coin changer with over $100.00 in change storage. This part for purchase for existing vending systems only.</t>
  </si>
  <si>
    <t>7640000268</t>
  </si>
  <si>
    <t>Jamex Model: 7800 
Stored value card reader for existing multi-copy Integrated Vending System.</t>
  </si>
  <si>
    <t>7640003066</t>
  </si>
  <si>
    <t>Jamex Model: VARIES (interface solution) 
Interface solution for an integrated vending system and Konica Minolta MFP. This part may only be used when replacing an existing Konica Minolta MFP and continuing to use an existing Jamex vending system.</t>
  </si>
  <si>
    <t>7640003065</t>
  </si>
  <si>
    <t>Jamex Model: VARIES (main board) 
Main control board for an integrated vending system and Konica Minolta MFP.  This part may only be used when replacing an existing Konica Minolta MFP and continuing to use an existing James vending system.</t>
  </si>
  <si>
    <t>Single Coin Units</t>
  </si>
  <si>
    <t>DELIVERY: Each Jamex Single Coin Unit AND Mounting Pedestal MUST include item 7640008088, Level 4 Solutions</t>
  </si>
  <si>
    <t xml:space="preserve">INSTALLATION: Each Jamex Single Coin Unit AND Mounting Pedestal MUST include item 7640008125, KMBS Installation </t>
  </si>
  <si>
    <t>Fee for Jamex Units and Accessories (per main unit and accessory).</t>
  </si>
  <si>
    <t>7640000262</t>
  </si>
  <si>
    <t>Jamex Model: 4300 (N,D, or Q)
Single Coin, Single Copy Unit, accepts either a nickel, a dime, or a quarter. Specify coin when ordering.</t>
  </si>
  <si>
    <t>7640000265</t>
  </si>
  <si>
    <t>Jamex Model:PD-4 
Mounting Pedestal for 4300</t>
  </si>
  <si>
    <t>Stand-Alone Stored -Value Card Readers</t>
  </si>
  <si>
    <t>DELIVERY: Each Jamex Stored Value Card Reader MUST include item 7640008087, Level 3 Solutions Delivery Charge.</t>
  </si>
  <si>
    <t xml:space="preserve">INSTALLATION: Each Jamex Stored Value Card Reader MUST include item 7640008125, KMBS Installation Fee for Jamex </t>
  </si>
  <si>
    <t>Units and Accessories (per main unit and accessory).</t>
  </si>
  <si>
    <t>7640000270</t>
  </si>
  <si>
    <t xml:space="preserve">Jamex Model: 7110 
Multi-Copy Stored-Value Card Reader. Single price interface only. Available for all monochrome engines. </t>
  </si>
  <si>
    <t>7640000271</t>
  </si>
  <si>
    <t>Jamex Model: 7112
Multi-Copy Stored-Value Card Reader. Multiple price interface and "Set Card Value" functionality.</t>
  </si>
  <si>
    <t>7640001074</t>
  </si>
  <si>
    <t>Jamex Model: 7114 
PC  Peripheral Stored -Value Card Reader. Used with print release stations or 10mil Software.</t>
  </si>
  <si>
    <t>7640000273</t>
  </si>
  <si>
    <t>Jamex Model: 7120 
Management card reader with terminal interface. Used to manage multiple large card installations.</t>
  </si>
  <si>
    <t>Stored-Value Card Dispensers and Revalue Stations</t>
  </si>
  <si>
    <t xml:space="preserve">DELIVERY: Each Jamex Stored Value Card Dispenser AND Dispenser &amp; Re-Value Station MUST include item 7640008087, </t>
  </si>
  <si>
    <t>Level 3 Solutions Delivery Charge.</t>
  </si>
  <si>
    <t xml:space="preserve">INSTALLATION: Each Jamex Stored Value Card Dispenser AND Dispenser &amp; Re-Value Station MUST include item </t>
  </si>
  <si>
    <t>7640008125, KMBS Installation Fee for Jamex Units and Accessories (per main unit and accessory).</t>
  </si>
  <si>
    <t>7640000274</t>
  </si>
  <si>
    <t xml:space="preserve">Jamex Model: 7210
Self Service Stored-Value Card Dispenser.  </t>
  </si>
  <si>
    <t>7640000275</t>
  </si>
  <si>
    <t xml:space="preserve">Jamex Model: 7220 
Self Service Card Dispenser &amp; Re-Value Station.  </t>
  </si>
  <si>
    <t>7640000276</t>
  </si>
  <si>
    <t xml:space="preserve">Jamex Model: 7225 
Card Dispenser &amp; Re-Value Station with 8157 internal receipt printer.  </t>
  </si>
  <si>
    <t>Stored-Value Card Systems Accessories</t>
  </si>
  <si>
    <t>DELIVERY: Each Jamex Model PD-7 MUST include item 7640008086, Level 2 Solutions Delivery Charge.</t>
  </si>
  <si>
    <t xml:space="preserve">Each Jamex Model 8157 MUST include item 7640008089, Level 5 Solutions Delivery Charge.    </t>
  </si>
  <si>
    <t>7640000269</t>
  </si>
  <si>
    <t>Jamex Model: 7001 
Proprietary Stored-Value Cards. CR80 10mil.</t>
  </si>
  <si>
    <t>7640004348</t>
  </si>
  <si>
    <t>Jamex Model: 7001 - 100 pack
Proprietary Stored-Value Cards, CR80, 10 mil.</t>
  </si>
  <si>
    <t>7640002953</t>
  </si>
  <si>
    <t>Jamex Model:10MIL REVALUE 
PC software used in conjunction with 7114 to add, deduct and set value on stored-value cards.</t>
  </si>
  <si>
    <t>7640000272</t>
  </si>
  <si>
    <t xml:space="preserve">Jamex Model: PD-7
Mounting Pedestal for Stand-Alone Stored -Value Card Readers.  </t>
  </si>
  <si>
    <t>7640004349</t>
  </si>
  <si>
    <t>Jamex Model: 301391
Preventative maintenance cleaning cards for all Stored-Value Card Readers. (50/box)</t>
  </si>
  <si>
    <t>Remote Copy Counter</t>
  </si>
  <si>
    <t>DELIVERY: Each Jamex Model 2300 MUST include item 7640008086, Level 2 Solutions Delivery Charge.</t>
  </si>
  <si>
    <t>7640014087</t>
  </si>
  <si>
    <t>True-Count Remote Digital Copy Counter</t>
  </si>
  <si>
    <t>7640014088</t>
  </si>
  <si>
    <t>True-Count 25' extension</t>
  </si>
  <si>
    <t xml:space="preserve">IMPORTANT PLEASE READ: the purchase of all LPT:ONE and PCRESERVATION orders must include items from the </t>
  </si>
  <si>
    <t>Professional Services section below. Please consult Jamex prior to quoting.</t>
  </si>
  <si>
    <t>LPT: One  - Building Packages</t>
  </si>
  <si>
    <t>DELIVERY: Each LPT1: First Builiding, item 7640003061, MUST include item 7640008086, Level 2 Solutions Delivery Charge.</t>
  </si>
  <si>
    <t>7640003061</t>
  </si>
  <si>
    <t>LPT 1 - First Building
First Building Package for LPT: One.  Includes job queue database and administrator interface for one building. Requires at least one Print Release Terminal. (Windows Only)</t>
  </si>
  <si>
    <t>7640003062</t>
  </si>
  <si>
    <t xml:space="preserve">LPT 1 - Additional Building
Additional building packages for larger installations </t>
  </si>
  <si>
    <t>LPT: One-Print Release Terminals</t>
  </si>
  <si>
    <t>7640003063</t>
  </si>
  <si>
    <t>LPT 1 - PRT
Print Release Terminal is the user interface to select and pay for print jobs. (Windows Only)
Qty: 1-24</t>
  </si>
  <si>
    <t>7640003064</t>
  </si>
  <si>
    <t>LPT 1 - PRT 
Print Release Terminal is the user interface to select and pay for print jobs. (Windows Only) 
Qty: Site License</t>
  </si>
  <si>
    <t>LPT: One Client Modules</t>
  </si>
  <si>
    <t>7640000807</t>
  </si>
  <si>
    <t>LPT1-Client
One required for any computer that will be tracked by the print management system, including patron or student owned equipment. (Windows or Mac) Qty: 1-8</t>
  </si>
  <si>
    <t>7640000808</t>
  </si>
  <si>
    <t>LPT1-Client
One required for any computer that will be tracked by the print management system, including patron or student owned equipment. (Windows or Mac) Qty: 10-17</t>
  </si>
  <si>
    <t>7640000809</t>
  </si>
  <si>
    <t>LPT1-Client 
One required for any computer that will be tracked by the print management system, including patron or student owned equipment. (Windows or Mac) Qty: 20-39</t>
  </si>
  <si>
    <t>7640000810</t>
  </si>
  <si>
    <t>LPT1-Client
One required for any computer that will be tracked by the print management system, including patron or student owned equipment. (Windows or Mac) Qty: 50-81</t>
  </si>
  <si>
    <t>7640000811</t>
  </si>
  <si>
    <t>LPT1-Client
One required for any computer that will be tracked by the print management system, including patron or student owned equipment. (Windows or Mac) Qty: 100-160</t>
  </si>
  <si>
    <t>LPT:One - Client Vending Interface Module</t>
  </si>
  <si>
    <t>7640000830</t>
  </si>
  <si>
    <t xml:space="preserve">LPT1-VIM 
Use for each stand-alone client that requires a vending system to be connected. Not needed when using a Print Release Terminal. Qty: Any </t>
  </si>
  <si>
    <t xml:space="preserve">LPT:One - Authentication &amp; Accounting Module </t>
  </si>
  <si>
    <t>7640000837</t>
  </si>
  <si>
    <t>LPT:One Authentication and Accounting Module</t>
  </si>
  <si>
    <t>PC Reservation - Building Packages</t>
  </si>
  <si>
    <t>7640003067</t>
  </si>
  <si>
    <t>PCRES -First Building 
Includes management console and unlimited remote reservation stations.</t>
  </si>
  <si>
    <t>7640003068</t>
  </si>
  <si>
    <t>PCRES -Addl Building
Additional building packages for larger installations.</t>
  </si>
  <si>
    <t>PC Reservation - Client Modules</t>
  </si>
  <si>
    <t>7640001081</t>
  </si>
  <si>
    <t>PCRES-Client 
One required for any computer that needs to have time management and access control (Windows Only) 
Qty: 1-8</t>
  </si>
  <si>
    <t>7640001082</t>
  </si>
  <si>
    <t xml:space="preserve">PCRES-Client 
One required for any computer that needs to have time management and access control (Windows Only). 
Qty: 10-17 </t>
  </si>
  <si>
    <t>7640001083</t>
  </si>
  <si>
    <t>PSRES-Client 
One required for any computer that need to have time management and access control (Windows Only). 
Qty: 20-39</t>
  </si>
  <si>
    <t>7640001084</t>
  </si>
  <si>
    <t>PSRES-Client 
One required for any computer that need to have time management and access control (Windows Only). 
Qty: 50-81</t>
  </si>
  <si>
    <t>7640001085</t>
  </si>
  <si>
    <t>PSRES-Client 
One required for any computer that need to have time management and access control (Windows Only).
Qty: 100-160</t>
  </si>
  <si>
    <t>7640001055</t>
  </si>
  <si>
    <t>WarrExt 
Extended Hardware Warranty. Annual cost is 13% of the total hardware value. Example: if hardware totals $5000.  $5,000 x 13% = $650.  You would enter quantity 650 for this $1 item for one additional year of hardware warranty.</t>
  </si>
  <si>
    <t>7640001632</t>
  </si>
  <si>
    <t>2SS-01 
Annual software maintenance, support and upgrades. Contact Jamex Customer Service for assistance in identifying quantity (a.k.a. real price) for this item.</t>
  </si>
  <si>
    <t xml:space="preserve"> Professional Services</t>
  </si>
  <si>
    <t>7640001071</t>
  </si>
  <si>
    <t>Install - First Day
On Site Software Installation. Requires T/E below.</t>
  </si>
  <si>
    <t>7640001072</t>
  </si>
  <si>
    <t>Install - Addl Day
On-Site Software Installation. Requires T/E below.</t>
  </si>
  <si>
    <t>7640001836</t>
  </si>
  <si>
    <t xml:space="preserve">Per Diem Travel &amp; Expenses </t>
  </si>
  <si>
    <t>7640004350</t>
  </si>
  <si>
    <t>Install - Remote Daily
Remote Software Installation</t>
  </si>
  <si>
    <t>Engine Accessories</t>
  </si>
  <si>
    <t>7640003069</t>
  </si>
  <si>
    <t xml:space="preserve">Model: Jamex Rosetta Foreign Interface
Replacement for VK-501. Used for multi-price interface with stand-alone card readers, JPC-I/0 integrated vending systems, or other third party controllers. </t>
  </si>
  <si>
    <t>7640008087</t>
  </si>
  <si>
    <t>Solutions Delivery Charge - Level 3</t>
  </si>
  <si>
    <t>7640008089</t>
  </si>
  <si>
    <t>Solutions Delivery Charge - Level 5</t>
  </si>
  <si>
    <t>7640008090</t>
  </si>
  <si>
    <t>Solutions Delivery Charge - Level 6</t>
  </si>
  <si>
    <t>7640008125</t>
  </si>
  <si>
    <t>KMBS Installation Fee for Jamex Units and Accessories (per main unit or accessory)</t>
  </si>
  <si>
    <t>7640013463</t>
  </si>
  <si>
    <t>CS-1 Convenience Stapler</t>
  </si>
  <si>
    <t>already on contract for C220/C280</t>
  </si>
  <si>
    <t>NEW ACCESSORY</t>
  </si>
  <si>
    <t>7640013468</t>
  </si>
  <si>
    <t>AU-204H Mag Stripe Card Reader</t>
  </si>
  <si>
    <t>7640009476</t>
  </si>
  <si>
    <t>EFI Fiery SeeQuence Impose</t>
  </si>
  <si>
    <t>7640009477</t>
  </si>
  <si>
    <t>EFI Fiery SeeQuence Compose</t>
  </si>
  <si>
    <t>7640009478</t>
  </si>
  <si>
    <t>EFI Fiery SeeQuence Impose+Compose Suite</t>
  </si>
  <si>
    <t>7640012657</t>
  </si>
  <si>
    <t xml:space="preserve">EFI Fiery CPS (Color Profiler Suite)  V3.0 with UV ES-1000 </t>
  </si>
  <si>
    <t>KONICA MINOLTA POWER FILTER PRICING</t>
  </si>
  <si>
    <t>24-Months</t>
  </si>
  <si>
    <t>36-Months</t>
  </si>
  <si>
    <t>48-Months</t>
  </si>
  <si>
    <t>A0E00Y9</t>
  </si>
  <si>
    <t>Account Manager Module License  - PageScope Account Manager Software - includes One year of Maintanence</t>
  </si>
  <si>
    <t>A0E00Y4</t>
  </si>
  <si>
    <t>5 Device Licenses for PageScope Account Manager</t>
  </si>
  <si>
    <t>25  Device Licenses for PageScope Account Manager</t>
  </si>
  <si>
    <t>100 Device Licenses for PageScope Account Manager</t>
  </si>
  <si>
    <t>500  Device Licenses for PageScope Account Manager</t>
  </si>
  <si>
    <t>A0DY0Y9</t>
  </si>
  <si>
    <t>Authentication Manager Module License  - PageScope Authentication Manager Software - Includes One year of Maintanence</t>
  </si>
  <si>
    <t>5 Device Licenses for PageScope Authentication Manager</t>
  </si>
  <si>
    <t>25 Device Licenses for PageScope Authentication Manager</t>
  </si>
  <si>
    <t>100 Device Licenses for PageScope Authentication Manager</t>
  </si>
  <si>
    <t>500 Device Licenses for PageScope Authentication Manager</t>
  </si>
  <si>
    <t>A0PF0Y9</t>
  </si>
  <si>
    <t>MyPanel Manager Module License - PageScope MyPanel Manager Sofware - Includes One year of Maintanence</t>
  </si>
  <si>
    <t>A0PF0Y4</t>
  </si>
  <si>
    <t xml:space="preserve">5 Device Licenses for PageScope MyPanel Manager </t>
  </si>
  <si>
    <t>25 Device Licenses for PageScope MyPanel Manager</t>
  </si>
  <si>
    <t>100  Device Licenses for PageScope MyPanel Manager</t>
  </si>
  <si>
    <t>500 Device Licenses for PageScope MyPanel Manager</t>
  </si>
  <si>
    <t xml:space="preserve">PageScope MyPrint Manager </t>
  </si>
  <si>
    <t>A2AR0Y9</t>
  </si>
  <si>
    <t>My Print Manager Module License - PageScope My Print Manager Software - Includes One year of Maintanence</t>
  </si>
  <si>
    <t>A2AR0Y4</t>
  </si>
  <si>
    <t>My Print Manager 5 device licenses</t>
  </si>
  <si>
    <t>A2AR0Y5</t>
  </si>
  <si>
    <t>My Print Manager 25 device licenses</t>
  </si>
  <si>
    <t>A2AR0Y7</t>
  </si>
  <si>
    <t>My Print Manager 100 device licenses</t>
  </si>
  <si>
    <t>A2AR0Y8</t>
  </si>
  <si>
    <t>My Print Manager 500 device licenses</t>
  </si>
  <si>
    <t>A0E00YA</t>
  </si>
  <si>
    <t>Account Manager Maint Ext 3 year</t>
  </si>
  <si>
    <t>A0E00YC</t>
  </si>
  <si>
    <t>Account Manager Maint Ext 1 year</t>
  </si>
  <si>
    <t>A0E00YD</t>
  </si>
  <si>
    <t>Account Manager Maint Ext 1 month</t>
  </si>
  <si>
    <t>A0E00YE</t>
  </si>
  <si>
    <t>Account Manager Maint Renewal</t>
  </si>
  <si>
    <t>A0DY0YA</t>
  </si>
  <si>
    <t>Authentication Manager Maint Ext 3 years</t>
  </si>
  <si>
    <t>A0DY0YC</t>
  </si>
  <si>
    <t>Authentication Manager Maint Ext 1 year</t>
  </si>
  <si>
    <t>A0DY0YD</t>
  </si>
  <si>
    <t>Authentication Manager  Maint Ext 1 month</t>
  </si>
  <si>
    <t>A0DY0YE</t>
  </si>
  <si>
    <t>Authentication Manager Maint Renewal</t>
  </si>
  <si>
    <t>A0PF0YA</t>
  </si>
  <si>
    <t>My Panel Manager Maint Ext 3 years</t>
  </si>
  <si>
    <t>A0PF0YC</t>
  </si>
  <si>
    <t>My Panel Manager Maint Ext 1 year</t>
  </si>
  <si>
    <t>A0PF0YD</t>
  </si>
  <si>
    <t>My Panel Manager Maint Ext 1 month</t>
  </si>
  <si>
    <t>A0PF0YE</t>
  </si>
  <si>
    <t>My Panel Manager Maint Renewal</t>
  </si>
  <si>
    <t>A2AR0YC</t>
  </si>
  <si>
    <t>My Print Manager Maint Ext 1 year</t>
  </si>
  <si>
    <t>A2AR0YA</t>
  </si>
  <si>
    <t>My Print Manager Maint Ext 3 years</t>
  </si>
  <si>
    <t>A2AR0YD</t>
  </si>
  <si>
    <t>My Print Manager Maint Ext 1 month</t>
  </si>
  <si>
    <t>A2AR0YE</t>
  </si>
  <si>
    <t>My Print Manager Maint Renewal</t>
  </si>
  <si>
    <t>Prism ScanPath</t>
  </si>
  <si>
    <t>7640015793</t>
  </si>
  <si>
    <t>ScanPath; w/ 1 YR Maintenance</t>
  </si>
  <si>
    <t>7640015717</t>
  </si>
  <si>
    <t>ScanPath; w/ Extended Maintenance</t>
  </si>
  <si>
    <t>7640015794</t>
  </si>
  <si>
    <t>ScanPath, Additional MFP w/ 1 YR Maintenance</t>
  </si>
  <si>
    <t>7640015718</t>
  </si>
  <si>
    <t>ScanPath Additional MFP w/ Extended Maintenance</t>
  </si>
  <si>
    <t>7640014968</t>
  </si>
  <si>
    <t>Prism Software Integration and/or End-User Training - One Hour - Performed by KMBS</t>
  </si>
  <si>
    <t>7640015353</t>
  </si>
  <si>
    <t>Remote installation of ScanPath by Prism - first bizhub MFP only</t>
  </si>
  <si>
    <t>7640015354</t>
  </si>
  <si>
    <t>Remote installation of Scanpath by Prism - each additional bizhub MFP</t>
  </si>
  <si>
    <t>Printgroove Serve Add-ons</t>
  </si>
  <si>
    <t>7640003105</t>
  </si>
  <si>
    <t>1 MO Software Maintenance for PG POD Serve Additional External 100 Users</t>
  </si>
  <si>
    <t>7640003106</t>
  </si>
  <si>
    <t>1 MO Software Maintenance for PG POD Serve Additional External 200 Users</t>
  </si>
  <si>
    <t>7640003107</t>
  </si>
  <si>
    <t>1 MO Software Maintenance for PG POD Serve Additional External 1000 Users</t>
  </si>
  <si>
    <t>7640003108</t>
  </si>
  <si>
    <t>1 MO Software Maintenance for PG POD Serve Additional Internal 10 Users</t>
  </si>
  <si>
    <t>7640003109</t>
  </si>
  <si>
    <t>1 MO Software Maintenance for PG POD Serve Additional Internal 20 Users</t>
  </si>
  <si>
    <t>7640003110</t>
  </si>
  <si>
    <t>1 MO Software Maintenance for PG POD Serve Additional Internal 50 Users</t>
  </si>
  <si>
    <t>Printgroove Guide Add-ons</t>
  </si>
  <si>
    <t>7640003111</t>
  </si>
  <si>
    <t>1 MO Software Maintenance for PG POD Guide Additional Internal 10 Users</t>
  </si>
  <si>
    <t>7640003112</t>
  </si>
  <si>
    <t>1 MO Software Maintenance for PG POD Guide Additional Internal 20 Users</t>
  </si>
  <si>
    <t>7640003113</t>
  </si>
  <si>
    <t>1 MO Software Maintenance for PG POD Guide Additional Internal 50 Users</t>
  </si>
  <si>
    <t>7640003114</t>
  </si>
  <si>
    <t xml:space="preserve"> 1 MO Software Maintenance for Advanced Workflow - 5 Pack</t>
  </si>
  <si>
    <t>7640003115</t>
  </si>
  <si>
    <t xml:space="preserve"> 1 MO Software Maintenance for Advanced Workflow - 10 Pack</t>
  </si>
  <si>
    <t>7640003116</t>
  </si>
  <si>
    <t xml:space="preserve"> 1 MO Software Maintenance for Advanced Workflow - 25 Pack</t>
  </si>
  <si>
    <t>7640003117</t>
  </si>
  <si>
    <t xml:space="preserve"> 1 MO Software Maintenance for Advanced Workflow - 50 Pack</t>
  </si>
  <si>
    <t>7640003118</t>
  </si>
  <si>
    <t xml:space="preserve"> 1 MO Software Maintenance for Advanced Workflow -100 Pack</t>
  </si>
  <si>
    <t>7640008422</t>
  </si>
  <si>
    <t>1 MO Software Maintenance for Print for Pay Package option</t>
  </si>
  <si>
    <t>Printgroove Queue Add-ons</t>
  </si>
  <si>
    <t>7640003119</t>
  </si>
  <si>
    <t>1 MO Software Maintenance for PG POD Queue 1 Additional MFP License</t>
  </si>
  <si>
    <t>7640003120</t>
  </si>
  <si>
    <t>1 MO Software Maintenance for PG POD Queue Cluster Printing Option</t>
  </si>
  <si>
    <t>7640002970</t>
  </si>
  <si>
    <t>Printgroove Basic Integration and End-User Training - One Hour</t>
  </si>
  <si>
    <t>7640006606</t>
  </si>
  <si>
    <t>Printgroove Advanced Integration and End User Training - One Hour</t>
  </si>
  <si>
    <t>Reflection for Printgroove</t>
  </si>
  <si>
    <t>7640007949</t>
  </si>
  <si>
    <t>Reflection for Printgroove - Windows</t>
  </si>
  <si>
    <t>7640007952</t>
  </si>
  <si>
    <t>Basic Integration - Reflection</t>
  </si>
  <si>
    <t>7640008041</t>
  </si>
  <si>
    <t>Advanced Integration - Reflection</t>
  </si>
  <si>
    <t>7640007950</t>
  </si>
  <si>
    <t>Basic Training - Reflection</t>
  </si>
  <si>
    <t>7640007951</t>
  </si>
  <si>
    <t>Advanced Training - Reflection</t>
  </si>
  <si>
    <t>7640008047</t>
  </si>
  <si>
    <t>Reflection 1 Month S/W Maintenance</t>
  </si>
  <si>
    <t>DocForm Test Platform     Same as the DocForm version used in production; however, this is a test platform version for design and testing environments; one (1) Test Platform version per Primary Product allowed.</t>
  </si>
  <si>
    <t>7640003133</t>
  </si>
  <si>
    <t>Client for TabletPC    Allows the input from a single Windows® XP Tablet PC. One client required for each Tablet PC input. Tablet PC not included.</t>
  </si>
  <si>
    <t>7640003135</t>
  </si>
  <si>
    <t>Client for Signature Pad    Allows the input from a single signature pad. One client required for each signature pad input. Signature pad not included.</t>
  </si>
  <si>
    <t>7640003137</t>
  </si>
  <si>
    <t>Web Server Comprised of a DocForm Web-based application; allows the presentment of Web-based DocForm-generated eForms; allows DocForm Clients to interact with DocForm generated eForms and eDocuments presented over the Web through DocForm Web Server</t>
  </si>
  <si>
    <t>7640003139</t>
  </si>
  <si>
    <t>Connector-EMC Documentum Content Server Loyalty-3Year Maintenance and Support</t>
  </si>
  <si>
    <t>7640009676</t>
  </si>
  <si>
    <t>Connector-EMC Documentum Content Server Loyalty-4Yr</t>
  </si>
  <si>
    <t>7640009677</t>
  </si>
  <si>
    <t>Connector-EMC Documentum Content Server Loyalty-5Yr</t>
  </si>
  <si>
    <t>7640008404</t>
  </si>
  <si>
    <t>Connector-Interwoven Worksite Loyalty-3Year Maintenance and Support</t>
  </si>
  <si>
    <t>7640009680</t>
  </si>
  <si>
    <t>Connector-Interwoven Worksite Loyalty-4Yr</t>
  </si>
  <si>
    <t>7640009681</t>
  </si>
  <si>
    <t>Connector-Interwoven Worksite Loyalty-5Yr</t>
  </si>
  <si>
    <t>7640008405</t>
  </si>
  <si>
    <t>Connector-OpenText Livelink ECM Loyalty-3Year Maintenance and Support</t>
  </si>
  <si>
    <t>7640009682</t>
  </si>
  <si>
    <t>Connector-OpenText Livelink ECM Loyalty-4Yr</t>
  </si>
  <si>
    <t>7640009683</t>
  </si>
  <si>
    <t>Connector-OpenText Livelink ECM Loyalty-5Yr</t>
  </si>
  <si>
    <t>7640008406</t>
  </si>
  <si>
    <t>Connector-Microsoft Sharepoint Loyalty-3Year Maintenance and Support</t>
  </si>
  <si>
    <t>7640009684</t>
  </si>
  <si>
    <t>Connector-Microsoft Sharepoint Loyalty-4Yr</t>
  </si>
  <si>
    <t>7640009685</t>
  </si>
  <si>
    <t>Connector-Microsoft Sharepoint Loyalty-5Yr</t>
  </si>
  <si>
    <t>7640008407</t>
  </si>
  <si>
    <t>Connector-eCopy Quick Connect Loyalty-3Year Maintenance and Support</t>
  </si>
  <si>
    <t>7640009686</t>
  </si>
  <si>
    <t>Connector-eCopy Quick Connect Loyalty-4Yr</t>
  </si>
  <si>
    <t>7640009687</t>
  </si>
  <si>
    <t>Connector-eCopy Quick Connect Loyalty-5Yr</t>
  </si>
  <si>
    <t>7640008408</t>
  </si>
  <si>
    <t>Connector-Captaris RightFax Loyalty-3Year Maintenance and Support</t>
  </si>
  <si>
    <t>7640009688</t>
  </si>
  <si>
    <t>Connector-Captaris RightFax Loyalty-4Yr</t>
  </si>
  <si>
    <t>7640009689</t>
  </si>
  <si>
    <t>Connector-Captaris RightFax Loyalty-5Yr</t>
  </si>
  <si>
    <t>7640008409</t>
  </si>
  <si>
    <t>Cost Recovery Service Loyalty-3Year Maintenance and Support</t>
  </si>
  <si>
    <t>7640009690</t>
  </si>
  <si>
    <t>Cost Recovery Service Loyalty-4Yr</t>
  </si>
  <si>
    <t>7640009691</t>
  </si>
  <si>
    <t>Cost Recovery Service Loyalty-5Yr</t>
  </si>
  <si>
    <t>7640008410</t>
  </si>
  <si>
    <t>eCopy Bates Numbering (Endorsing) Service Loyalty-3Year Maintenance and Support</t>
  </si>
  <si>
    <t>7640009692</t>
  </si>
  <si>
    <t>eCopy Bates Numbering (Endorsing) Service Loyalty-4Yr</t>
  </si>
  <si>
    <t>7640009693</t>
  </si>
  <si>
    <t>eCopy Bates Numbering (Endorsing) Service Loyalty-5Yr</t>
  </si>
  <si>
    <t>eCopy ScanStation Loyalty</t>
  </si>
  <si>
    <t>eCopy ShareScan Loyalty</t>
  </si>
  <si>
    <t>eCopy ScanStation Warranty &amp; On-Site Maintenance</t>
  </si>
  <si>
    <t>deskForm LE</t>
  </si>
  <si>
    <t>deskForm</t>
  </si>
  <si>
    <t>deskForm Production</t>
  </si>
  <si>
    <t>deskForm Plus</t>
  </si>
  <si>
    <t>7640008464</t>
  </si>
  <si>
    <t>7640009318</t>
  </si>
  <si>
    <t>7640009319</t>
  </si>
  <si>
    <t>7640009320</t>
  </si>
  <si>
    <t>Prism - DocForm/deskForm</t>
  </si>
  <si>
    <t>7640009321</t>
  </si>
  <si>
    <t>DirectSmile Creator Pro; 7,500 Smilys</t>
  </si>
  <si>
    <t>7640009322</t>
  </si>
  <si>
    <t>DirectSmile Creator Pro; Unlimited Smilys, Single Core</t>
  </si>
  <si>
    <t>7640009323</t>
  </si>
  <si>
    <t>DirectSmile Creator Pro; Unlimited Smilys, Dual Core</t>
  </si>
  <si>
    <t>7640009324</t>
  </si>
  <si>
    <t xml:space="preserve">DirectSmile, extra Workstation Designer </t>
  </si>
  <si>
    <t>7640009325</t>
  </si>
  <si>
    <t>DirectSmile, first year mandatory maintenance</t>
  </si>
  <si>
    <t>DirectSmile Applications</t>
  </si>
  <si>
    <t>7640003121</t>
  </si>
  <si>
    <t>DocForm, V5     Comprised of a DocForm application and one (1) DocForm Designer; allows for the creation, printing, and electronic distribution of variable data documents; allows up to 5 DocForm Clients; and Windows PC server based with unlimited printer outputs.</t>
  </si>
  <si>
    <t>7640003123</t>
  </si>
  <si>
    <t>Professional Services- Advanced Production Training</t>
  </si>
  <si>
    <t>7640015255</t>
  </si>
  <si>
    <t>Professional Services Project Fee</t>
  </si>
  <si>
    <t>7640012599</t>
  </si>
  <si>
    <t>Basic Professional Services - Level M600</t>
  </si>
  <si>
    <t>Equitrac Professional: Call Accounting 500 extension pack - ICGP3T20</t>
  </si>
  <si>
    <t>7640000544</t>
  </si>
  <si>
    <t>Equitrac Professional: Call Accounting 1000 extension pack - ICGP3T25</t>
  </si>
  <si>
    <t>7640000545</t>
  </si>
  <si>
    <t>Equitrac Professional: Call Accounting 2500 extension pack - ICGP3T30</t>
  </si>
  <si>
    <t>7640000546</t>
  </si>
  <si>
    <t>Equitrac Professional: Call Accounting Rate Table (One Year) - ICGTZR15</t>
  </si>
  <si>
    <t>7640000547</t>
  </si>
  <si>
    <t>Equitrac Professional: Call Accounting International Rate Table (One Year) - ICGTZR25</t>
  </si>
  <si>
    <t>7640000548</t>
  </si>
  <si>
    <t>Equitrac Professional: Call Accounting VoIP Server Integration (per VoIP application server) - ICGIZ905</t>
  </si>
  <si>
    <t>7640000549</t>
  </si>
  <si>
    <t>NETBuffer - 1MB Ethernet/IP SMDR Buffer - ICG13A20</t>
  </si>
  <si>
    <t>7640000550</t>
  </si>
  <si>
    <t>NETBuffer XP - 8MB Ethernet/IP SMDR Buffer - ICG13A25</t>
  </si>
  <si>
    <t>7640000551</t>
  </si>
  <si>
    <t>Equitrac Professional: Desktop Client 1 workstation pack - ICGP3D10</t>
  </si>
  <si>
    <t>7640000552</t>
  </si>
  <si>
    <t>Equitrac Professional: Desktop Client 25 workstation pack - ICGP3D12</t>
  </si>
  <si>
    <t>7640000553</t>
  </si>
  <si>
    <t>Equitrac Professional: Desktop Client 100 workstation pack - ICGP3D15</t>
  </si>
  <si>
    <t>7640000554</t>
  </si>
  <si>
    <t>Equitrac Professional: Desktop Client 250 workstation pack - ICGP3D20</t>
  </si>
  <si>
    <t>7640000555</t>
  </si>
  <si>
    <t>Equitrac Professional: Desktop Client 500 workstation pack - ICGP3D25</t>
  </si>
  <si>
    <t>7640000556</t>
  </si>
  <si>
    <t>Equitrac Professional: Desktop Client 1000 workstation pack -  ICGP3D30</t>
  </si>
  <si>
    <t>7640000558</t>
  </si>
  <si>
    <t>7640003005</t>
  </si>
  <si>
    <t>DocRecord Web-Base System - 1 MONTH MAINTENANCE</t>
  </si>
  <si>
    <t>7640003006</t>
  </si>
  <si>
    <t>DocRecord OCR and Barcode Client-1 MONTH MAINTENANCE</t>
  </si>
  <si>
    <t>7640003010</t>
  </si>
  <si>
    <t>DocRecord Auto Server  10 or less users - 1 MONTH MAINTENANCE</t>
  </si>
  <si>
    <t>7640003011</t>
  </si>
  <si>
    <t>DocRecord Auto Server 10 or more users - 1 MONTH MAINTENANCE</t>
  </si>
  <si>
    <t>7640003012</t>
  </si>
  <si>
    <t>DocRecord Auto Server Upgrade - 1 MONTH MAINTENANCE</t>
  </si>
  <si>
    <t>7640003013</t>
  </si>
  <si>
    <t>DocRecord Web Server 10 or less - 1 MONTH MAINTENANCE</t>
  </si>
  <si>
    <t>7640003014</t>
  </si>
  <si>
    <t>DocRecord Web Server 10 or more - 1 MONTH MAINTENANCE</t>
  </si>
  <si>
    <t>7640003015</t>
  </si>
  <si>
    <t>DocRecord Web Server Upgrade- 1 MONTH MAINTENANCE</t>
  </si>
  <si>
    <t>7640003016</t>
  </si>
  <si>
    <t>DocRecord Desktop User (1)-1 MONTH MAINTENANCE</t>
  </si>
  <si>
    <t>7640003017</t>
  </si>
  <si>
    <t>DocRecord Desktop User (5)-1 MONTH MAINTENANCE</t>
  </si>
  <si>
    <t>7640004336</t>
  </si>
  <si>
    <t>DocRecord Desktop User (10) -1 MONTH MAINTENANCE</t>
  </si>
  <si>
    <t>7640003018</t>
  </si>
  <si>
    <t>DocRecord Desktop User (25)-1 MONTH MAINTENANCE</t>
  </si>
  <si>
    <t>7640003019</t>
  </si>
  <si>
    <t>DocRecord Desktop User (50) -1 MONTH MAINTENANCE</t>
  </si>
  <si>
    <t>7640003020</t>
  </si>
  <si>
    <t>Equitrac Professional 5: Small Firm Edition w/Call Accounting (100 ext) - EP5SFCA1</t>
  </si>
  <si>
    <t>7640002347</t>
  </si>
  <si>
    <t>Equitrac Professional 5: Extension Pack (100) - EP5CA100</t>
  </si>
  <si>
    <t>7640002348</t>
  </si>
  <si>
    <t>Equitrac Professional 5: Extension Pack (500) - ERP5CA500</t>
  </si>
  <si>
    <t>7640002349</t>
  </si>
  <si>
    <t>Equitrac Professional 5: Extension Pack (1000) - EP5CA01K</t>
  </si>
  <si>
    <t>7640002350</t>
  </si>
  <si>
    <t>Equitrac Professional 5: Call Accounting VolP Server/File Import Integration - EP5CV01P</t>
  </si>
  <si>
    <t>7640002351</t>
  </si>
  <si>
    <t>Equitrac Professional 5: Call Accounting with PageCounter CDR - EP5CADR</t>
  </si>
  <si>
    <t>7640002352</t>
  </si>
  <si>
    <t>Equitrac Professional 5: Rate Table (1 year) - EP5RT001</t>
  </si>
  <si>
    <t>7640002353</t>
  </si>
  <si>
    <t>Equitrac Professional 5: Rate Table Multi-Year (per month) - EP5RTMY1</t>
  </si>
  <si>
    <t>7640002354</t>
  </si>
  <si>
    <t>Equitrac Professional 5: International Rate Table (1 year) - EP5RT002</t>
  </si>
  <si>
    <t>7640002355</t>
  </si>
  <si>
    <t>Equitrac Professional 5: International Rate Table Multi-Year (per month) - EP5RMY2</t>
  </si>
  <si>
    <t>Equitrac Professional 5 - Options</t>
  </si>
  <si>
    <t>Connector-Interwoven Worksite - 4 Year Maintenance and Support</t>
  </si>
  <si>
    <t>7640008230</t>
  </si>
  <si>
    <t>Connector-Interwoven Worksite - 5 Year Maintenance and Support</t>
  </si>
  <si>
    <t>7640008231</t>
  </si>
  <si>
    <t>Connector-Microsoft Sharepoint - 3 Year Maintenance and Support</t>
  </si>
  <si>
    <t>7640008232</t>
  </si>
  <si>
    <t>Connector-Microsoft Sharepoint - 4 Year Maintenance and Support</t>
  </si>
  <si>
    <t>7640008233</t>
  </si>
  <si>
    <t>Connector-Microsoft Sharepoint - 5 Year Maintenance and Support</t>
  </si>
  <si>
    <t>7640008234</t>
  </si>
  <si>
    <t>Connector-eCopy Quick Connect - 3 Year Maintenance and Support</t>
  </si>
  <si>
    <t>7640008235</t>
  </si>
  <si>
    <t>Connector-eCopy Quick Connect - 4 Year Maintenance and Support</t>
  </si>
  <si>
    <t>7640008236</t>
  </si>
  <si>
    <t>Connector-eCopy Quick Connect - 5 Year Maintenance and Support</t>
  </si>
  <si>
    <t>7640008237</t>
  </si>
  <si>
    <t>Connector-Captaris RightFax - 3 Year Maintenance and Support</t>
  </si>
  <si>
    <t>7640008238</t>
  </si>
  <si>
    <t>Connector-Captaris RightFax - 4 Year Maintenance and Support</t>
  </si>
  <si>
    <t>7640008239</t>
  </si>
  <si>
    <t>Connector-Captaris RightFax - 5 Year Maintenance and Support</t>
  </si>
  <si>
    <t>Application Connectors</t>
  </si>
  <si>
    <t>7640008240</t>
  </si>
  <si>
    <t>Cost Recovery Service-3 Year Maintenance and Support</t>
  </si>
  <si>
    <t>7640008241</t>
  </si>
  <si>
    <t>Cost Recovery Service-4 Year Maintenance and Support</t>
  </si>
  <si>
    <t>7640008242</t>
  </si>
  <si>
    <t>Cost Recovery Service-5 Year Maintenance and Support</t>
  </si>
  <si>
    <t>7640008243</t>
  </si>
  <si>
    <t>eCopy Bates Numbering (Endorsing) Service-3 Year Maintenance and Support</t>
  </si>
  <si>
    <t>7640008244</t>
  </si>
  <si>
    <t>eCopy Bates Numbering (Endorsing) Service-4 Year Maintenance and Support</t>
  </si>
  <si>
    <t>7640008245</t>
  </si>
  <si>
    <t>eCopy Bates Numbering (Endorsing) Service-5 Year Maintenance and Support</t>
  </si>
  <si>
    <t>7640008246</t>
  </si>
  <si>
    <t>Image Enhancement Service - 3 Year Maintenance and Support</t>
  </si>
  <si>
    <t>7640008247</t>
  </si>
  <si>
    <t>Image Enhancement Service - 4 Year Maintenance and Support</t>
  </si>
  <si>
    <t>7640008248</t>
  </si>
  <si>
    <t>Image Enhancement Service - 5 Year Maintenance and Support</t>
  </si>
  <si>
    <t>7640008249</t>
  </si>
  <si>
    <t>Barcode Recognition Service - 3 Year Maintenance and Support</t>
  </si>
  <si>
    <t>7640008250</t>
  </si>
  <si>
    <t>Barcode Recognition Service - 4 Year Maintenance and Support</t>
  </si>
  <si>
    <t>7640008251</t>
  </si>
  <si>
    <t>Barcode Recognition Service - 5 Year Maintenance and Support</t>
  </si>
  <si>
    <t>Integrated ShareScan Essentials - 1 Year Add-on</t>
  </si>
  <si>
    <t>Integrated ShareScan Suite - 1 Year Add-on</t>
  </si>
  <si>
    <t>7640008252</t>
  </si>
  <si>
    <t>7640008253</t>
  </si>
  <si>
    <t>7640008050</t>
  </si>
  <si>
    <t>eCopy ScanStation Loyalty for MFP 3 yrs Maintenance &amp; Support</t>
  </si>
  <si>
    <t>7640008051</t>
  </si>
  <si>
    <t>eCopy ScanStation Loyalty for Scanners 3 yrs Maintenance &amp; Support</t>
  </si>
  <si>
    <t>eCopy Loyalty Program</t>
  </si>
  <si>
    <t>7640008053</t>
  </si>
  <si>
    <t>Integrated ShareScan Essentials Loyalty, 3 yrs Maintenance and Support</t>
  </si>
  <si>
    <t>7640009472</t>
  </si>
  <si>
    <t>KM Integrated ShareScan Essentials Loyalty, 4 Year Maintenance and Support</t>
  </si>
  <si>
    <t>7640009473</t>
  </si>
  <si>
    <t>KM Integrated ShareScan Essentials Loyalty, 5 Year Maintenance and Support</t>
  </si>
  <si>
    <t>7640008052</t>
  </si>
  <si>
    <t>Integrated ShareScan Suite Loyalty, 3 yrs Maintenance &amp; Support</t>
  </si>
  <si>
    <t>7640009474</t>
  </si>
  <si>
    <t>KM Integrated ShareScan Suite Loyalty, 4 Year Maintenance and Support</t>
  </si>
  <si>
    <t>7640009475</t>
  </si>
  <si>
    <t>KM Integrated ShareScan Suite Loyalty, 5 Year Maintenance and Support</t>
  </si>
  <si>
    <t>7640008402</t>
  </si>
  <si>
    <t>The pricing listed on the cpm pages are machine prices only. Maintenance option pricing for service and supplies can be found on each vendors separate maintenance options spreadsheet/workbook.</t>
  </si>
  <si>
    <t>This workbook also contains tabs for related software products and value-added services the vendor has proposed.</t>
  </si>
  <si>
    <t>Please contact the State of Florida contract administrator for questions regarding how to use this contract. The contract administrator's contact information can be found on this contracts main web page.</t>
  </si>
  <si>
    <t>A10CWY1</t>
  </si>
  <si>
    <t>JS-602  Job Separator Tray (3rd Output Tray) for FS-526</t>
  </si>
  <si>
    <t>A10AWY1</t>
  </si>
  <si>
    <t>PI-505 Post Inserter for FS-526</t>
  </si>
  <si>
    <t>This workbook contains several tabs. Each tab lists a copies per minute (cpm) range.  Color machines are located in the tabs where the model numbers begin with "C". All other machines are Black &amp; White machines.</t>
  </si>
  <si>
    <t xml:space="preserve">Mandatory Annual Support fee - $780.  This is for ongoing software support (i.e. installing minor updates) and on-site </t>
  </si>
  <si>
    <t xml:space="preserve">maintenance visits by KMBS Service Dept.  The Mandatory Annual Support Fee for the MicroPress ($780) must be added </t>
  </si>
  <si>
    <t>as a line item in the Service Contract.</t>
  </si>
  <si>
    <t>Micropress Solo to Plus Upgrade</t>
  </si>
  <si>
    <t>At the time of purchase, ALL AutoStore Express software and software options orders must include the corresponding Annual</t>
  </si>
  <si>
    <t>and End-User Training by KMBS: 1 Hour, times the number of hours estimated. (NSi performs all software integration and training.)</t>
  </si>
  <si>
    <t>At the time of purchase, ALL AutoStore Workflow software and software options orders must include the corresponding Annual</t>
  </si>
  <si>
    <t>Delivery: All NSi AutoStore software, licenses, and annual maintenance are delivered electronically to the end-customer;</t>
  </si>
  <si>
    <t>there are no physical items requiring a delivery charge.</t>
  </si>
  <si>
    <t>Annual Maintenance must be included with each corresponding software item.</t>
  </si>
  <si>
    <t>7640012637</t>
  </si>
  <si>
    <t>AutoStore MFP Configuration, Integration, and End-User Training by KMBS: 1 Hour</t>
  </si>
  <si>
    <t>Professional Service Units</t>
  </si>
  <si>
    <t>7640012601</t>
  </si>
  <si>
    <t>Prof Svc Unit - 950</t>
  </si>
  <si>
    <t>Minimum Professional Service Units (PSU’s) include driver install on up to 5 devices, make-ready software installation if applicable, and basic operator training. Minimum PSU include machine integration, training on scanning, make-ready, basic job setup, imposition, tabs, finishing options, paper loading, toner replacement, and placing a service call.</t>
  </si>
  <si>
    <t>Equitrac Express</t>
  </si>
  <si>
    <t>INSTALLATION: Each Equitrac PageCounter Terminal  MUST include item 7640008126, KMBS Equitrac Installation Fee.</t>
  </si>
  <si>
    <t>DELIVERY: Each Equitrac Pay Station product MUST include item 7640008088, Level 4 Solutions Delivery Charge.</t>
  </si>
  <si>
    <t>INSTALLATION: Each Equitrac Pay Station product MUST include item 7640008126, KMBS Equitrac Installation Fee.</t>
  </si>
  <si>
    <t>Pre-programmed magnetic stripe card - MSCCRDPR</t>
  </si>
  <si>
    <t>Pay Station magnetic stripe card (blank) - EPAY1002</t>
  </si>
  <si>
    <t>Pay Station magnetic stripe card (Equitrac) - EPAY1012</t>
  </si>
  <si>
    <t>Pay Station magnetic stripe card (custom) - EPAY1013</t>
  </si>
  <si>
    <t>Equitrac Express 4  Enterprise pricing is based on individual users.</t>
  </si>
  <si>
    <t>Equitrac Installation Professional Services - EQDRINST</t>
  </si>
  <si>
    <t>7640014400</t>
  </si>
  <si>
    <t>Consultative Design Review</t>
  </si>
  <si>
    <t>7640014401</t>
  </si>
  <si>
    <t>Config Design and Scope of Work Develop</t>
  </si>
  <si>
    <t>Delivery Fees</t>
  </si>
  <si>
    <t>7640008086</t>
  </si>
  <si>
    <t>Solutions Delivery Charge - Level 2</t>
  </si>
  <si>
    <t>7640008088</t>
  </si>
  <si>
    <t>Solutions Delivery Charge - Level 4</t>
  </si>
  <si>
    <t>Installation Fees</t>
  </si>
  <si>
    <t>7640008126</t>
  </si>
  <si>
    <t>KMBS Installation Fee for Equitrac Units</t>
  </si>
  <si>
    <t>7640008121</t>
  </si>
  <si>
    <t>KMBS Installation Fee for Equitrac Embedded Device (Per MFP)</t>
  </si>
  <si>
    <t>7640008122</t>
  </si>
  <si>
    <t>KMBS Installation Fee for Equitrac Embedded Device (Per 10 MFPs)</t>
  </si>
  <si>
    <t>7640008123</t>
  </si>
  <si>
    <t>KMBS Installation Fee for Equitrac Embedded Device (Per 100 MFPs)</t>
  </si>
  <si>
    <t>7640008124</t>
  </si>
  <si>
    <t>KMBS Installation Fee for Equitrac Embedded Device (Per 500 MFPs)</t>
  </si>
  <si>
    <t>Equitrac Office</t>
  </si>
  <si>
    <t>A0YCWY4</t>
  </si>
  <si>
    <t>A0YCWY3</t>
  </si>
  <si>
    <t>A22M011</t>
  </si>
  <si>
    <t>FK-508 Fax Kit</t>
  </si>
  <si>
    <t>A2A0WY0</t>
  </si>
  <si>
    <t>MK-726 Fax Mount Kit for FK-508</t>
  </si>
  <si>
    <t>A2ACWY1</t>
  </si>
  <si>
    <t>HD-516 HDD 250 GB</t>
  </si>
  <si>
    <t>A1UF011</t>
  </si>
  <si>
    <t>A1UE011</t>
  </si>
  <si>
    <t>A1UD011</t>
  </si>
  <si>
    <t>EFI Color Profiler V2 Software Only</t>
  </si>
  <si>
    <t>Equitrac Professional 5: Cluster Enabler - EP5CLS01</t>
  </si>
  <si>
    <t>7640002359</t>
  </si>
  <si>
    <t>Equitrac Professional 5: T &amp; B Transaction/Validation Integration - EP5TBVAL</t>
  </si>
  <si>
    <t>7640002360</t>
  </si>
  <si>
    <t>DocForm to DocForm Professional Upgrade</t>
  </si>
  <si>
    <t>7640003157</t>
  </si>
  <si>
    <t>Postal Cert Upgrade Limit to Unlimited     Upgrade from Limited (7640003143) to Unlimited (7640003139) version of the Postal Certification Module; must be done within the first year of purchase; subsequent years renewal rates would be at the Unlimited level.</t>
  </si>
  <si>
    <t>deskForm Maintenance</t>
  </si>
  <si>
    <t>7640009340</t>
  </si>
  <si>
    <t>Monthly maintenance for: deskForm LE</t>
  </si>
  <si>
    <t>7640009341</t>
  </si>
  <si>
    <t>Monthly maintenance for: deskForm</t>
  </si>
  <si>
    <t>7640009342</t>
  </si>
  <si>
    <t>Monthly maintenance for: deskForm Production</t>
  </si>
  <si>
    <t>7640009343</t>
  </si>
  <si>
    <t>Monthly maintenance for: deskForm Plus</t>
  </si>
  <si>
    <t>7640009344</t>
  </si>
  <si>
    <t>Monthly maintenance for: DirectSmile Creator Pro; 7,500 Smilys</t>
  </si>
  <si>
    <t>7640009345</t>
  </si>
  <si>
    <t>Monthly maintenance for: DirectSmile Creator Pro; Unlimited Smilys, Single Core</t>
  </si>
  <si>
    <t>7640009346</t>
  </si>
  <si>
    <t>EFI Digital StoreFront Full Software Platform</t>
  </si>
  <si>
    <t>Software</t>
  </si>
  <si>
    <t>7640007567</t>
  </si>
  <si>
    <t>DSF V4.0 Full Software Platform</t>
  </si>
  <si>
    <t>7640007568</t>
  </si>
  <si>
    <t>DSF Hardware - Dell Server</t>
  </si>
  <si>
    <t>VDP</t>
  </si>
  <si>
    <t>7640007569</t>
  </si>
  <si>
    <t>XMPIE</t>
  </si>
  <si>
    <t>7640007570</t>
  </si>
  <si>
    <t>Fusionpro</t>
  </si>
  <si>
    <t>E-Commerce</t>
  </si>
  <si>
    <t>Equitrac Professional 5: SFE Expansion Pack -  EP5SF2S1</t>
  </si>
  <si>
    <t>7640002358</t>
  </si>
  <si>
    <t>Equitrac Professional 5: PageCounter Professional Terminal with Dual Fax Option - PC7FF0E5</t>
  </si>
  <si>
    <t>7640002373</t>
  </si>
  <si>
    <t>Equitrac Professional : PageCounter Professional Terminal with Dual Fax and Magstripe Options - PC7FFME5</t>
  </si>
  <si>
    <t>7640000514</t>
  </si>
  <si>
    <t>PageCounter Professional Wall Mount - TRUBB10</t>
  </si>
  <si>
    <t>7640000515</t>
  </si>
  <si>
    <t>PageCounter Professional Floor Stand - TRUBB11</t>
  </si>
  <si>
    <t>7640004478</t>
  </si>
  <si>
    <t>Embedded eCopy with the Mini PageCounter - EP5EDEC1-N</t>
  </si>
  <si>
    <t>7640001751</t>
  </si>
  <si>
    <t>Power Interrupt Interface W/Cable - INAPI00M</t>
  </si>
  <si>
    <t>7640000222</t>
  </si>
  <si>
    <t>Programmed Magnetic Card (Track 2) - MSCCRDPR</t>
  </si>
  <si>
    <t>Touchpoint Items</t>
  </si>
  <si>
    <t>7640004421</t>
  </si>
  <si>
    <t>TouchPoint Console - TPCK0001</t>
  </si>
  <si>
    <t>7640007497</t>
  </si>
  <si>
    <t>TOUCHPOINT CONSOLE KEYBOARD</t>
  </si>
  <si>
    <t>7640004422</t>
  </si>
  <si>
    <t>TouchPoint Console with Fax  - TPCK1001</t>
  </si>
  <si>
    <t>7640004423</t>
  </si>
  <si>
    <t>TouchPoint Console with Dual Fax - TPCK2001</t>
  </si>
  <si>
    <t>7640004424</t>
  </si>
  <si>
    <t>TouchPoint Console with Desktop Stand - TPABDT01</t>
  </si>
  <si>
    <t>7640004425</t>
  </si>
  <si>
    <t>TouchPoint Console Wall Mount - TPABWA01</t>
  </si>
  <si>
    <t>7640004426</t>
  </si>
  <si>
    <t>TouchPoint Console Floor Stand - TPABFL01</t>
  </si>
  <si>
    <t>7640004427</t>
  </si>
  <si>
    <t>Max Enterprise 2 Year Hardware Warranty Extension - Years 4 &amp; 5</t>
  </si>
  <si>
    <t>7640008446</t>
  </si>
  <si>
    <t>ScanStation 2 Year Hardware Warranty Extension - Years 4 &amp; 5</t>
  </si>
  <si>
    <t>7640006895</t>
  </si>
  <si>
    <t>MicroPress License Admin Fee</t>
  </si>
  <si>
    <t xml:space="preserve">Equitrac Professional   </t>
  </si>
  <si>
    <t>7640002367</t>
  </si>
  <si>
    <t xml:space="preserve"> PageCounter Terminal with Keyboard, Fax &amp; CR Options - PC3FFEC5</t>
  </si>
  <si>
    <t>7640002368</t>
  </si>
  <si>
    <t>Equitrac Professional 5: PageCounter Professional Terminal - PC7C00E5</t>
  </si>
  <si>
    <t>7640002369</t>
  </si>
  <si>
    <t>Equitrac Professional: PageCounter Professional Terminal with Magstripe Option - PC7C0ME5</t>
  </si>
  <si>
    <t>7640002370</t>
  </si>
  <si>
    <t>Equitrac Professional 5: PageCounter Professional Terminal with Fax Option - PC7F00E5</t>
  </si>
  <si>
    <t>7640002371</t>
  </si>
  <si>
    <t>Equitrac Professional: PageCounter Professional Terminal with Fax and Magstripe Options - PC7F0ME5</t>
  </si>
  <si>
    <t>7640002372</t>
  </si>
  <si>
    <t>4614506</t>
  </si>
  <si>
    <t>4623472</t>
  </si>
  <si>
    <t>4614511</t>
  </si>
  <si>
    <t>A10FWY1</t>
  </si>
  <si>
    <t>A10DWY1</t>
  </si>
  <si>
    <t>A10EW11</t>
  </si>
  <si>
    <t>7640004312</t>
  </si>
  <si>
    <t>7640004313</t>
  </si>
  <si>
    <t>A0W4WY1</t>
  </si>
  <si>
    <t>7640008394</t>
  </si>
  <si>
    <t>A0X9WY1</t>
  </si>
  <si>
    <t>A0Y9WY1</t>
  </si>
  <si>
    <t>7640006869</t>
  </si>
  <si>
    <t>A165WY1</t>
  </si>
  <si>
    <t>A0E00Y5</t>
  </si>
  <si>
    <t>A0E00Y7</t>
  </si>
  <si>
    <t>A0E00Y8</t>
  </si>
  <si>
    <t>PageScope Authentication Manager</t>
  </si>
  <si>
    <t>A0DY013</t>
  </si>
  <si>
    <t>A0DY0Y5</t>
  </si>
  <si>
    <t>A0DY0Y7</t>
  </si>
  <si>
    <t>A0DY0Y8</t>
  </si>
  <si>
    <t xml:space="preserve">PageScope MyPanel Manager </t>
  </si>
  <si>
    <t>A0PF0Y5</t>
  </si>
  <si>
    <t>A0PF0Y7</t>
  </si>
  <si>
    <t>A0PF0Y8</t>
  </si>
  <si>
    <t>Authentication Unit Gateway (AUG)</t>
  </si>
  <si>
    <t>A0DY015</t>
  </si>
  <si>
    <t>Biometric Authentication Unit Gateway -1 Certificate is required per Authentication Manager when authenticating using AU-101 and PageScope Authentication Manager</t>
  </si>
  <si>
    <t>Hardware</t>
  </si>
  <si>
    <t>PSESSERVER</t>
  </si>
  <si>
    <t>PageScope Enterprise Hardware Server</t>
  </si>
  <si>
    <t>7640005064</t>
  </si>
  <si>
    <t>AU-201H HID Card Authentication Unit</t>
  </si>
  <si>
    <t>7640005261</t>
  </si>
  <si>
    <t>HID Proximity Card - 10 pack</t>
  </si>
  <si>
    <t>Maintenance</t>
  </si>
  <si>
    <t>7640005113</t>
  </si>
  <si>
    <t>AUG 1 Month Maintenance</t>
  </si>
  <si>
    <t>Professional Services</t>
  </si>
  <si>
    <t>7640005179</t>
  </si>
  <si>
    <t>PSES Installation/Integration Fee (Daily Charge)</t>
  </si>
  <si>
    <t>7640005180</t>
  </si>
  <si>
    <t>PSES Installation/Integration Fee (1/2 Day Charge)</t>
  </si>
  <si>
    <t>PAGESCOPE ENTERPRISE SUITE</t>
  </si>
  <si>
    <t>MANDATORY FIRST YEAR AGREEMENT - All Software Maintenance to be ordered on a per month basis.</t>
  </si>
  <si>
    <t>eCopy ScanStation for MFP</t>
  </si>
  <si>
    <t>On-Site KMBS Service must be added and is available in 1 year increments to match lease terms. (3 year minimum)</t>
  </si>
  <si>
    <t>7640008413</t>
  </si>
  <si>
    <t>eCopy ScanStation Suite for MFP One Box bundle -  Includes Stand and 10  PaperWorks - 3 Year Maintenance and Service</t>
  </si>
  <si>
    <t>7640008414</t>
  </si>
  <si>
    <t>eCopy ScanStation Suite for MFP One Box bundle -  Includes Stand and 10  PaperWorks - 4 Year Maintenance and Service</t>
  </si>
  <si>
    <t>EO4/EE4: Print Server upgrade 3yr M&amp;S - EQ4PS00U-3PB</t>
  </si>
  <si>
    <t>7640017080</t>
  </si>
  <si>
    <t>EO4/EE4: Print Server upgrade 4yr M&amp;S - EQ4PS00U-4PB</t>
  </si>
  <si>
    <t>7640017081</t>
  </si>
  <si>
    <t>EO4/EE4: Print Server upgrade 5yr M&amp;S - EQ4PS00U-5PB</t>
  </si>
  <si>
    <t>7640017082</t>
  </si>
  <si>
    <t>EO4/EE4: Print Server (10) 3yr M&amp;S - EQ4PS010-3PB</t>
  </si>
  <si>
    <t>7640017083</t>
  </si>
  <si>
    <t>EO4/EE4: Print Server (10) 4yr M&amp;S - EQ4PS010-4PB</t>
  </si>
  <si>
    <t>7640017084</t>
  </si>
  <si>
    <t>EO4/EE4: Print Server (10) 5yr M&amp;S - EQ4PS010-5PB</t>
  </si>
  <si>
    <t>7640017085</t>
  </si>
  <si>
    <t>EO4/EE4: Cluster Enabler 3yr M&amp;S - EQ4CLS01-3PB</t>
  </si>
  <si>
    <t>7640017086</t>
  </si>
  <si>
    <t>EO4/EE4: Cluster Enabler 4yr M&amp;S - EQ4CLS01-4PB</t>
  </si>
  <si>
    <t>7640017087</t>
  </si>
  <si>
    <t>EO4/EE4: Cluster Enabler 5yr M&amp;S - EQ4CLS01-5PB</t>
  </si>
  <si>
    <t>7640017088</t>
  </si>
  <si>
    <t>EO4/EE4: Cluster Enabler upgrade 3yr M&amp;S - EQ4CLS0U-3PB</t>
  </si>
  <si>
    <t>7640017089</t>
  </si>
  <si>
    <t>EO4/EE4: Cluster Enabler upgrade 4yr M&amp;S - EQ4CLS0U-4PB</t>
  </si>
  <si>
    <t>7640017090</t>
  </si>
  <si>
    <t>EO4/EE4: Cluster Enabler upgrade 5yr M&amp;S - EQ4CLS0U-5PB</t>
  </si>
  <si>
    <t>Embedded Device Licenses (Specific to a single device selected at activation)</t>
  </si>
  <si>
    <t>7640017091</t>
  </si>
  <si>
    <t>EO4/EE4: Embedded Device 3yr M&amp;S - EQ4ED001-3PB</t>
  </si>
  <si>
    <t>7640017092</t>
  </si>
  <si>
    <t>EO4/EE4: Embedded Device 4yr M&amp;S - EQ4ED001-4PB</t>
  </si>
  <si>
    <t>7640017093</t>
  </si>
  <si>
    <t>EO4/EE4: Embedded Device 5yr M&amp;S - EQ4ED001-5PB</t>
  </si>
  <si>
    <t>7640017094</t>
  </si>
  <si>
    <t>EO4/EE4: Embedded Device Upgrade 3yr M&amp;S - EQ4ED00U-3PB</t>
  </si>
  <si>
    <t>7640017095</t>
  </si>
  <si>
    <t>EO4/EE4: Embedded Device Upgrade 4yr M&amp;S - EQ4ED00U-4PB</t>
  </si>
  <si>
    <t>7640017096</t>
  </si>
  <si>
    <t>EO4/EE4: Embedded Device Upgrade 5yr M&amp;S - EQ4ED00U-5PB</t>
  </si>
  <si>
    <t>7640017097</t>
  </si>
  <si>
    <t>EO4/EE4: Embedded Device (10) 3yr M&amp;S - EQ4ED010-3PB</t>
  </si>
  <si>
    <t>7640017098</t>
  </si>
  <si>
    <t>EO4/EE4: Embedded Device (10) 4yr M&amp;S - EQ4ED010-4PB</t>
  </si>
  <si>
    <t>7640017099</t>
  </si>
  <si>
    <t>EO4/EE4: Embedded Device (10) 5yr M&amp;S - EQ4ED010-5PB</t>
  </si>
  <si>
    <t>7640017100</t>
  </si>
  <si>
    <t>EO4/EE4: Embedded Device (100) 3yr M&amp;S - EQ4ED100-3PB</t>
  </si>
  <si>
    <t>7640017101</t>
  </si>
  <si>
    <t>EO4/EE4: Embedded Device (100) 4yr M&amp;S - EQ4ED100-4PB</t>
  </si>
  <si>
    <t>7640017102</t>
  </si>
  <si>
    <t>EO4/EE4: Embedded Device (100) 5yr M&amp;S - EQ4ED100-5PB</t>
  </si>
  <si>
    <t>7640017103</t>
  </si>
  <si>
    <t>EO4/EE4: Embedded Device (500) 3yr M&amp;S - EQ4ED500-3PB</t>
  </si>
  <si>
    <t>7640017104</t>
  </si>
  <si>
    <t>EO4/EE4: Embedded Device (500) 4yr M&amp;S - EQ4ED500-4PB</t>
  </si>
  <si>
    <t>7640017105</t>
  </si>
  <si>
    <t>EO4/EE4: Embedded Device (500) 5yr M&amp;S - EQ4ED500-5PB</t>
  </si>
  <si>
    <t>Connector Licenses</t>
  </si>
  <si>
    <t>Connector Licenses are compatible with PageCounter Terminals ONLY</t>
  </si>
  <si>
    <t>7640017106</t>
  </si>
  <si>
    <t>EO4/EE4: External Data Connector 3yr M&amp;S - EQ4DC001-3PB</t>
  </si>
  <si>
    <t>7640017107</t>
  </si>
  <si>
    <t>EO4/EE4: External Data Connector 4yr M&amp;S - EQ4DC001-4PB</t>
  </si>
  <si>
    <t>7640017108</t>
  </si>
  <si>
    <t>EO4/EE4: External Data Connector 5yr M&amp;S - EQ4DC001-5PB</t>
  </si>
  <si>
    <t>7640017109</t>
  </si>
  <si>
    <t>EO4/EE4: External Data Connector upgrade 3yr M&amp;S - EQ4DC00U-3PB</t>
  </si>
  <si>
    <t>7640017110</t>
  </si>
  <si>
    <t>EO4/EE4: External Data Connector upgrade 4yr M&amp;S - EQ4DC00U-4PB</t>
  </si>
  <si>
    <t>7640017111</t>
  </si>
  <si>
    <t>EO4/EE4: External Data Connector upgrade 5yr M&amp;S - EQ4DC00U-5PB</t>
  </si>
  <si>
    <t>7640017112</t>
  </si>
  <si>
    <t>EE4: Campus Card Connector 3yr M&amp;S - EQ4CC001-3PB</t>
  </si>
  <si>
    <t>7640017113</t>
  </si>
  <si>
    <t>EE4: Campus Card Connector 4yr M&amp;S - EQ4CC001-4PB</t>
  </si>
  <si>
    <t>7640017114</t>
  </si>
  <si>
    <t>EE4: Campus Card Connector 5yr M&amp;S - EQ4CC001-5PB</t>
  </si>
  <si>
    <t>7640017115</t>
  </si>
  <si>
    <t>EE4: Campus Card Connector upgrade 3yr M&amp;S - EQ4CC00U-3PB</t>
  </si>
  <si>
    <t>7640017116</t>
  </si>
  <si>
    <t>EE4: Campus Card Connector upgrade 4yr M&amp;S - EQ4CC00U-4PB</t>
  </si>
  <si>
    <t>7640017117</t>
  </si>
  <si>
    <t>EE4: Campus Card Connector upgrade 5yr M&amp;S - EQ4CC00U-5PB</t>
  </si>
  <si>
    <t>Workstation Licenses</t>
  </si>
  <si>
    <t>7640017118</t>
  </si>
  <si>
    <t>EO4/EE4: Workstation Client (10) 3yr M&amp;S - EQ4WS010-3PB</t>
  </si>
  <si>
    <t>7640017119</t>
  </si>
  <si>
    <t>EO4/EE4: Workstation Client (10) 4yr M&amp;S - EQ4WS010-4PB</t>
  </si>
  <si>
    <t>7640017120</t>
  </si>
  <si>
    <t>EO4/EE4: Workstation Client (10) 5yr M&amp;S - EQ4WS010-5PB</t>
  </si>
  <si>
    <t>7640017121</t>
  </si>
  <si>
    <t>EO4/EE4: Workstation Client upgrade (10) 3yr M&amp;S - EQ4WU010-3PB</t>
  </si>
  <si>
    <t>7640017122</t>
  </si>
  <si>
    <t>EO4/EE4: Workstation Client upgrade (10) 4yr M&amp;S - EQ4WU010-4PB</t>
  </si>
  <si>
    <t>7640017123</t>
  </si>
  <si>
    <t>EO4/EE4: Workstation Client upgrade (10) 5yr M&amp;S - EQ4WU010-5PB</t>
  </si>
  <si>
    <t>7640017124</t>
  </si>
  <si>
    <t>EO4/EE4: Workstation Client (100) 3yr M&amp;S - EQ4WS100-3PB</t>
  </si>
  <si>
    <t>7640017125</t>
  </si>
  <si>
    <t>EO4/EE4: Workstation Client (100) 4yr M&amp;S - EQ4WS100-4PB</t>
  </si>
  <si>
    <t>7640017126</t>
  </si>
  <si>
    <t>EO4/EE4: Workstation Client (100) 5yr M&amp;S - EQ4WS100-5PB</t>
  </si>
  <si>
    <t>7640017127</t>
  </si>
  <si>
    <t>EO4/EE4: Workstation Client upgrade (100) 3yr M&amp;S - EQ4WU100-3PB</t>
  </si>
  <si>
    <t>7640017128</t>
  </si>
  <si>
    <t>EO4/EE4: Workstation Client upgrade (100) 4yr M&amp;S - EQ4WU100-4PB</t>
  </si>
  <si>
    <t>7640017129</t>
  </si>
  <si>
    <t>EO4/EE4: Workstation Client upgrade (100) 5yr M&amp;S - EQ4WU100-5PB</t>
  </si>
  <si>
    <t>7640017130</t>
  </si>
  <si>
    <t>EO4/EE4: Workstation Client (1000) 3yr M&amp;S - EQ4WS01K-3PB</t>
  </si>
  <si>
    <t>7640017131</t>
  </si>
  <si>
    <t>EO4/EE4: Workstation Client (1000) 4yr M&amp;S - EQ4WS01K-4PB</t>
  </si>
  <si>
    <t>7640017132</t>
  </si>
  <si>
    <t>EO4/EE4: Workstation Client (1000) 5yr M&amp;S - EQ4WS01K-5PB</t>
  </si>
  <si>
    <t>7640017133</t>
  </si>
  <si>
    <t>EO4/EE4: Workstation Client upgrade (1000) 3yr M&amp;S</t>
  </si>
  <si>
    <t>7640017134</t>
  </si>
  <si>
    <t>EO4/EE4: Workstation Client upgrade (1000) 4yr M&amp;S</t>
  </si>
  <si>
    <t>7640017135</t>
  </si>
  <si>
    <t>EO4/EE4: Workstation Client upgrade (1000) 5yr M&amp;S</t>
  </si>
  <si>
    <t>Print Assistant Licenses</t>
  </si>
  <si>
    <t>7640017136</t>
  </si>
  <si>
    <t>EE4: Print Assistant (10) 3yr M&amp;S - EQ4PA010-3PB</t>
  </si>
  <si>
    <t>7640017137</t>
  </si>
  <si>
    <t>EE4: Print Assistant (10) 3yr M&amp;S - EQ4PA010-4PB</t>
  </si>
  <si>
    <t>7640017138</t>
  </si>
  <si>
    <t>EE4: Print Assistant (10) 3yr M&amp;S - EQ4PA010-5PB</t>
  </si>
  <si>
    <t>7640017139</t>
  </si>
  <si>
    <t>EE4: Print Assistant upgrade (10) 3yr M&amp;S - EQ4PU010-3PB</t>
  </si>
  <si>
    <t>7640017140</t>
  </si>
  <si>
    <t>EE4: Print Assistant upgrade (10) 4yr M&amp;S - EQ4PU010-4PB</t>
  </si>
  <si>
    <t>7640017141</t>
  </si>
  <si>
    <t>EE4: Print Assistant upgrade (10) 5yr M&amp;S - EQ4PU010-5PB</t>
  </si>
  <si>
    <t>7640017142</t>
  </si>
  <si>
    <t>EE4: Print Assistant (100) 3yr M&amp;S - EQ4PA100-3PB</t>
  </si>
  <si>
    <t>7640017143</t>
  </si>
  <si>
    <t>EE4: Print Assistant (100) 4yr M&amp;S - EQ4PA100-4PB</t>
  </si>
  <si>
    <t>7640017144</t>
  </si>
  <si>
    <t>EE4: Print Assistant (100) 5yr M&amp;S - EQ4PA100-5PB</t>
  </si>
  <si>
    <t>7640017145</t>
  </si>
  <si>
    <t>EE4: Print Assistant upgrade (100) 3yr M&amp;S - EQ4PU100-3PB</t>
  </si>
  <si>
    <t>7640017146</t>
  </si>
  <si>
    <t>EE4: Print Assistant upgrade (100) 4yr M&amp;S - EQ4PU100-4PB</t>
  </si>
  <si>
    <t>7640017147</t>
  </si>
  <si>
    <t>EE4: Print Assistant upgrade (100) 5yr M&amp;S - EQ4PU100-5PB</t>
  </si>
  <si>
    <t>7640017148</t>
  </si>
  <si>
    <t>EE4: Print Assistant (1000) 3yr M&amp;S - EQ4PA01K-3PB</t>
  </si>
  <si>
    <t>7640017149</t>
  </si>
  <si>
    <t>EE4: Print Assistant (1000) 4yr M&amp;S - EQ4PA01K-4PB</t>
  </si>
  <si>
    <t>7640017150</t>
  </si>
  <si>
    <t>EE4: Print Assistant (1000) 5yr M&amp;S - EQ4PA01K-5PB</t>
  </si>
  <si>
    <t>7640017151</t>
  </si>
  <si>
    <t>Key Counter Mount Kit for Hecon Conventional Key Counter</t>
  </si>
  <si>
    <t>Spare TX Marker Stamp 2</t>
  </si>
  <si>
    <t>OC-509 Original Cover</t>
  </si>
  <si>
    <t>Konica Minolta</t>
  </si>
  <si>
    <t>FS-527 Floor Finisher</t>
  </si>
  <si>
    <t>FS-529 Inner Finisher</t>
  </si>
  <si>
    <t>SD-509 Saddle Stitcher Kit for FS-527</t>
  </si>
  <si>
    <t>PK-517 Punch Kit for FS-527</t>
  </si>
  <si>
    <t>EFI Color Profiler Suite V2.2 with ES-1000</t>
  </si>
  <si>
    <t>EFI Hot Folders</t>
  </si>
  <si>
    <t>EFI AutoTrap</t>
  </si>
  <si>
    <t>ES-1000 Spectrophotometer  V 2.0</t>
  </si>
  <si>
    <t>AU-201H HID Proximity Card Authentication Unit</t>
  </si>
  <si>
    <t>HID Proximity Cards - 10 pack</t>
  </si>
  <si>
    <t>AU-202H iClass Card Reader</t>
  </si>
  <si>
    <t>External Key Board</t>
  </si>
  <si>
    <t>KH-101 Keyboard Holder (for External Keyboard)</t>
  </si>
  <si>
    <t>WT-506 Working Table</t>
  </si>
  <si>
    <t xml:space="preserve">AU-102 Biometric Authentication Unit </t>
  </si>
  <si>
    <t>SC-507 Copy Guard Kit</t>
  </si>
  <si>
    <t>EK-604 USB Host Board (Local Interface Kit)</t>
  </si>
  <si>
    <t>Standard on Base Machine</t>
  </si>
  <si>
    <t>EK-703 Local Interface Kit</t>
  </si>
  <si>
    <t>AU-101 Biometric Authentication Unit</t>
  </si>
  <si>
    <t>Stylus Pen</t>
  </si>
  <si>
    <t>Stylus Pen Holder</t>
  </si>
  <si>
    <t>UK-202 Upgrade Kit (for i-Option)</t>
  </si>
  <si>
    <t>LK-101 i-Option License Kit</t>
  </si>
  <si>
    <t>LK-102 i-Option License Kit (PDF Encryption)</t>
  </si>
  <si>
    <t>JS-603 Job Separator Tray (3rd Output Tray) for FS-527</t>
  </si>
  <si>
    <t>EK-605 USB Host Board (Local Interface Kit) with Bluetooth Printing Support</t>
  </si>
  <si>
    <t>LK-101 v2 i-Option License Kit (Web Browser/Image Panel/Scan-to-SharePoint)</t>
  </si>
  <si>
    <t>LK-105 (Searchable PDF)</t>
  </si>
  <si>
    <t>UK-203 Memory Upgrade Kit (for i-Option and My Panel)</t>
  </si>
  <si>
    <t>OT-505 Output Tray</t>
  </si>
  <si>
    <t>LU-405 Large Capacity Tray (Letter)</t>
  </si>
  <si>
    <t>LU-406 Large Capacity Tray (12"x18")</t>
  </si>
  <si>
    <t>FS-525 Finisher (100 Staple)</t>
  </si>
  <si>
    <t>FS-524 Finisher (50 Staple)</t>
  </si>
  <si>
    <t>FS-610 Booklet Finisher</t>
  </si>
  <si>
    <t>SF-602 Shift Tray</t>
  </si>
  <si>
    <t>PI-504 Post Inserter</t>
  </si>
  <si>
    <t>ZU-605 Z-Fold/Punch Unit (2/3 Hole)</t>
  </si>
  <si>
    <t>PK-505 2/3 Hole Punch Kit</t>
  </si>
  <si>
    <t>HD-510 HDD Kit 60GB</t>
  </si>
  <si>
    <t>SC-506 HDD Encryption Kit</t>
  </si>
  <si>
    <t>WT-504 Work Table</t>
  </si>
  <si>
    <t>bizhub 283 includes PS, PCL &amp; XPS Controller, 2 GB Standard Memory, Duplex Unit, USB Interfaces for Scan-to-USB Thumb Drive/Print-from-USB Thumb Drive, USB Local Printing</t>
  </si>
  <si>
    <t>bizhub 223 includes PS, PCL &amp; XPS Controller, 2 GB Standard Memory, Duplex Unit, USB Interfaces for Scan-to-USB Thumb Drive/Print-from-USB Thumb Drive, USB Local Printing,</t>
  </si>
  <si>
    <t>bizhub 363 includes RADF, PS, PCL &amp; XPS Controller, 2 GB Standard Memory, Duplex Unit, 250 GB HDD, USB Interfaces for Scan-to-USB Thumb Drive/Print-from-USB Thumb Drive, USB Local Printing</t>
  </si>
  <si>
    <t>bizhub 423 - Includes RADF, PS, PCL &amp; XPS Controller, 2 GB Standard Memory, Duplex Unit, 250 GB HDD, USB Interfaces for Scan-to-USB Thumb Drive/Print-from-USB Thumb Drive, USB Local Printing</t>
  </si>
  <si>
    <t>Postal Cert Module Unlimited 1st YR Term    The Postal Certification module is a fully integrated optional add-on that allows you to perform full postal sorts and other functions on your data within DocForm. Allows for processing of over 300,000 items of mail each year. Licensed on a yearly basis. This is the first year license.</t>
  </si>
  <si>
    <t>7640003141</t>
  </si>
  <si>
    <t>Postal Cert Mod Unlimited 2nd+ YR Term    Renewal of 7640003139 for a subsequent year after Year 1. Licensed on a yearly basis.</t>
  </si>
  <si>
    <t>7640003143</t>
  </si>
  <si>
    <t>Postal Cert Module Limited 1st YR Term    The Postal Certification module is a fully integrated optional add-on that allows you to perform full postal sorts and other functions on your data within DocForm. Allows for processing of under 300,000 items of mail each year. Licensed on a yearly basis. This is for the first year license.</t>
  </si>
  <si>
    <t>7640003145</t>
  </si>
  <si>
    <t>Postal Cert Mod Limited 2nd+ YR Term    Renewal of 7640003143 for a subsequent year after Year 1.
Licensed on a yearly basis.</t>
  </si>
  <si>
    <t>7640003147</t>
  </si>
  <si>
    <t>Mixed Weight Add-On - 1st Year    Mixed Weights allows a mailer to combine mail pieces of varying
weights within the same mailing - i.e. multiple page billing statements. Licensed on a yearly basis. This is the first year.</t>
  </si>
  <si>
    <t>7640003149</t>
  </si>
  <si>
    <t>Mixed Weight Add-On - 2nd+ Year    Renewal of 7640003147 for a subsequent year after Year 1.
Licensed on a yearly basis.</t>
  </si>
  <si>
    <t>7640003151</t>
  </si>
  <si>
    <t>Geocoding Add-On - 1st Year    Geocode provides location data based upon the latitude and
longitude files. Geocode links your postal addresses with US geographical data. Licensed on a yearly basis. This is the first year.</t>
  </si>
  <si>
    <t>7640003153</t>
  </si>
  <si>
    <t>Geocoding Add-On - 2nd+ Year     Renewal of 7640003151 for a subsequent year after Year 1.
Licensed on a yearly basis.</t>
  </si>
  <si>
    <t>7640003155</t>
  </si>
  <si>
    <t>Additional outputs deskForm LE</t>
  </si>
  <si>
    <t>7640009331</t>
  </si>
  <si>
    <t>Additional outputs for deskForm</t>
  </si>
  <si>
    <t>7640009332</t>
  </si>
  <si>
    <t>Upgrade: deskForm LE to deskForm</t>
  </si>
  <si>
    <t>7640009333</t>
  </si>
  <si>
    <t>Upgrade: deskForm LE to deskForm Production</t>
  </si>
  <si>
    <t>7640009334</t>
  </si>
  <si>
    <t>Upgrade: deskForm LE to deskForm Plus</t>
  </si>
  <si>
    <t>7640009335</t>
  </si>
  <si>
    <t>Upgrade: deskForm to deskForm Production</t>
  </si>
  <si>
    <t>7640009336</t>
  </si>
  <si>
    <t>Upgrade: deskForm to deskForm Plus</t>
  </si>
  <si>
    <t>7640009337</t>
  </si>
  <si>
    <t>Upgrade: deskForm Production to deskForm Plus</t>
  </si>
  <si>
    <t>Accessories</t>
  </si>
  <si>
    <t>7640003125</t>
  </si>
  <si>
    <t>DocForm Designer    One (1) extra DocForm Designer. Additional Designers can be used to allow others to remotely design document projects.</t>
  </si>
  <si>
    <t>7640003127</t>
  </si>
  <si>
    <t>DocForm Server    One (1) extra DocForm Server.</t>
  </si>
  <si>
    <t>7640003129</t>
  </si>
  <si>
    <t>Equitrac Express 4: Enhanced Enterprise License (25,000-49,999 users) 5yr M&amp;S - EQ4EEEC3-5PB</t>
  </si>
  <si>
    <t>7640017241</t>
  </si>
  <si>
    <t>Equitrac Express 4: Enhanced Enterprise License (50,000-99,999 users) 3yr M&amp;S - EQ4EEEC4-3PB</t>
  </si>
  <si>
    <t>7640017242</t>
  </si>
  <si>
    <t>Equitrac Express 4: Enhanced Enterprise License (50,000-99,999 users) 4yr M&amp;S - EQ4EEEC4-4PB</t>
  </si>
  <si>
    <t>7640017243</t>
  </si>
  <si>
    <t>Equitrac Express 4: Enhanced Enterprise License (50,000-99,999 users) 5yr M&amp;S - EQ4EEEC4-5PB</t>
  </si>
  <si>
    <t>7640017244</t>
  </si>
  <si>
    <t>Equitrac Express 4: Enhanced Enterprise License (100,000 and more users) 3yr M&amp;S - EQ4EEEC5-3PB</t>
  </si>
  <si>
    <t>7640017245</t>
  </si>
  <si>
    <t>Equitrac Express 4: Enhanced Enterprise License (100,000 and more users) 4yr M&amp;S - EQ4EEEC5-4PB</t>
  </si>
  <si>
    <t>7640017246</t>
  </si>
  <si>
    <t>Equitrac Express 4: Enhanced Enterprise License (100,000 and more users) 5yr M&amp;S - EQ4EEEC5-5PB</t>
  </si>
  <si>
    <t>Trial and Media Kit Products (No Support)</t>
  </si>
  <si>
    <t>7640017247</t>
  </si>
  <si>
    <t>Equitrac Express 4: CD media kit only - EQ4EEMED</t>
  </si>
  <si>
    <t>7640017248</t>
  </si>
  <si>
    <t>Equitrac Express 4: NFR (Not for Resale) product - EQ4EENFR</t>
  </si>
  <si>
    <t>7640017249</t>
  </si>
  <si>
    <t>Equitrac Express 4: New customer trial (45-day) - EQ4EETR1</t>
  </si>
  <si>
    <t>7640017250</t>
  </si>
  <si>
    <t>Equitrac Express 4: New feature trial (45-day) - EQ4EETR2</t>
  </si>
  <si>
    <t>Professional Services (standard discounts may not apply)</t>
  </si>
  <si>
    <t>7640017255</t>
  </si>
  <si>
    <t>Consultative Design Review - EQCDSNRV</t>
  </si>
  <si>
    <t>7640017256</t>
  </si>
  <si>
    <t>Configuration Design and Scope of Work Development - EQCDSNSW</t>
  </si>
  <si>
    <t>7640017257</t>
  </si>
  <si>
    <t>Equitrac Direct Installation Services (per unit) - EQDRINST</t>
  </si>
  <si>
    <t>7640017258</t>
  </si>
  <si>
    <t>7640017259</t>
  </si>
  <si>
    <t>Professional Services Installation - One Day - EQIN1DAY</t>
  </si>
  <si>
    <t>7640017260</t>
  </si>
  <si>
    <t>Professional Services Training - One Day - EQTR1DAY</t>
  </si>
  <si>
    <t>7640017261</t>
  </si>
  <si>
    <t>Professional Services Installation - Four Hours - EQINS4HR</t>
  </si>
  <si>
    <t>7640017262</t>
  </si>
  <si>
    <t>Professional Services Webinar - One Hour - EQWBN1HR</t>
  </si>
  <si>
    <t>7640017263</t>
  </si>
  <si>
    <t>PS Per Diem Local - Per Day - EQPD1DAY</t>
  </si>
  <si>
    <t>7640017264</t>
  </si>
  <si>
    <t>PS Per Diem Fee with Overnight - Per Day - EQPD1NGT</t>
  </si>
  <si>
    <t>7640017265</t>
  </si>
  <si>
    <t>PS Per Diem Fee with Travel by Plane - Per Day - EQPD1AIR</t>
  </si>
  <si>
    <t>7640017266</t>
  </si>
  <si>
    <t>Training Materials - 1 User - EQTRAIN1</t>
  </si>
  <si>
    <t>7640017267</t>
  </si>
  <si>
    <t>Training Materials - 5 Users - EQTRAIN5</t>
  </si>
  <si>
    <t>7640017268</t>
  </si>
  <si>
    <t>Training Materials - 10 Users - EQTRN010</t>
  </si>
  <si>
    <t>7640017269</t>
  </si>
  <si>
    <t>Professional Service Small Unit - Description determined by Statement of Work - EQPSSMAL</t>
  </si>
  <si>
    <t>7640017270</t>
  </si>
  <si>
    <t>Professional Service Large Unit- Description determined by Statement of Work - EQPSLARG</t>
  </si>
  <si>
    <t>PageCounter Hardware</t>
  </si>
  <si>
    <t>DELIVERY: Each Equitrac PageCounter Terminal MUST include item 7640008086, Level 2 Solutions Delivery Charge.</t>
  </si>
  <si>
    <t>7640017273</t>
  </si>
  <si>
    <t>PageCounter (base) 5yr M&amp;S - PC1CFE00-5PB</t>
  </si>
  <si>
    <t>7640017274</t>
  </si>
  <si>
    <t>PageCounter with Magstripe 3yr M&amp;S - PC1CFME0-3PB</t>
  </si>
  <si>
    <t>7640017275</t>
  </si>
  <si>
    <t>PageCounter with Magstripe 4yr M&amp;S - PC1CFME0-4PB</t>
  </si>
  <si>
    <t>7640017276</t>
  </si>
  <si>
    <t>PageCounter with Magstripe 5yr M&amp;S - PC1CFME0-5PB</t>
  </si>
  <si>
    <t>7640017277</t>
  </si>
  <si>
    <t>PageCounter with Mifare HID i-Class 3yr M&amp;S - PC1CFX00-3PB</t>
  </si>
  <si>
    <t>7640017278</t>
  </si>
  <si>
    <t>PageCounter with Mifare HID i-Class 4yr M&amp;S - PC1CFX00-4PB</t>
  </si>
  <si>
    <t>7640017279</t>
  </si>
  <si>
    <t>PageCounter with Mifare HID i-Class 5yr M&amp;S - PC1CFX00-5PB</t>
  </si>
  <si>
    <t>7640017280</t>
  </si>
  <si>
    <t>PageCounter with Legic 3yr M&amp;S - PC1CFY00-3PB</t>
  </si>
  <si>
    <t>7640017281</t>
  </si>
  <si>
    <t>PageCounter with Legic 4yr M&amp;S - PC1CFY00-4PB</t>
  </si>
  <si>
    <t>7640017282</t>
  </si>
  <si>
    <t>PageCounter with Legic 5yr M&amp;S - PC1CFY00-5PB</t>
  </si>
  <si>
    <t>7640009359</t>
  </si>
  <si>
    <t>Monthly maintenance for: Upgrade: deskForm Production to deskForm Plus</t>
  </si>
  <si>
    <t>DocForm Maintenance</t>
  </si>
  <si>
    <t>7640003122</t>
  </si>
  <si>
    <t>DocForm, V5 1 MONTH MAINTENANCE</t>
  </si>
  <si>
    <t>7640003124</t>
  </si>
  <si>
    <t>DocForm Enterprise, V5 1 MONTH MAINTENANCE</t>
  </si>
  <si>
    <t>7640003126</t>
  </si>
  <si>
    <t>DocForm Designer 1MONTH MAINTENANCE</t>
  </si>
  <si>
    <t>7640003128</t>
  </si>
  <si>
    <t>DocForm Server 1 MONTH MAINTENANCE</t>
  </si>
  <si>
    <t>7640003130</t>
  </si>
  <si>
    <t>DocForm BackUp Version 1 MONTH MAINTENANCE</t>
  </si>
  <si>
    <t>7640003132</t>
  </si>
  <si>
    <t>DocForm Test Platform 1 MONTH MAINTENANCE</t>
  </si>
  <si>
    <t>7640003134</t>
  </si>
  <si>
    <t>Client for TabletPC 1 MONTH MAINTENANCE</t>
  </si>
  <si>
    <t>7640003136</t>
  </si>
  <si>
    <t>Client for Signature Pad 1 MONTH MAINTENANCE</t>
  </si>
  <si>
    <t>7640003138</t>
  </si>
  <si>
    <t>Web Server  1 MONTH MAINTENANCE</t>
  </si>
  <si>
    <t>7640003140</t>
  </si>
  <si>
    <t>Postal Cert Module Unlimited 1 MONTH MAINTENANCE (1st Year)</t>
  </si>
  <si>
    <t>7640003142</t>
  </si>
  <si>
    <t>Postal Cert Mod Unl 1 MONTH MAINTENANCE (2nd+ Year renewal)</t>
  </si>
  <si>
    <t>7640003144</t>
  </si>
  <si>
    <t>Postal Cert Module Limited 1 MONTH MAINTENANCE (1st Year)</t>
  </si>
  <si>
    <t>7640003146</t>
  </si>
  <si>
    <t>Postal Cert Mod Lim 1 MONTH MAINTENANCE (2nd+ Year renewal)</t>
  </si>
  <si>
    <t>7640003148</t>
  </si>
  <si>
    <t>Mixed Weight Add-On - 1 MONTH MAINTENANCE (1st Year)</t>
  </si>
  <si>
    <t>7640003150</t>
  </si>
  <si>
    <t>Mixed Weight Add-On - 1 MONTH MAINTENANCE (2nd+ Year renewal)</t>
  </si>
  <si>
    <t>7640003152</t>
  </si>
  <si>
    <t>Geocoding Add-On - 1 MONTH MAINTENANCE (1st Year)</t>
  </si>
  <si>
    <t>7640003154</t>
  </si>
  <si>
    <t>Geocoding Add-On - MONTH MAINTENANCE (2nd+ Year renewal)</t>
  </si>
  <si>
    <t>7640003156</t>
  </si>
  <si>
    <t>DocForm to DocForm Professional, Upgrade - Maintenance</t>
  </si>
  <si>
    <t>7640003158</t>
  </si>
  <si>
    <t>Postal Cert Upgrade Limit to Unlimited - Maintenance</t>
  </si>
  <si>
    <t>7640009338</t>
  </si>
  <si>
    <t>Training: deskForm</t>
  </si>
  <si>
    <t>7640009339</t>
  </si>
  <si>
    <t>Training: DirectSmile</t>
  </si>
  <si>
    <t>7640000794</t>
  </si>
  <si>
    <t>Prism Project Services (Per HR) and/or Hourly Charge For Remote  Training</t>
  </si>
  <si>
    <t>7640000795</t>
  </si>
  <si>
    <t>Prism On-site Installation (NO T&amp;E)</t>
  </si>
  <si>
    <t>7640000796</t>
  </si>
  <si>
    <t>Prism On-site Installation (T&amp;E INCL)</t>
  </si>
  <si>
    <t>7640000797</t>
  </si>
  <si>
    <t>Prism Remote Internet Installation</t>
  </si>
  <si>
    <t>7640001335</t>
  </si>
  <si>
    <t>Prism Training, 1 Day at Prism HQ</t>
  </si>
  <si>
    <t>7640000792</t>
  </si>
  <si>
    <t>Prism Training, 2 Days at Prism HQ</t>
  </si>
  <si>
    <t>7640001336</t>
  </si>
  <si>
    <t>Prism Training, 3 Days at Prism HQ</t>
  </si>
  <si>
    <t>7640001337</t>
  </si>
  <si>
    <t>Prism Training -On-site (client), 1 day (NO T&amp;E)</t>
  </si>
  <si>
    <t>7640000793</t>
  </si>
  <si>
    <t>Prism Training-Onsite(client), 2 days (NO T&amp;E)</t>
  </si>
  <si>
    <t>7640001338</t>
  </si>
  <si>
    <t>Prism Training-On-site (client), 3 days (NO T&amp;E)</t>
  </si>
  <si>
    <t>7640006626</t>
  </si>
  <si>
    <t>deskRecord</t>
  </si>
  <si>
    <t>7640006628</t>
  </si>
  <si>
    <t>deskRecord - I Month Maintenance</t>
  </si>
  <si>
    <t>7640006627</t>
  </si>
  <si>
    <t>Remote deskRecord Install_Training package</t>
  </si>
  <si>
    <t>DocRecord Software</t>
  </si>
  <si>
    <t>A "Software Maintenance and Support Subscription Contract" is required for all Prism DocRecord Orders</t>
  </si>
  <si>
    <t>It is required for all DocRecord orders to include item# 7640000797.</t>
  </si>
  <si>
    <t>It is required for all sales of Prism DocRecord to include maintenance (found below) that will be delivered by Prism Software</t>
  </si>
  <si>
    <t>7640002891</t>
  </si>
  <si>
    <t>DocRecord Desktop,  Base System - 5 Desktop (concurrent) users, 1 DocRecord Server</t>
  </si>
  <si>
    <t>7640002892</t>
  </si>
  <si>
    <t>DocRecord Web, Base System - 1 Web (concurrent) user, 1 DocRecord Web Server,
2 Desktop (concurrent) users, 1 DocRecord Server</t>
  </si>
  <si>
    <t>7640002893</t>
  </si>
  <si>
    <t>DocRecord OCR &amp; Barcode Engine   OCR data capture and imaging tools for DocRecord
(each Imaging Client requires a Desktop Client License) and Automated barcode reading and processing</t>
  </si>
  <si>
    <t>7640002897</t>
  </si>
  <si>
    <t>DocRecord Automation Server - 10 or less Concurrent Users  Automatically index captured files into DocRecord Server (less than 20 desktop users)</t>
  </si>
  <si>
    <t>7640002898</t>
  </si>
  <si>
    <t>DocRecord Automation Server  10 or more Concurrent Users.  Automatically index captured files into DocRecord Server (20 or more desktop users)</t>
  </si>
  <si>
    <t>7640002899</t>
  </si>
  <si>
    <t xml:space="preserve">DocRecord Automation Server Upgrade - 10 or less Concurrent  Users to 10 or more Concurrent  Users (Part # 7640002897 to Part # 7640002898)   </t>
  </si>
  <si>
    <t>7640002900</t>
  </si>
  <si>
    <t>DocRecord Web Server - 10 or less Concurrent Web Users.  Search/Retrieve, and View DocRecord Document via Web (less then 30 web users)</t>
  </si>
  <si>
    <t>7640002901</t>
  </si>
  <si>
    <t>DocRecord Web Server - 10 or more Concurrent Web Users.  Search/Retrieve, and View DocRecord Document via Web (30+ Web users)</t>
  </si>
  <si>
    <t>7640002902</t>
  </si>
  <si>
    <t>DocRecord Web Server Upgrade    10 or less Concurrent Web Users to 10 or more Concurrent Web Users (part # 7640002900 to part # 7640002901)</t>
  </si>
  <si>
    <t>7640002903</t>
  </si>
  <si>
    <t>DocRecord Desktop User (1)    DocRecord Desktop Client License (1 concurrent)</t>
  </si>
  <si>
    <t>7640002904</t>
  </si>
  <si>
    <t>DocRecord Desktop User (5)    DocRecord Desktop Client License (5 Concurrent)</t>
  </si>
  <si>
    <t>7640004334</t>
  </si>
  <si>
    <t>DocRecord Desktop User (10)    DocRecord Desktop Client License (10 Concurrent)</t>
  </si>
  <si>
    <t>7640002905</t>
  </si>
  <si>
    <t>DocRecord Desktop User (25)    DocRecord Desktop Client License (25 Concurrent)</t>
  </si>
  <si>
    <t>7640002906</t>
  </si>
  <si>
    <t>DocRecord Desktop User (50)    DocRecord Desktop Client License (50 Concurrent)</t>
  </si>
  <si>
    <t>7640002907</t>
  </si>
  <si>
    <t>DocRecord Desktop User (100)    DocRecord Desktop Client License (100 Concurrent)</t>
  </si>
  <si>
    <t>7640002908</t>
  </si>
  <si>
    <t>DocRecord Web User (1)   DocRecord Web Client License (1 Concurrent)</t>
  </si>
  <si>
    <t>7640004335</t>
  </si>
  <si>
    <t>DocRecord Web User (5)    DocRecord Web Client License (5 Concurrent)</t>
  </si>
  <si>
    <t>7640002909</t>
  </si>
  <si>
    <t>DocRecord Web User (10)    DocRecord Web Client License (10 Concurrent)</t>
  </si>
  <si>
    <t>7640002910</t>
  </si>
  <si>
    <t>DocRecord Web User (25)    DocRecord Web Client License (25 Concurrent)</t>
  </si>
  <si>
    <t>7640002911</t>
  </si>
  <si>
    <t>DocRecord Web User (50)    DocRecord Web Client License (50 Concurrent)</t>
  </si>
  <si>
    <t>7640002912</t>
  </si>
  <si>
    <t>DocRecord Web User (100)    DocRecord Web Client License (100 Concurrent)</t>
  </si>
  <si>
    <t>7640006870</t>
  </si>
  <si>
    <t>DocRecord Integrated Connector</t>
  </si>
  <si>
    <t>7640006624</t>
  </si>
  <si>
    <t>Document Processing Server (DPS)</t>
  </si>
  <si>
    <t>7640002895</t>
  </si>
  <si>
    <t>DocRecord Document Viewer</t>
  </si>
  <si>
    <t>7640004606</t>
  </si>
  <si>
    <t>eCopy Connector for DocRecord</t>
  </si>
  <si>
    <t>7640007638</t>
  </si>
  <si>
    <t>DocRecord Desktop Extender</t>
  </si>
  <si>
    <t>7640007639</t>
  </si>
  <si>
    <t>DocRecord Desktop Extender 1 Mo Maintenance</t>
  </si>
  <si>
    <t>7640004607</t>
  </si>
  <si>
    <t>eCopy Connector for DocRecord - 1 month maintenance</t>
  </si>
  <si>
    <t>7640003004</t>
  </si>
  <si>
    <t>DocRecord Desktop-Base System - 1 MONTH MAINTENANCE</t>
  </si>
  <si>
    <t>Connector - OpenText Livelink ECM - 4 Year Maintenance and Support</t>
  </si>
  <si>
    <t>7640004998</t>
  </si>
  <si>
    <t>Connector - OpenText Livelink ECM - 5 Year Maintenance and Support</t>
  </si>
  <si>
    <t>7640008490</t>
  </si>
  <si>
    <t>Connector-Microsoft Sharepoint-3Yr Maintenance &amp; Support</t>
  </si>
  <si>
    <t>7640008491</t>
  </si>
  <si>
    <t>Connector-Microsoft Sharepoint-4Yr Maintenance &amp; Support</t>
  </si>
  <si>
    <t>7640008492</t>
  </si>
  <si>
    <t>Connector-Microsoft Sharepoint-5Yr Maintenance &amp; Support</t>
  </si>
  <si>
    <t>7640008493</t>
  </si>
  <si>
    <t>Connector-eCopy Quick Connect-3Yr Maintenance &amp; Support</t>
  </si>
  <si>
    <t>7640008494</t>
  </si>
  <si>
    <t>Connector-eCopy Quick Connect-4Yr Maintenance &amp; Support</t>
  </si>
  <si>
    <t>7640008495</t>
  </si>
  <si>
    <t>Connector-eCopy Quick Connect-5Yr Maintenance &amp; Support</t>
  </si>
  <si>
    <t>7640008496</t>
  </si>
  <si>
    <t>Connector-Captaris RightFax-3Yr Maintenance &amp; Support</t>
  </si>
  <si>
    <t>7640008497</t>
  </si>
  <si>
    <t>Connector-Captaris RightFax-4Yr Maintenance &amp; Support</t>
  </si>
  <si>
    <t>7640008498</t>
  </si>
  <si>
    <t>Connector-Captaris RightFax-5Yr Maintenance &amp; Support</t>
  </si>
  <si>
    <t>eCopy Document Services</t>
  </si>
  <si>
    <t>7640002259</t>
  </si>
  <si>
    <t>eCopy Cost Recovery Service for ShareScan OP-3 yr eCopy Warranty</t>
  </si>
  <si>
    <t>7640004999</t>
  </si>
  <si>
    <t>Equitrac Professional 5: Server - EP5SE001</t>
  </si>
  <si>
    <t>7640002337</t>
  </si>
  <si>
    <t>Equitrac Professional 5: Enterprise Server - EP5ES001</t>
  </si>
  <si>
    <t>Equitrac Professional 5 - Print Tracking Options</t>
  </si>
  <si>
    <t>7640002338</t>
  </si>
  <si>
    <t>Equitrac Professional 5: Workstation Print Client  (1) - EP5WPC01</t>
  </si>
  <si>
    <t>7640002339</t>
  </si>
  <si>
    <t>Equitrac Professional  5: Workstation Print Client (10) - EP5WPC10</t>
  </si>
  <si>
    <t>7640002340</t>
  </si>
  <si>
    <t>Equitrac Professional 5: Workstation Print Client (50) - EP5WPC50</t>
  </si>
  <si>
    <t>7640002341</t>
  </si>
  <si>
    <t>Equitrac Professional 5: Workstation Print Client (100) - EP5WP100</t>
  </si>
  <si>
    <t>7640002342</t>
  </si>
  <si>
    <t>Equitrac Professional 5: Workstation Print Client (500) - EP5W500</t>
  </si>
  <si>
    <t>7640002343</t>
  </si>
  <si>
    <t>Equitrac Professional 5: Workstation Print Client (1000) - EP5WP01K</t>
  </si>
  <si>
    <t>7640002344</t>
  </si>
  <si>
    <t>Equitrac Professional 5: Additional Print Server - EP5APSL1</t>
  </si>
  <si>
    <t>7640002345</t>
  </si>
  <si>
    <t>Equitrac Professional 5: Release Station - EP5RS001</t>
  </si>
  <si>
    <t>Equitrac Professional 5 - Call Accounting Options</t>
  </si>
  <si>
    <t>7640002346</t>
  </si>
  <si>
    <t>Annual Maintenance: Customized Professional Services - % of EFI QUOTE</t>
  </si>
  <si>
    <t>7640007572</t>
  </si>
  <si>
    <t>Authentication Package : Ldap &amp; Login Bypass</t>
  </si>
  <si>
    <t xml:space="preserve">EFI MIS Connector does not include any professional services which may be required. </t>
  </si>
  <si>
    <t>Contact your local EFI rep for assistance.</t>
  </si>
  <si>
    <t>7640007573</t>
  </si>
  <si>
    <t>Efi Mis Connector - Requires Efi Quote</t>
  </si>
  <si>
    <t xml:space="preserve">External System Connector does not include any professional services which may be required.  </t>
  </si>
  <si>
    <t>7640007574</t>
  </si>
  <si>
    <t>deskSystem, 10 seat, connect</t>
  </si>
  <si>
    <t>7640008457</t>
  </si>
  <si>
    <t>deskSystem MFP Connector</t>
  </si>
  <si>
    <t>DocSystem Software</t>
  </si>
  <si>
    <t>It is required for all DocSystem orders to include item# 7640000797.</t>
  </si>
  <si>
    <t>It is required for all sales of Prism DocSystem to include maintenance (found below) that will be delivered by Prism Software</t>
  </si>
  <si>
    <t>7640002913</t>
  </si>
  <si>
    <t>DocSystem LE    Limited features for rules-based distributed print; two (2) processes; Includes one (1) Administrator and unlimited Messaging Agents</t>
  </si>
  <si>
    <t>7640002914</t>
  </si>
  <si>
    <t>DocSystem, WorkGroup     Full Featured for rules based Distribution point, five workflow/rules(5) processes, one Admin and unlimited Messaging Agents</t>
  </si>
  <si>
    <t>7640002915</t>
  </si>
  <si>
    <t>DocSystem- Production    Full Featured for rules based Distribution point, ten workflow/rules(10) processes, one Admin and unlimited Messaging Agents</t>
  </si>
  <si>
    <t>7640002916</t>
  </si>
  <si>
    <t>DocSystem- Enterprise    Full Featured for rules based Distribution point, twenty workflow/rules(20) processes, one Admin and unlimited Messaging Agents</t>
  </si>
  <si>
    <t>7640002917</t>
  </si>
  <si>
    <t>WorkFlow Agent    Allows Remote User to sign/approve/update, using Signature pad (sold separately)</t>
  </si>
  <si>
    <t>7640002918</t>
  </si>
  <si>
    <t>Administrator    Extra DocSystem Administrator</t>
  </si>
  <si>
    <t>7640002919</t>
  </si>
  <si>
    <t>OCR Module    OCR (Optical Character Recognition) module allows for full page and zonal OCR, as well as barcode recognition.</t>
  </si>
  <si>
    <t>7640002920</t>
  </si>
  <si>
    <t>Upgrade From DocSystem LE to DocSystem Workgroup</t>
  </si>
  <si>
    <t>7640002921</t>
  </si>
  <si>
    <t>Upgrade From DocSystem LE to DocSystem Production</t>
  </si>
  <si>
    <t>7640002922</t>
  </si>
  <si>
    <t>Upgrade From DocSystem LE to DocSystem Enterprise</t>
  </si>
  <si>
    <t>7640002923</t>
  </si>
  <si>
    <t>Upgrade From DocSystem Workgroup to DocSystem Production</t>
  </si>
  <si>
    <t>7640002924</t>
  </si>
  <si>
    <t>Upgrade From DocSystem Workgroup to DocSystem Enterprise</t>
  </si>
  <si>
    <t>7640002925</t>
  </si>
  <si>
    <t>Upgrade From DocSystem Production to DocSystem Enterprise</t>
  </si>
  <si>
    <t>7640006871</t>
  </si>
  <si>
    <t>DocSystem Integrated Connector</t>
  </si>
  <si>
    <t>7640004608</t>
  </si>
  <si>
    <t>eCopy Connector for DocSystem</t>
  </si>
  <si>
    <t>deskSystem Maintenance</t>
  </si>
  <si>
    <t>7640008459</t>
  </si>
  <si>
    <t>Monthly maintenance for: 1 deskSystem seat</t>
  </si>
  <si>
    <t>7640008460</t>
  </si>
  <si>
    <t>Monthly maintenance for: 3 deskSystem seats</t>
  </si>
  <si>
    <t>7640008461</t>
  </si>
  <si>
    <t>KM Integrated ShareScan Suite v4.6 - 10 PaperWorks - 4 Year Maintenance and Support</t>
  </si>
  <si>
    <t>KM Integrated ShareScan Suite v4.6 -10 PaperWorks - 5 Year Maintenance and Support</t>
  </si>
  <si>
    <t>7640008219</t>
  </si>
  <si>
    <t>eCopy Scanner ScanStation Suite - One Box bundle - Includes Deskmount Bracket and 10  PaperWorks - 4 Year Maintenance and Service</t>
  </si>
  <si>
    <t>7640008418</t>
  </si>
  <si>
    <t>eCopy Scanner ScanStation Suite - One Box bundle - Includes Deskmount Bracket and 10  PaperWorks - 5Year Maintenance and Service</t>
  </si>
  <si>
    <t>3 Year Warranty</t>
  </si>
  <si>
    <t>7640008254</t>
  </si>
  <si>
    <t>eCopy PaperWorks 2009 Edition 5 Licenses 3 Yr M&amp;S</t>
  </si>
  <si>
    <t>7640008257</t>
  </si>
  <si>
    <t>eCopy PaperWorks 2009 Edition 10 Licenses 3 Yr M&amp;S</t>
  </si>
  <si>
    <t>7640008260</t>
  </si>
  <si>
    <t>eCopy PaperWorks 2009 Edition 20 Licenses 3 Yr M&amp;S</t>
  </si>
  <si>
    <t>4 Year Warranty</t>
  </si>
  <si>
    <t>7640008255</t>
  </si>
  <si>
    <t>eCopy PaperWorks 2009 Edition 5 Licenses 4 Yr M&amp;S</t>
  </si>
  <si>
    <t>7640008258</t>
  </si>
  <si>
    <t>eCopy PaperWorks 2009 Edition 10 Licenses 4 Yr M&amp;S</t>
  </si>
  <si>
    <t>7640008261</t>
  </si>
  <si>
    <t>eCopy PaperWorks 2009 Edition 20 Licenses 4 Yr M&amp;S</t>
  </si>
  <si>
    <t>5 Year Warranty</t>
  </si>
  <si>
    <t>7640008256</t>
  </si>
  <si>
    <t>eCopy PaperWorks 2009 Edition 5 Licenses 5 Yr M&amp;S</t>
  </si>
  <si>
    <t>7640008259</t>
  </si>
  <si>
    <t>eCopy PaperWorks 2009 Edition 10 Licenses 5 Yr M&amp;S</t>
  </si>
  <si>
    <t>7640008262</t>
  </si>
  <si>
    <t>eCopy PaperWorks 2009 Edition 20 Licenses 5 Yr M&amp;S</t>
  </si>
  <si>
    <t>eCopy Application Connectors</t>
  </si>
  <si>
    <t>7640002253</t>
  </si>
  <si>
    <t xml:space="preserve">eCopy Connector for Documentum Content Server 3 yr eCopy Warranty </t>
  </si>
  <si>
    <t>7640004991</t>
  </si>
  <si>
    <t>Connector- EMC Documentum Content Server- 4 Year Maintenance and Support</t>
  </si>
  <si>
    <t>7640004992</t>
  </si>
  <si>
    <t>Connector- EMC Documentum Content Server- 5 Year Maintenance and Support</t>
  </si>
  <si>
    <t>7640002254</t>
  </si>
  <si>
    <t>eCopy Connector for Livelink ECM - eDocs DM (formally  Hummingbird Enterprise DM) 3 yr eCopy Warranty</t>
  </si>
  <si>
    <t>7640004993</t>
  </si>
  <si>
    <t>Connector - Livelink EMC - eDOCS DM - 4 Year Maintenance and Support</t>
  </si>
  <si>
    <t>7640004994</t>
  </si>
  <si>
    <t>Connector - Livelink EMC - eDOCS DM - 5 Year Maintenance and Support</t>
  </si>
  <si>
    <t>7640002255</t>
  </si>
  <si>
    <t xml:space="preserve">eCopy Connector for Interwoven Worksite for NT for ShareScan OP-3 yr eCopy Warranty </t>
  </si>
  <si>
    <t>7640004995</t>
  </si>
  <si>
    <t>Connector - Interwoven Worksite - 4 Year Maintenance and Support</t>
  </si>
  <si>
    <t>7640004996</t>
  </si>
  <si>
    <t>Connector - Interwoven Worksite - 5 Year Maintenance and Support</t>
  </si>
  <si>
    <t>7640002257</t>
  </si>
  <si>
    <t xml:space="preserve">eCopy Connector for OpenText Livelink ECM for ShareScan OP-3 yr eCopy Warranty </t>
  </si>
  <si>
    <t>7640004997</t>
  </si>
  <si>
    <t>Annual Maintenance - Dsf Software Platform</t>
  </si>
  <si>
    <t>7640007585</t>
  </si>
  <si>
    <t>24/7 Support Add On (Us Only)</t>
  </si>
  <si>
    <t>7640007586</t>
  </si>
  <si>
    <t>Annual Maintenance - Xmpie</t>
  </si>
  <si>
    <t>7640007587</t>
  </si>
  <si>
    <t>Annual Maintenance - Fusion Pro</t>
  </si>
  <si>
    <t>7640007588</t>
  </si>
  <si>
    <t>Annual Maintenance - Credit Cards</t>
  </si>
  <si>
    <t>7640007589</t>
  </si>
  <si>
    <t>Annual Maintenance - Authentication Pkg</t>
  </si>
  <si>
    <t>7640007590</t>
  </si>
  <si>
    <t>Annual Maintenance - Efi Mis Connector - Requires Efi Quote</t>
  </si>
  <si>
    <t>7640007591</t>
  </si>
  <si>
    <t>Annual Maintenance- External System Connector</t>
  </si>
  <si>
    <t>7640007592</t>
  </si>
  <si>
    <t>Annual Maintenance - Add'L Storefronts</t>
  </si>
  <si>
    <t>7640007593</t>
  </si>
  <si>
    <t>Annual Maintenance - Add'L Printshops</t>
  </si>
  <si>
    <t>7640007594</t>
  </si>
  <si>
    <t>Annual Maintenance - Add'L Business Locations - Requires Efi Quote</t>
  </si>
  <si>
    <t>7640007595</t>
  </si>
  <si>
    <t>Annual Maintenance - Inplant-Crd-Fm Bundle - Xmpie</t>
  </si>
  <si>
    <t>7640007596</t>
  </si>
  <si>
    <t>Annual Maintenance - Retail Commercial Bundle - Xmpie</t>
  </si>
  <si>
    <t>7640007597</t>
  </si>
  <si>
    <t>Annual Maintenance - Inplant-Cdr-Fm Bundle - Fusion Pro</t>
  </si>
  <si>
    <t>7640007598</t>
  </si>
  <si>
    <t>Annual Maintenance - Retail Commercial Bundle - Fusion Pro</t>
  </si>
  <si>
    <t>Upgrades</t>
  </si>
  <si>
    <t>7640007599</t>
  </si>
  <si>
    <t>DSF 3.X Full  To Current Version  Full</t>
  </si>
  <si>
    <t>7640007600</t>
  </si>
  <si>
    <t>DSF Express 3.X - Dsf 4.X -Full</t>
  </si>
  <si>
    <t>Extended Hardware Warranty</t>
  </si>
  <si>
    <t>7640007601</t>
  </si>
  <si>
    <t>2-Year Extention On Dell Hardware (Years 4 &amp; 5)</t>
  </si>
  <si>
    <t>7640007602</t>
  </si>
  <si>
    <t>DSF Platform Standard Implimentation Pkg (36 Hours)</t>
  </si>
  <si>
    <t>7640007603</t>
  </si>
  <si>
    <t>DSF Platform Advanced Implimentation Package (52 Hours)</t>
  </si>
  <si>
    <t>7640004559</t>
  </si>
  <si>
    <t>EFI Professional Services: Daily Rate (off site)</t>
  </si>
  <si>
    <t>7640004560</t>
  </si>
  <si>
    <t>EFI Professional Services: 2 day On Site (Includes Travel)</t>
  </si>
  <si>
    <t>7640004561</t>
  </si>
  <si>
    <t>EFI Professional Services: Daily Rate (Additional day on site)</t>
  </si>
  <si>
    <t>7640004562</t>
  </si>
  <si>
    <t>EFI Professional Services: Hourly Rate (Off site, min 2 hours)</t>
  </si>
  <si>
    <t>7640004563</t>
  </si>
  <si>
    <t>Customized Professional Services - REQUIRES EFI QUOTE</t>
  </si>
  <si>
    <t>7640004564</t>
  </si>
  <si>
    <t>KM Integrated ShareScan Essentials v4.6 -1 PaperWorks - 4 Year Maintenance and Support</t>
  </si>
  <si>
    <t>7640008218</t>
  </si>
  <si>
    <t>KM Integrated ShareScan Essentials v4.6 -1 PaperWorks - 5 Year Maintenance and Support</t>
  </si>
  <si>
    <t>Integrated eCopy</t>
  </si>
  <si>
    <t>KM Integrated ShareScan Suite v4.6 - 10 PaperWorks - 3 Year Maintenance and Support</t>
  </si>
  <si>
    <t>Make:</t>
  </si>
  <si>
    <t xml:space="preserve">This workbook has multiple tabs. </t>
  </si>
  <si>
    <t>Part
Number</t>
  </si>
  <si>
    <t>Part/Item Number</t>
  </si>
  <si>
    <t>Captaris RightFax</t>
  </si>
  <si>
    <t>7640004353</t>
  </si>
  <si>
    <t>Captaris RightFax Connector for Konica Minolta MFPs. Price is per Connector, 1-9 Connectors.</t>
  </si>
  <si>
    <t>7640004354</t>
  </si>
  <si>
    <t>Captaris RightFax Connector for Konica Minolta MFPs. Price is per Connector, 10-49 Connectors.</t>
  </si>
  <si>
    <t>7640004355</t>
  </si>
  <si>
    <t>Captaris RightFax Connector for Konica Minolta MFPs. Price is per Connector, 50-499 Connectors.</t>
  </si>
  <si>
    <t>7640004356</t>
  </si>
  <si>
    <t>Captaris RightFax Connector for Konica Minolta MFPs. Price is per Connector, 500-5000 Connectors.</t>
  </si>
  <si>
    <t>7640008467</t>
  </si>
  <si>
    <t>Incremental Support for RightFax MFP Connector, 1-year, 1-9 units (per MFP Connector)</t>
  </si>
  <si>
    <t>7640008468</t>
  </si>
  <si>
    <t>Incremental Support for RightFax MFP Connector, 1-year, 10-49 units (per MFP Connector)</t>
  </si>
  <si>
    <t>7640008469</t>
  </si>
  <si>
    <t>Incremental Support for RightFax MFP Connector, 1-year, 50-499 units (per MFP Connector)</t>
  </si>
  <si>
    <t>7640008470</t>
  </si>
  <si>
    <t>Incremental Support for RightFax MFP Connector, 1-year, 500-5,000 units (per MFP Connector)</t>
  </si>
  <si>
    <t>Printgroove v1.3</t>
  </si>
  <si>
    <t>A0EG0Y0</t>
  </si>
  <si>
    <t>Printgroove v1.5 POD Serve Module - Includes the following as standard: 100 External customer user licenses (2 users defined as default users - joeuser and sueboss). 5 internal PrintShop user licenses (2 users defined as default users - psc and appadmin)</t>
  </si>
  <si>
    <t>A0EH0Y0</t>
  </si>
  <si>
    <t>Printgroove v1.5 POD Guide Module - Includes the following as standard: 5  Internal PrintShop  user licenses (2 users defined as default users -psc and appadmin); Ad hoc workflow (ability to reassign JT to other members); 1 Standard/Advanced workflow</t>
  </si>
  <si>
    <t>A0D30Y0</t>
  </si>
  <si>
    <t>Printgroove v1.5 POD Queue - Includes 5 Concurrent User Licenses and 5 MFPs</t>
  </si>
  <si>
    <t>A0X40Y1</t>
  </si>
  <si>
    <t>Printgroove v1.1 POD Ready Module</t>
  </si>
  <si>
    <t>A0EG0Y7</t>
  </si>
  <si>
    <t>Printgroove Print for Pay Package option - includes PayPal Integration, Shipping tracking and Inventory management for catalog items</t>
  </si>
  <si>
    <t>7640003087</t>
  </si>
  <si>
    <t>Printgroove POD Activation Kit - Activation and Dongle Kit for building PG Server</t>
  </si>
  <si>
    <t>Add -On Modules</t>
  </si>
  <si>
    <t>A0EG0Y1</t>
  </si>
  <si>
    <t>PG POD Serve Additional external100 Users</t>
  </si>
  <si>
    <t>A0EG0Y2</t>
  </si>
  <si>
    <t>PG POD Serve Additional external 200 Users</t>
  </si>
  <si>
    <t>A0EG0Y3</t>
  </si>
  <si>
    <t>PG POD Serve Additional external 1000 Users</t>
  </si>
  <si>
    <t>A0EG0Y4</t>
  </si>
  <si>
    <t>PG POD Serve Additional internal 10 User</t>
  </si>
  <si>
    <t>A0EG0Y5</t>
  </si>
  <si>
    <t>PG POD Serve Additional internal 20 Users</t>
  </si>
  <si>
    <t>A0EG0Y6</t>
  </si>
  <si>
    <t>PG POD Serve Additional internal 50 Users</t>
  </si>
  <si>
    <t>A0EH0Y6</t>
  </si>
  <si>
    <t>PG POD Guide Additional 10 internal Users</t>
  </si>
  <si>
    <t>A0EH0Y7</t>
  </si>
  <si>
    <t>PG POD Guide Additional 20 Internal Users</t>
  </si>
  <si>
    <t>A0EH0Y8</t>
  </si>
  <si>
    <t>PG POD Guide Additional 50 Internal Users</t>
  </si>
  <si>
    <t>A0EH0Y1</t>
  </si>
  <si>
    <t>Advanced Workflow - 5 Pack</t>
  </si>
  <si>
    <t>A0EH0Y2</t>
  </si>
  <si>
    <t>Advanced Workflow - 10 Pack</t>
  </si>
  <si>
    <t>A0EH0Y3</t>
  </si>
  <si>
    <t>Advanced Workflow - 25 Pack</t>
  </si>
  <si>
    <t>A0EH0Y4</t>
  </si>
  <si>
    <t>Advanced Workflow - 50 Pack</t>
  </si>
  <si>
    <t>A0EH0Y5</t>
  </si>
  <si>
    <t>Advanced Workflow - 100 Pack</t>
  </si>
  <si>
    <t>A0D30Y1</t>
  </si>
  <si>
    <t>PG POD Queue 1 Additional MFP License - Support for 1 Additional MFP for regular or cluster printing</t>
  </si>
  <si>
    <t>A0D30Y2</t>
  </si>
  <si>
    <t>PG POD Queue Cluster Printing Option - MFP Clustering</t>
  </si>
  <si>
    <t>708320</t>
  </si>
  <si>
    <t>PG POD Tower Server - PG POD Server Hardware</t>
  </si>
  <si>
    <t>708324</t>
  </si>
  <si>
    <t>PG POD Rack Server - PG POD Server Hardware</t>
  </si>
  <si>
    <t>7640003102</t>
  </si>
  <si>
    <t xml:space="preserve">1 MO Software Maintenance for Printgroove POD Serve Module </t>
  </si>
  <si>
    <t>7640003103</t>
  </si>
  <si>
    <t xml:space="preserve"> 1 MO Software Maintenance for Printgroove POD Guide Module </t>
  </si>
  <si>
    <t>7640003104</t>
  </si>
  <si>
    <t xml:space="preserve">1 MO Software Maintenance for Printgroove POD Queue Module </t>
  </si>
  <si>
    <t>7640007941</t>
  </si>
  <si>
    <t xml:space="preserve">1 MO Software Maintenance for Printgroove POD Ready Module </t>
  </si>
  <si>
    <t>Equitrac Office 4: Core Enterprise License (5,000-9,999 users) 5yr M&amp;S - EQ4EFNC1-5PB</t>
  </si>
  <si>
    <t>7640017181</t>
  </si>
  <si>
    <t>Equitrac Office 4: Core Enterprise License (10,000-24,999 users) 3yr M&amp;S - EQ4EFNC2-3PB</t>
  </si>
  <si>
    <t>7640017182</t>
  </si>
  <si>
    <t>Equitrac Office 4: Core Enterprise License (10,000-24,999 users) 4yr M&amp;S - EQ4EFNC2-4PB</t>
  </si>
  <si>
    <t>7640017183</t>
  </si>
  <si>
    <t>Equitrac Office 4: Core Enterprise License (10,000-24,999 users) 5yr M&amp;S - EQ4EFNC2-5PB</t>
  </si>
  <si>
    <t>7640017184</t>
  </si>
  <si>
    <t>Equitrac Office 4: Core Enterprise License (25,000-49,999 users) 3yr M&amp;S - EQ4EFNC3-3PB</t>
  </si>
  <si>
    <t>7640017185</t>
  </si>
  <si>
    <t>Equitrac Office 4: Core Enterprise License (25,000-49,999 users) 4yr M&amp;S - EQ4EFNC3-4PB</t>
  </si>
  <si>
    <t>7640017186</t>
  </si>
  <si>
    <t>Equitrac Office 4: Core Enterprise License (25,000-49,999 users) 5yr M&amp;S - EQ4EFNC3-5PB</t>
  </si>
  <si>
    <t>7640017187</t>
  </si>
  <si>
    <t>Equitrac Office 4: Core Enterprise License (50,000-99,999 users) 3yr M&amp;S - EQ4EFNC4-3PB</t>
  </si>
  <si>
    <t>7640017188</t>
  </si>
  <si>
    <t>Equitrac Office 4: Core Enterprise License (50,000-99,999 users) 4yr M&amp;S - EQ4EFNC4-4PB</t>
  </si>
  <si>
    <t>7640017189</t>
  </si>
  <si>
    <t>Equitrac Office 4: Core Enterprise License (50,000-99,999 users) 5yr M&amp;S - EQ4EFNC4-5PB</t>
  </si>
  <si>
    <t>7640017190</t>
  </si>
  <si>
    <t>Equitrac Office 4: Core Enterprise License (100,000 and more users) 3yr M&amp;S - EQ4EFNC5-3PB</t>
  </si>
  <si>
    <t>7640017191</t>
  </si>
  <si>
    <t>Equitrac Office 4: Core Enterprise License (100,000 and more users) 4yr M&amp;S - EQ4EFNC5-4PB</t>
  </si>
  <si>
    <t>7640017192</t>
  </si>
  <si>
    <t>Equitrac Office 4: Core Enterprise License (100,000 and more users) 5yr M&amp;S - EQ4EFNC5-5PB</t>
  </si>
  <si>
    <t>Equitrac Office 4 Enterprise Licenses* (Enhanced functionality, price per network user)</t>
  </si>
  <si>
    <t>7640017193</t>
  </si>
  <si>
    <t>Equitrac Office 4: Enhanced Enterprise License (1,000-4,999 users) 3yr M&amp;S - EQ4EFNEK-3PB</t>
  </si>
  <si>
    <t>7640017194</t>
  </si>
  <si>
    <t>Equitrac Office 4: Enhanced Enterprise License (1,000-4,999 users) 4yr M&amp;S - EQ4EFNEK-4PB</t>
  </si>
  <si>
    <t>7640017195</t>
  </si>
  <si>
    <t>Equitrac Office 4: Enhanced Enterprise License (1,000-4,999 users) 5yr M&amp;S - EQ4EFNEK-5PB</t>
  </si>
  <si>
    <t>7640017196</t>
  </si>
  <si>
    <t>Equitrac Office 4: Enhanced Enterprise License (5,000-9,999 users) 3yr M&amp;S - EQ4EFNE1-3PB</t>
  </si>
  <si>
    <t>7640017197</t>
  </si>
  <si>
    <t>Equitrac Office 4: Enhanced Enterprise License (5,000-9,999 users) 4yr M&amp;S - EQ4EFNE1-4PB</t>
  </si>
  <si>
    <t>7640017198</t>
  </si>
  <si>
    <t>Equitrac Office 4: Enhanced Enterprise License (5,000-9,999 users) 5yr M&amp;S - EQ4EFNE1-5PB</t>
  </si>
  <si>
    <t>7640017199</t>
  </si>
  <si>
    <t>Equitrac Office 4: Enhanced Enterprise License (10,000-24,999 users) 3yr M&amp;S - EQ4EFNE2-3PB</t>
  </si>
  <si>
    <t>7640017200</t>
  </si>
  <si>
    <t>Equitrac Office 4: Enhanced Enterprise License (10,000-24,999 users) 4yr M&amp;S - EQ4EFNE2-4PB</t>
  </si>
  <si>
    <t>7640017201</t>
  </si>
  <si>
    <t>Equitrac Office 4: Enhanced Enterprise License (10,000-24,999 users) 5yr M&amp;S - EQ4EFNE2-5PB</t>
  </si>
  <si>
    <t>7640017202</t>
  </si>
  <si>
    <t>Equitrac Office 4: Enhanced Enterprise License (25,000-49,999 users) 3yr M&amp;S - EQ4EFNE3-3PB</t>
  </si>
  <si>
    <t>7640017203</t>
  </si>
  <si>
    <t>Equitrac Office 4: Enhanced Enterprise License (25,000-49,999 users) 4yr M&amp;S - EQ4EFNE3-4PB</t>
  </si>
  <si>
    <t>7640017204</t>
  </si>
  <si>
    <t>Equitrac Office 4: Enhanced Enterprise License (25,000-49,999 users) 5yr M&amp;S - EQ4EFNE3-5PB</t>
  </si>
  <si>
    <t>7640017205</t>
  </si>
  <si>
    <t>Equitrac Office 4: Enhanced Enterprise License (50,000-99,999 users) 3yr M&amp;S - EQ4EFNE4-3PB</t>
  </si>
  <si>
    <t>7640017206</t>
  </si>
  <si>
    <t>Equitrac Office 4: Enhanced Enterprise License (50,000-99,999 users) 4yr M&amp;S - EQ4EFNE4-4PB</t>
  </si>
  <si>
    <t>7640017207</t>
  </si>
  <si>
    <t>Equitrac Office 4: Enhanced Enterprise License (50,000-99,999 users) 5yr M&amp;S - EQ4EFNE4-5PB</t>
  </si>
  <si>
    <t>7640017208</t>
  </si>
  <si>
    <t>Equitrac Office 4: Enhanced Enterprise License (100,000 and more users) 3yr M&amp;S - EQ4EFNE5-3PB</t>
  </si>
  <si>
    <t>7640017209</t>
  </si>
  <si>
    <t>Equitrac Office 4: Enhanced Enterprise License (100,000 and more users) 4yr M&amp;S - EQ4EFNE5-4PB</t>
  </si>
  <si>
    <t>7640017210</t>
  </si>
  <si>
    <t>Equitrac Office 4: Enhanced Enterprise License (100,000 and more users) 5yr M&amp;S - EQ4EFNE5-5PB</t>
  </si>
  <si>
    <t>7640017251</t>
  </si>
  <si>
    <t>Equitrac Office 4: CD media kit only - EQ4EFMED</t>
  </si>
  <si>
    <t>7640017252</t>
  </si>
  <si>
    <t>Equitrac Office 4: NFR (Not for Resale) product - EQ4EFNFR</t>
  </si>
  <si>
    <t>7640017253</t>
  </si>
  <si>
    <t>Equitrac Office 4: New customer trial (45-day) - EQ4EFTR1</t>
  </si>
  <si>
    <t>7640017254</t>
  </si>
  <si>
    <t>Equitrac Office 4: New feature trial (45-day) - EQ4EFTR2</t>
  </si>
  <si>
    <t>Equitrac Office 4 Software Suite</t>
  </si>
  <si>
    <t>7640016416</t>
  </si>
  <si>
    <t>MAINTENANCE RENEWAL- Equitrac Office 4: Suite - EQ4EFSU1-1PR</t>
  </si>
  <si>
    <t>7640016417</t>
  </si>
  <si>
    <t>MAINTENANCE RENEWAL- Equitrac Office 4: Small Business Edition - EQ4EFSB1-1PR</t>
  </si>
  <si>
    <t>7640016418</t>
  </si>
  <si>
    <t>MAINTENANCE RENEWAL- Equitrac Office 4: Suite upgrade (EO3/EO4 SBE/PAS) - EQ4EFSUU-1PR</t>
  </si>
  <si>
    <t>7640016419</t>
  </si>
  <si>
    <t>MAINTENANCE RENEWAL- Equitrac Office 4: SBE upgrade (EO3 SBE/PAS) - EQ4EFSBU-1PR</t>
  </si>
  <si>
    <t>7640016424</t>
  </si>
  <si>
    <t>MAINTENANCE RENEWAL- EO SMB base license (incl. 25 users, 1 embedded) - EQ4EFSMB-1PR</t>
  </si>
  <si>
    <t>7640016425</t>
  </si>
  <si>
    <t>MAINTENANCE RENEWAL- Equitrac Office SMB user license (25) - EQ4SU025-1PR</t>
  </si>
  <si>
    <t>7640016426</t>
  </si>
  <si>
    <t>MAINTENANCE RENEWAL- Equitrac Office SMB user license (100) - EQ4SU100-1PR</t>
  </si>
  <si>
    <t>7640016427</t>
  </si>
  <si>
    <t>MAINTENANCE RENEWAL- Equitrac Office SMB user license (250) - EQ4SU250-1PR</t>
  </si>
  <si>
    <t>7640016463</t>
  </si>
  <si>
    <t>MAINTENANCE RENEWAL- Equitrac Office 4: Core Enterprise License (1,000-4,999 users) - EQ4EFNCK-1PR</t>
  </si>
  <si>
    <t>7640016464</t>
  </si>
  <si>
    <t>MAINTENANCE RENEWAL- Equitrac Office 4: Core Enterprise License (5,000-9,999 users) - EQ4EFNC1-1PR</t>
  </si>
  <si>
    <t>7640016465</t>
  </si>
  <si>
    <t>MAINTENANCE RENEWAL- Equitrac Office 4: Core Enterprise License (10,000-24,999 users) - EQ4EFNC2-1PR</t>
  </si>
  <si>
    <t>7640016466</t>
  </si>
  <si>
    <t>MAINTENANCE RENEWAL- Equitrac Office 4: Core Enterprise License (25,000-49,999 users) - EQ4EFNC3-1PR</t>
  </si>
  <si>
    <t>7640016467</t>
  </si>
  <si>
    <t>MAINTENANCE RENEWAL- Equitrac Office 4: Core Enterprise License (50,000-99,999 users) - EQ4EFNC4-1PR</t>
  </si>
  <si>
    <t>7640016468</t>
  </si>
  <si>
    <t>MAINTENANCE RENEWAL- Equitrac Office 4: Core Enterprise License (100,000 and more users) - EQ4EFNC5-1PR</t>
  </si>
  <si>
    <t>7640016469</t>
  </si>
  <si>
    <t>MAINTENANCE RENEWAL- Equitrac Office 4: Enhanced Enterprise License (1,000-4,999 users) - EQ4EFNEK-1PR</t>
  </si>
  <si>
    <t>7640016470</t>
  </si>
  <si>
    <t>MAINTENANCE RENEWAL- Equitrac Office 4: Enhanced Enterprise License (5,000-9,999 users) - EQ4EFNE1-1PR</t>
  </si>
  <si>
    <t>7640016471</t>
  </si>
  <si>
    <t>MAINTENANCE RENEWAL- Equitrac Office 4: Enhanced Enterprise License (10,000-24,999 users) - EQ4EFNE2-1PR</t>
  </si>
  <si>
    <t>DocForm Professional, V5    Same as 7640003121. Additionally: allows for 6 to 20 DocForm Clients; features XML-driven automatic report generator; required for DocForm Web Server; required for Web presentment of forms; permits multiple DocForm installations on a single server; and, may be required for larger variable data applications.</t>
  </si>
  <si>
    <t>DocForm Software</t>
  </si>
  <si>
    <t>Add-on Modules</t>
  </si>
  <si>
    <t>7640009330</t>
  </si>
  <si>
    <t>Equitrac Professional 5: Third Party Transaction Integration - EP5TPT00</t>
  </si>
  <si>
    <t>7640002361</t>
  </si>
  <si>
    <t>Equitrac Professional 5: Third Party Validation Integration - EP5TPV00</t>
  </si>
  <si>
    <t>7640002362</t>
  </si>
  <si>
    <t>Equitrac Professional 5: Professional Services Pack - EP5PSP05</t>
  </si>
  <si>
    <t>7640002363</t>
  </si>
  <si>
    <t>Equitrac Professional 5: New Custom Crystal Report - EP5NCR00</t>
  </si>
  <si>
    <t>7640002364</t>
  </si>
  <si>
    <t>Equitrac Professional 5: Configuration Change Fee - EP5CCF00</t>
  </si>
  <si>
    <t>7640002365</t>
  </si>
  <si>
    <t>Equitrac Professional 5:NFR Edition - Channel Only - EP5NFR01</t>
  </si>
  <si>
    <t>7640002366</t>
  </si>
  <si>
    <t>Equitrac Professional 5: New Customer Trial - Channel Only - EP5NCT01</t>
  </si>
  <si>
    <t>Equitrac Other Parts</t>
  </si>
  <si>
    <t>7640002374</t>
  </si>
  <si>
    <t>Equitrac Remote Access - Application Sharing Access Via Internet - SYRD0001</t>
  </si>
  <si>
    <t>7640002375</t>
  </si>
  <si>
    <t>Equitrac Custom Programming - ZZCP001</t>
  </si>
  <si>
    <t>7640002376</t>
  </si>
  <si>
    <t>Equitrac Custom Special Report - ZZCSR01</t>
  </si>
  <si>
    <t>7640002377</t>
  </si>
  <si>
    <t>Equitrac Custom Upgrade - ZZCU001</t>
  </si>
  <si>
    <t>Copier Cable (Please Specify Copier Model)</t>
  </si>
  <si>
    <t>7640002086</t>
  </si>
  <si>
    <t>Equitrac Copier Cable (Standard Length 12') - COPCABLE</t>
  </si>
  <si>
    <t>7640005183</t>
  </si>
  <si>
    <t>Equitrac Vendor 2-VK- 501 Interface Cable CABX085</t>
  </si>
  <si>
    <t>7640005184</t>
  </si>
  <si>
    <t>Equitrac Vendor 2-8 Pin Interface Cable CABX013</t>
  </si>
  <si>
    <t>7640001054</t>
  </si>
  <si>
    <t>Equitrac Installation Professional Services - MANDATORY - EQDRINST</t>
  </si>
  <si>
    <t>7640002396</t>
  </si>
  <si>
    <t>Equitrac Direct Support Services (per unit) - EQDRSUPT</t>
  </si>
  <si>
    <t>7640002399</t>
  </si>
  <si>
    <t>Equitrac Professional Services (per hour, plus travel for onsite, after hours premium) - EQONSITE</t>
  </si>
  <si>
    <t>7640002400</t>
  </si>
  <si>
    <t>Equitrac Project Management Services (per day) - EQPRMGT1</t>
  </si>
  <si>
    <t>7640002401</t>
  </si>
  <si>
    <t>Equitrac Client Software Deployment (per seat) -  EQCLSD01</t>
  </si>
  <si>
    <t>7640002402</t>
  </si>
  <si>
    <t>Equitrac Customer Training (per hour) - EQTRAIN1</t>
  </si>
  <si>
    <t>TouchPoint Card Reader - HID - TPARHD01</t>
  </si>
  <si>
    <t>7640004428</t>
  </si>
  <si>
    <t>TouchPoint Card Reader - Mifare - TPARMF01</t>
  </si>
  <si>
    <t>7640004429</t>
  </si>
  <si>
    <t>TouchPoint Card Reader - Legic - TPARLE01</t>
  </si>
  <si>
    <t>7640004430</t>
  </si>
  <si>
    <t>TouchPoint Card Reader - Track 2 Magstripe - TPARMS01</t>
  </si>
  <si>
    <t>Pagecounter CDR For Call Accounting</t>
  </si>
  <si>
    <t>7640002404</t>
  </si>
  <si>
    <t>PageCounter CDR for Call Accounting -  PC1P0000</t>
  </si>
  <si>
    <t>Equitrac Professional Suite</t>
  </si>
  <si>
    <t>7640000525</t>
  </si>
  <si>
    <t>Equitrac Professional: 1 Device Pack - ICGP3S30</t>
  </si>
  <si>
    <t>7640000526</t>
  </si>
  <si>
    <t>Equitrac Professional: 5 Device Pack - ICGP3S35</t>
  </si>
  <si>
    <t>7640000527</t>
  </si>
  <si>
    <t>Equitrac Professional: 10 Device Pack - ICGP3S40</t>
  </si>
  <si>
    <t>7640000528</t>
  </si>
  <si>
    <t>Equitrac Professional: 25 Device Pack - ICGP3S45</t>
  </si>
  <si>
    <t>7640000529</t>
  </si>
  <si>
    <t>Equitrac Professional: 50 Device Pack -  ICGP3S50</t>
  </si>
  <si>
    <t>7640000530</t>
  </si>
  <si>
    <t>Equitrac Professional: Professional Services Pack (Includes Remotes and T&amp;B Interface) - EPSPSP01</t>
  </si>
  <si>
    <t>7640000531</t>
  </si>
  <si>
    <t>Equitrac Professional: Advanced Features Pack (Fax Costing &amp; Options, Scan Capabilities, External Transaction Imports) -  EPSAFP01</t>
  </si>
  <si>
    <t>7640000532</t>
  </si>
  <si>
    <t>Equitrac Professional: Remote LAN/WAN Polling (per remote) - ICGPZM20</t>
  </si>
  <si>
    <t>7640000533</t>
  </si>
  <si>
    <t>Equitrac Professional: Additional Office (per office)  ICGP3S25</t>
  </si>
  <si>
    <t>7640000534</t>
  </si>
  <si>
    <t>Equitrac Professional: Validation File Integration - ICGPZM35</t>
  </si>
  <si>
    <t>7640000535</t>
  </si>
  <si>
    <t>Equitrac Professional: Billing File Export Integration - ICGPZM40</t>
  </si>
  <si>
    <t>7640000536</t>
  </si>
  <si>
    <t>Equitrac Professional: Fax Call Costing (Fax Control Plus) -  ICGP3S15</t>
  </si>
  <si>
    <t>7640000537</t>
  </si>
  <si>
    <t>Equitrac Professional: Incoming Fax Allocation System Option - ICGP3S20</t>
  </si>
  <si>
    <t>7640000538</t>
  </si>
  <si>
    <t>Equitrac Professional: FaxPost or External Transaction Import Integration - ICGPZM50</t>
  </si>
  <si>
    <t>7640000539</t>
  </si>
  <si>
    <t>Equitrac Professional: ScanPost Terminal or Import Scan Integration - EPSSTISI</t>
  </si>
  <si>
    <t>7640000540</t>
  </si>
  <si>
    <t>Equitrac Professional: Suite Demo CD - ICGPZM65</t>
  </si>
  <si>
    <t>Equitrac Professional Enterprise Edition Suite</t>
  </si>
  <si>
    <t>7640001754</t>
  </si>
  <si>
    <t>Equitrac Professional EE: 1 Device Pack - EPEEDP01</t>
  </si>
  <si>
    <t>7640001755</t>
  </si>
  <si>
    <t>Equitrac Professional EE: 5 Device Pack - EPEEDP05</t>
  </si>
  <si>
    <t>7640001756</t>
  </si>
  <si>
    <t>Equitrac Professional EE: 10 Device Pack - EPEEDP10</t>
  </si>
  <si>
    <t>7640001757</t>
  </si>
  <si>
    <t>Equitrac Professional EE: 25 Device Pack - EPEEDP25</t>
  </si>
  <si>
    <t>7640001758</t>
  </si>
  <si>
    <t>Equitrac Professional EE: 50 Device Pack - EPEEDP50</t>
  </si>
  <si>
    <t>7640001759</t>
  </si>
  <si>
    <t>Equitrac Professional EE: Professional Services Pack (Includes Customs and T&amp;B Interface) - EPEEPSP1</t>
  </si>
  <si>
    <t>7640001760</t>
  </si>
  <si>
    <t>Equitrac Professional EE: Advanced Features Pack (Fax Costing &amp; Options, Scan Capabilities, 3rd Party Import) - EPEEAFP1</t>
  </si>
  <si>
    <t>7640001761</t>
  </si>
  <si>
    <t>Equitrac Professional EE: Additional Office (per office) -  EPEEAS01</t>
  </si>
  <si>
    <t>7640001762</t>
  </si>
  <si>
    <t>Equitrac Professional EE: New Custom Report - SOMCR01</t>
  </si>
  <si>
    <t>7640001763</t>
  </si>
  <si>
    <t>Equitrac Professional EE: Custom Validation/PAS/PrintLog Accounting Server Data Import - SOMCR02</t>
  </si>
  <si>
    <t>7640001764</t>
  </si>
  <si>
    <t>Equitrac Professional EE: Custom or Summary Exports - SOMCR04</t>
  </si>
  <si>
    <t>7640001765</t>
  </si>
  <si>
    <t>Equitrac Professional EE: Custom Costing Definitions - SOMCR05</t>
  </si>
  <si>
    <t>7640001766</t>
  </si>
  <si>
    <t>Equitrac Professional EE: Custom Look-Ups - SOMCR06</t>
  </si>
  <si>
    <t>7640001767</t>
  </si>
  <si>
    <t>Equitrac Professional EE: Custom Replication Fee - SOMCR07</t>
  </si>
  <si>
    <t>7640001768</t>
  </si>
  <si>
    <t>Equitrac Professional EE: Custom Third Party Import - SOMCR03</t>
  </si>
  <si>
    <t>7640001769</t>
  </si>
  <si>
    <t>Equitrac Professional EE: Fax Control Plus Fax Call Costing - AP40011</t>
  </si>
  <si>
    <t>7640001770</t>
  </si>
  <si>
    <t>Equitrac Professional EE: FaxPost Network Fax Integration - FXAAS01</t>
  </si>
  <si>
    <t>7640001771</t>
  </si>
  <si>
    <t>Equitrac Professional EE: ScanPost Terminal or Import Scan Integration - AP40016</t>
  </si>
  <si>
    <t>Equitrac Professional &amp; Enterprise Edition Licensable Options</t>
  </si>
  <si>
    <t>7640000541</t>
  </si>
  <si>
    <t>Equitrac Professional: Call Accounting 100 extension pack - ICGP3T10</t>
  </si>
  <si>
    <t>7640000542</t>
  </si>
  <si>
    <t>Equitrac Professional: Call Accounting 250 extension pack - ICGP315</t>
  </si>
  <si>
    <t>7640000543</t>
  </si>
  <si>
    <t>DSF Platform Advanced Implementation Package (52 hours)</t>
  </si>
  <si>
    <t>7640017483</t>
  </si>
  <si>
    <t>7640017484</t>
  </si>
  <si>
    <t>EFI Professional Services: 2 Day On site (includes travel)</t>
  </si>
  <si>
    <t>7640017485</t>
  </si>
  <si>
    <t>EFI Professional Services: Daily Rate (additional day on site)</t>
  </si>
  <si>
    <t>7640017486</t>
  </si>
  <si>
    <t>EFI Professional Services: Hourly Rate (off site, min 2 hours)</t>
  </si>
  <si>
    <t xml:space="preserve">Customized Professional Services and Annual Maintenance: Customized Professional Services require a custom quote directly </t>
  </si>
  <si>
    <t>from EFI.  Support for patches and upgrades for the term of the contract will be outlined in this quotation.</t>
  </si>
  <si>
    <t>7640017487</t>
  </si>
  <si>
    <t>Customized Professional Services</t>
  </si>
  <si>
    <t>7640017488</t>
  </si>
  <si>
    <t>ANNUAL MAINTENANCE: Customized Professional Services</t>
  </si>
  <si>
    <t>DELIVERY: Each DSF Integration package MUST include item 7640008087, Level 3 Solutions Delivery Charge.</t>
  </si>
  <si>
    <t>7640017418</t>
  </si>
  <si>
    <t>Authentication Package: LDAP</t>
  </si>
  <si>
    <t>7640017419</t>
  </si>
  <si>
    <t>EFI MIS Connector</t>
  </si>
  <si>
    <t>7640017420</t>
  </si>
  <si>
    <t>External System Connector</t>
  </si>
  <si>
    <t>7640017489</t>
  </si>
  <si>
    <t>DSF 5.x Reseller Certification Training at EFI Atlanta
4-day course at EFIs Atlanta Offices (T&amp;E not included) per student</t>
  </si>
  <si>
    <t>7640017490</t>
  </si>
  <si>
    <t>DSF 5.x Reseller Certification Training at Reseller Site 
4-day course at EFIs Atlanta Offices (T&amp;E not included) 
6 students/session maximum</t>
  </si>
  <si>
    <t>DELIVERY: Each DSF Express Software package MUST include item 7640008087, Level 3 Solutions Delivery Charge.</t>
  </si>
  <si>
    <t>DSF Express v5 Software Platform requires the EFI Professional Services Package be ordered unless the dealer is DSF certified by EFI.</t>
  </si>
  <si>
    <t>7640017491</t>
  </si>
  <si>
    <t>DSF Express Software Platform</t>
  </si>
  <si>
    <t>7640017492</t>
  </si>
  <si>
    <t>DELIVERY: Each DSF Upgrade package MUST include item 7640008087, Level 3 Solutions Delivery Charge.</t>
  </si>
  <si>
    <t>7640017495</t>
  </si>
  <si>
    <t>DSF Express 4.x - DSF Express 5.x 
*For customers currently on maintenance.</t>
  </si>
  <si>
    <t>7640017496</t>
  </si>
  <si>
    <t>DSF Express Platform Implementation Package (20 hours)</t>
  </si>
  <si>
    <t>EFI Digital StoreFront v5 Express</t>
  </si>
  <si>
    <t>A "Software Maintenance and Support Subscription Contract" is required for all EFI Digital StoreFront  Orders - See Notes Section</t>
  </si>
  <si>
    <t>7640017451</t>
  </si>
  <si>
    <t>DSF Platform - Activation</t>
  </si>
  <si>
    <t xml:space="preserve">ASP Platform Bundles </t>
  </si>
  <si>
    <t>DSF - ASP - Basic v5 Bundle includes -DSF Platform, Credit Cards, Authentication Package and Annual Maintenance for 3, 4, or 5 years.</t>
  </si>
  <si>
    <t>DSF Basic Bundle requires Item 7640007556 DSF ASP Platform Standard Implimentation Pkg (36 Hours) also be ordered</t>
  </si>
  <si>
    <t>7640017471</t>
  </si>
  <si>
    <t>Multi-Year Bundles: (Platform, Pricing, Credit Cards) ACTIVATION &amp; 3-Year SUBSCRIPTION: (Total investment price shown) (20% disc)</t>
  </si>
  <si>
    <t>7640017472</t>
  </si>
  <si>
    <t>Multi-Year Bundles: (Platform, Pricing, Credit Cards) ACTIVATION &amp; 5 year SUBSCRIPTION: (Total investment price shown) (30% disc)</t>
  </si>
  <si>
    <t>VDP Activation</t>
  </si>
  <si>
    <t>XMPie requires Adobe InDesign not provided by EFI.  Also, requires one additional EFI Professional Service Day On-site.</t>
  </si>
  <si>
    <t>This version of XMPie is for use with DSF ONLY and is NOT to be sold separately</t>
  </si>
  <si>
    <t>7640017452</t>
  </si>
  <si>
    <t>VDP Products: XMPie - Activation</t>
  </si>
  <si>
    <t>7640017454</t>
  </si>
  <si>
    <t>7640002356</t>
  </si>
  <si>
    <t>Equitrac Professional 5: Server Expansion Pack - EP5SE2ES</t>
  </si>
  <si>
    <t>7640002357</t>
  </si>
  <si>
    <t>Item Description</t>
  </si>
  <si>
    <t>SRP</t>
  </si>
  <si>
    <t>Total Base Configuration</t>
  </si>
  <si>
    <t>% disc. 
off SRP</t>
  </si>
  <si>
    <t>Base Configuration</t>
  </si>
  <si>
    <t>State of FL Purchase Price</t>
  </si>
  <si>
    <t>24 Month 
Term Costs</t>
  </si>
  <si>
    <t>36 Month 
Term Costs</t>
  </si>
  <si>
    <t>48 Month 
Term Costs</t>
  </si>
  <si>
    <t xml:space="preserve">Misc. Options: </t>
  </si>
  <si>
    <t xml:space="preserve">Security Options: </t>
  </si>
  <si>
    <t xml:space="preserve">Fax / Scan Options: </t>
  </si>
  <si>
    <t xml:space="preserve">Print Controller Options: </t>
  </si>
  <si>
    <t xml:space="preserve">Finisher Options: </t>
  </si>
  <si>
    <t xml:space="preserve">Output Options: </t>
  </si>
  <si>
    <t xml:space="preserve">Paper Supply Options: </t>
  </si>
  <si>
    <t xml:space="preserve">Document Handling Options: </t>
  </si>
  <si>
    <t>Description</t>
  </si>
  <si>
    <t>List Price</t>
  </si>
  <si>
    <t>State of FL Price</t>
  </si>
  <si>
    <t>Discount Percentage</t>
  </si>
  <si>
    <t>Delivery Costs</t>
  </si>
  <si>
    <t>Installation Costs</t>
  </si>
  <si>
    <t xml:space="preserve">Externalsystem Connectorr </t>
  </si>
  <si>
    <t>7640004565</t>
  </si>
  <si>
    <t>DSF 3.0 Certification Training @ EFI Atlanta each student (4 day course - T&amp;E not included)</t>
  </si>
  <si>
    <t>7640004566</t>
  </si>
  <si>
    <t>DSF 3.0 Certification Training @ Reseller's Site  (4 day course - Instructor - T&amp;E not included)</t>
  </si>
  <si>
    <t>7640004567</t>
  </si>
  <si>
    <t>DSF VDP Expert Training @EFI Minnesota each student (2 day course - T&amp;E not included)</t>
  </si>
  <si>
    <t>Monthly maintenance for: 5 deskSystem seats</t>
  </si>
  <si>
    <t>7640008462</t>
  </si>
  <si>
    <t>Monthly maintenance for: 10 deskSystem seats</t>
  </si>
  <si>
    <t>7640008463</t>
  </si>
  <si>
    <t>Monthly maintenance for: MFP Connector; Konica Minolta, bEST</t>
  </si>
  <si>
    <t>DocSystem Maintenance</t>
  </si>
  <si>
    <t>7640004609</t>
  </si>
  <si>
    <t>eCopy Connector for DocSystem - 1 month maintenance</t>
  </si>
  <si>
    <t>7640003026</t>
  </si>
  <si>
    <t>DocSystem LE - 1 MONTH MAINTENANCE</t>
  </si>
  <si>
    <t>7640003027</t>
  </si>
  <si>
    <t>DocSystem, Workgroup - 1 MONTH MAINTENANCE</t>
  </si>
  <si>
    <t>7640003028</t>
  </si>
  <si>
    <t>DocSystem, Production -1 MONTH MAINTENANCE</t>
  </si>
  <si>
    <t>7640003029</t>
  </si>
  <si>
    <t>DocSystem, Enterprise -1 MONTH MAINTENANCE</t>
  </si>
  <si>
    <t>7640003030</t>
  </si>
  <si>
    <t>Workflow Agent - 1 MONTH MAINTENANCE</t>
  </si>
  <si>
    <t>7640003031</t>
  </si>
  <si>
    <t>Administrator - 1 MONTH MAINTENANCE</t>
  </si>
  <si>
    <t>7640003032</t>
  </si>
  <si>
    <t>OCR - 1 MONTH MAINTENANCE</t>
  </si>
  <si>
    <t>7640003033</t>
  </si>
  <si>
    <t>DocSystem LE to WG Upgrade -1 MONTH MAINTENANCE</t>
  </si>
  <si>
    <t>7640003034</t>
  </si>
  <si>
    <t>DocSystem LE to PROD Upgrade -1 MONTH MAINTENANCE</t>
  </si>
  <si>
    <t>7640003035</t>
  </si>
  <si>
    <t>DocSystem LE to ENT Upgrade-1 MONTH MAINTENANCE</t>
  </si>
  <si>
    <t>7640003036</t>
  </si>
  <si>
    <t>DocSystem WG TO PROD Upgrade-1 MONTH MAINTENANCE</t>
  </si>
  <si>
    <t>7640003037</t>
  </si>
  <si>
    <t>DocSystem WG to ENT Upgrade -1 MONTH MAINTENANCE</t>
  </si>
  <si>
    <t>7640003038</t>
  </si>
  <si>
    <t>DocSystem PROD to ENT Upgrade -1 MONTH MAINTENANCE</t>
  </si>
  <si>
    <t>7640008458</t>
  </si>
  <si>
    <t>Training: deskSystem</t>
  </si>
  <si>
    <t>7640005371</t>
  </si>
  <si>
    <t>Unity Desktop Professional v6 - 1 Seat License</t>
  </si>
  <si>
    <t>7640005372</t>
  </si>
  <si>
    <t>Unity Desktop Professional v6 - 5 Seat License</t>
  </si>
  <si>
    <t>7640006584</t>
  </si>
  <si>
    <t>Unity Desktop Professional v6 - 10 Seat License</t>
  </si>
  <si>
    <t>7640005373</t>
  </si>
  <si>
    <t>Unity Desktop Professional v6 - 25 Seat License</t>
  </si>
  <si>
    <t>7640005374</t>
  </si>
  <si>
    <t>Unity Desktop Professional v6 - 50 Seat License</t>
  </si>
  <si>
    <t>7640005375</t>
  </si>
  <si>
    <t>Unity Desktop Professional v6 - 100 Seat license</t>
  </si>
  <si>
    <t>Nuance / UNITY</t>
  </si>
  <si>
    <t>Unity Desktop Professional - Maintenance/Upgrade Assurance</t>
  </si>
  <si>
    <t>7640006585</t>
  </si>
  <si>
    <t>Unity Upgrade Assurance - 10 seat license</t>
  </si>
  <si>
    <t>7640005380</t>
  </si>
  <si>
    <t>Unity Upgrade Assurance - 25 seat license</t>
  </si>
  <si>
    <t>7640005381</t>
  </si>
  <si>
    <t>Unity Upgrade Assurance - 50 seat license</t>
  </si>
  <si>
    <t>7640005382</t>
  </si>
  <si>
    <t>Unity Upgrade Assurance - 100 seat license</t>
  </si>
  <si>
    <t>OmniPage PRO</t>
  </si>
  <si>
    <t>7640004342</t>
  </si>
  <si>
    <t>OmniPage Professional 17</t>
  </si>
  <si>
    <t>7640004343</t>
  </si>
  <si>
    <t>OmniPage Professional 17, 5 User License</t>
  </si>
  <si>
    <t>OmniPage Upgrade from v16 to v17</t>
  </si>
  <si>
    <t>7640004344</t>
  </si>
  <si>
    <t>OmniPage Professional Upgrade from v16 to v17</t>
  </si>
  <si>
    <t>7640004345</t>
  </si>
  <si>
    <t>OmniPage Professional Upgrad from v16 to v17, 5 User License</t>
  </si>
  <si>
    <t>OmniPage PDF Converter Professional</t>
  </si>
  <si>
    <t>7640005054</t>
  </si>
  <si>
    <t xml:space="preserve">PDF Converter Professional 6.0 - Single User </t>
  </si>
  <si>
    <t>7640005055</t>
  </si>
  <si>
    <t>PDF Converter Professional 6.0 - 5 User</t>
  </si>
  <si>
    <t>7640005056</t>
  </si>
  <si>
    <t xml:space="preserve">PDF Converter Professional 6.0 - 25 User  </t>
  </si>
  <si>
    <t>7640005057</t>
  </si>
  <si>
    <t xml:space="preserve">PDF Converter Professional 6.0 - 100 User </t>
  </si>
  <si>
    <t>7640005058</t>
  </si>
  <si>
    <t xml:space="preserve">PDF Converter Professional 6.0 - 250 User  </t>
  </si>
  <si>
    <t>7640005059</t>
  </si>
  <si>
    <t xml:space="preserve">PDF Converter Professional 6.0 Enterprise-Single User </t>
  </si>
  <si>
    <t>7640005060</t>
  </si>
  <si>
    <t xml:space="preserve">PDF Converter Professional 6.0 Enterprise - 5 User </t>
  </si>
  <si>
    <t>7640005061</t>
  </si>
  <si>
    <t xml:space="preserve">PDF Converter Professional 6.0 Enterprise - 25 User  </t>
  </si>
  <si>
    <t>7640005062</t>
  </si>
  <si>
    <t xml:space="preserve">PDF Converter Professional 6.0 Enterprise - 100 User </t>
  </si>
  <si>
    <t>7640005063</t>
  </si>
  <si>
    <t xml:space="preserve">PDF Converter Professional 6.0 Enterprise -  250 User  </t>
  </si>
  <si>
    <t>OmniPage PROX 10.x MACINTOSH</t>
  </si>
  <si>
    <t>709924</t>
  </si>
  <si>
    <t>OmniPage Pro v14.0 Office Edition Upgrade</t>
  </si>
  <si>
    <t>709927</t>
  </si>
  <si>
    <t>OmniPage Pro X, v10.0, Mac</t>
  </si>
  <si>
    <t>709928</t>
  </si>
  <si>
    <t>OmniPage Pro X, v10.0, Mac, 5 User License</t>
  </si>
  <si>
    <t>OmniPage ProX 10.x Mac Upgrade v14.0 Office Edition Upgrade</t>
  </si>
  <si>
    <t>709930</t>
  </si>
  <si>
    <t>OmniPage Pro X, v10.0, Mac, Upgrade</t>
  </si>
  <si>
    <t>PaperPort Pro Office</t>
  </si>
  <si>
    <t>7640002595</t>
  </si>
  <si>
    <t>PaperPort Professional 12, Single User</t>
  </si>
  <si>
    <t>7640002596</t>
  </si>
  <si>
    <t xml:space="preserve">PaperPort Professional 12, 5 User </t>
  </si>
  <si>
    <t>PaperPort Pro Office Upgrade from v11 to v12</t>
  </si>
  <si>
    <t>7640002597</t>
  </si>
  <si>
    <t>Paperport Professional 12, Upgrade - Single User</t>
  </si>
  <si>
    <t>7640006607</t>
  </si>
  <si>
    <t>Nuance Software Integration and/or End-User Training - One Hour - Performed by KMBS</t>
  </si>
  <si>
    <t>MicroPress v8 Servers</t>
  </si>
  <si>
    <t>7640006800</t>
  </si>
  <si>
    <t>MicroPress Solo for bizhub PRO C6500, C6501, C5500 and C5501.  Workflow for single engine connectivity.  Requires purchase of IC-408 controller and interface kits.  Includes 22" LCD Monitor.</t>
  </si>
  <si>
    <t>7640006801</t>
  </si>
  <si>
    <t>MicroPress Solo for bizhub PRO C500.  Workflow for single engine connectivity.  Requires purchase of IC-405 controller and interface kits. Includes 22" LCD Monitor.</t>
  </si>
  <si>
    <t>7640006802</t>
  </si>
  <si>
    <t>MicroPress Solo for bizhub PRO 920.  Workflow for single engine connectivity.  Includes 22" LCD Monitor.</t>
  </si>
  <si>
    <t>7640008055</t>
  </si>
  <si>
    <t>MicroPress Solo for bizhub PRO 950  Workflow for single engine connectivity.  Includes 22" LCD Monitor.</t>
  </si>
  <si>
    <t>7640008303</t>
  </si>
  <si>
    <t>MicroPress Solo for bizhub PRO 1200/1200P/1051 Workflow for single engine connectivity.  Includes 22" LCD Monitor.</t>
  </si>
  <si>
    <t>7640006803</t>
  </si>
  <si>
    <t>MicroPress Solo for bizhub PRO 1050 and 1050e.  Workflow for single engine connectivity.  Includes 22" LCD Monitor.</t>
  </si>
  <si>
    <t>7640006804</t>
  </si>
  <si>
    <t>MicroPress Solo for Kodak DigiMaster EX110, EX125, EX150.  Workflow for single engine connectivity.  Includes 22" LCD Monitor.</t>
  </si>
  <si>
    <t>7640006805</t>
  </si>
  <si>
    <t>MicroPress Plus Server.  Workflow for up to 4 engines, connectivity not included.  Includes 22" LCD Monitor.</t>
  </si>
  <si>
    <t>7640006806</t>
  </si>
  <si>
    <t>MicroPress Max Server.  Workflow for up to 12 engines, connectivity not included.  Includes 22" LCD Monitor.</t>
  </si>
  <si>
    <t>7640008444</t>
  </si>
  <si>
    <t>Micropress Max Enterprise Server.  Windows Server platform.  Workflow for up to 12 engines.  All engine connectivty is optional.  Includes 22" LCD Monitor.</t>
  </si>
  <si>
    <t>MicroPress - Hardware Accessories **For ALL MicroPress Servers**</t>
  </si>
  <si>
    <t>7640002103</t>
  </si>
  <si>
    <t xml:space="preserve"> MicroPress PowerStation (Stand/Furniture)</t>
  </si>
  <si>
    <t>MicroPress - Connectivity / Print Links  **For PLUS and MAX Servers only**</t>
  </si>
  <si>
    <t>7640001453</t>
  </si>
  <si>
    <t>Konica Minolta bizhubPro 1050 Enablement Kit</t>
  </si>
  <si>
    <t>7640008054</t>
  </si>
  <si>
    <t>Konica Minolta PRO 950 Connectivity Kit</t>
  </si>
  <si>
    <t>7640008302</t>
  </si>
  <si>
    <t>Konica Minolta PRO 1200/1200P/1051 Connectivity Kit</t>
  </si>
  <si>
    <t>7640001841</t>
  </si>
  <si>
    <t>Konica Minolta bizhub PRO 920 Connectivity Kit</t>
  </si>
  <si>
    <t>7640002886</t>
  </si>
  <si>
    <t>Konica Minolta C500  Connectivity Kit for IC-405- requires IC-405 controller (20 FG) sold separately</t>
  </si>
  <si>
    <t>7640006882</t>
  </si>
  <si>
    <t>6565km Connectivity for C5500, C5501, C6500, C6501</t>
  </si>
  <si>
    <t>7640006883</t>
  </si>
  <si>
    <t>OPC-VE</t>
  </si>
  <si>
    <t>7640005330</t>
  </si>
  <si>
    <t>DigiMaster Connector for MicroPress</t>
  </si>
  <si>
    <t>MicroPress - Networking Accessories **For PLUS and MAX Servers only**</t>
  </si>
  <si>
    <t>7640006886</t>
  </si>
  <si>
    <t>Single Port NIC Card, PCI, 10/1000 Mbps. For Plus, Max , and Max Enterprise models only: OptiPlex 960, Precision T7400, PowerEdge 1800/2900</t>
  </si>
  <si>
    <t>7640006887</t>
  </si>
  <si>
    <t>Dual Port NIC Card, PCI, 10/1000 Mbps. For Plus, Max , and Max Enterprise models only: OptiPlex 960, Precision T7400, PowerEdge 1800/2900</t>
  </si>
  <si>
    <t>7640006885</t>
  </si>
  <si>
    <t>1000 Mbps 16-Port Switch</t>
  </si>
  <si>
    <t>7640012393</t>
  </si>
  <si>
    <t>Single Port NIC Card, PCIe, 10/1000 Mbps. For Max models only with Dell Precision T7500 hardware.</t>
  </si>
  <si>
    <t>7640012394</t>
  </si>
  <si>
    <t>Dual Port NIC Card, PCIe, 10/1000 Mbps. For Max models only with Dell Precision T7500 hardware.</t>
  </si>
  <si>
    <t xml:space="preserve">MicroPress SOLO Server - Software Options </t>
  </si>
  <si>
    <t>7640006888</t>
  </si>
  <si>
    <t>Remote TRueEdit- 3 License for Solo</t>
  </si>
  <si>
    <t>7640006889</t>
  </si>
  <si>
    <t>Remote TRueEdit- 10 License for Solo</t>
  </si>
  <si>
    <t>7640006890</t>
  </si>
  <si>
    <t>Remote TRueEdit- 25 License for Solo</t>
  </si>
  <si>
    <t>7640006893</t>
  </si>
  <si>
    <t>TRueScript for Solo and Plus</t>
  </si>
  <si>
    <t>7640006808</t>
  </si>
  <si>
    <t xml:space="preserve">MicroSpool for Solo.  Open Prepress Interface spooler. </t>
  </si>
  <si>
    <t>7640006810</t>
  </si>
  <si>
    <t xml:space="preserve">OCR for Solo/Plus.  Allows users to modify document contents and create editable files regardless of source.   </t>
  </si>
  <si>
    <t>7640006809</t>
  </si>
  <si>
    <t xml:space="preserve">TruePCL for Solo/Plus.  PCL Page Description interpreter.   </t>
  </si>
  <si>
    <t>7640002333</t>
  </si>
  <si>
    <t>7640004314</t>
  </si>
  <si>
    <t>7640005324</t>
  </si>
  <si>
    <t>MicroPress SOLO Server - Scanning Solutions</t>
  </si>
  <si>
    <t>7640006812</t>
  </si>
  <si>
    <t>ESP Power Filters</t>
  </si>
  <si>
    <t>ESP Power Filter D5133NT Digital 120V, 15A, 3 Outlet Power Filter</t>
  </si>
  <si>
    <t>ESP Power Filter D5143NT igital 120V, 20A, 3 Outlet Power Filter</t>
  </si>
  <si>
    <t>ESP Power Filter E524ZNT Digital 208V, 20A, 1 Outlet Power Filter</t>
  </si>
  <si>
    <t>N/A</t>
  </si>
  <si>
    <t>bizhub 751 Includes Drum, Developer, RADF, 1,024 MB Memory, Tray 1 (1,500 sheets), Tray 2 (1,000 sheets), Tray 3 (500 sheets), Tray 4 (500 sheets), Bypass (100 sheets). Total standard paper capacity: 3600 sheets (7,600 max).</t>
  </si>
  <si>
    <t>A1UG011</t>
  </si>
  <si>
    <t>A128WY2</t>
  </si>
  <si>
    <t>A1V4WY4</t>
  </si>
  <si>
    <t>DK-508 Copy Desk</t>
  </si>
  <si>
    <t>A143WY1</t>
  </si>
  <si>
    <t>DF-621 Document Feeder</t>
  </si>
  <si>
    <t>A1V4WY1</t>
  </si>
  <si>
    <t>PC-109 Paper Feeder Cabinet (1 x 500)</t>
  </si>
  <si>
    <t>A1V4WY2</t>
  </si>
  <si>
    <t>PC-208 Paper Feeder Cabinet (2 x 500)</t>
  </si>
  <si>
    <t>A1V4W13</t>
  </si>
  <si>
    <t>PC-409 Large Capacity Cabinet (1 x 2,500)</t>
  </si>
  <si>
    <t>A083WY2</t>
  </si>
  <si>
    <t>JS-505 Job Separator Tray</t>
  </si>
  <si>
    <t>A0U7WY2</t>
  </si>
  <si>
    <t>A0HRWY2</t>
  </si>
  <si>
    <t>A4FK011</t>
  </si>
  <si>
    <t>A161011</t>
  </si>
  <si>
    <t>bizhub  C364 Includes PS, PCL &amp; XPS Controller, 2 GB Standard Memory, Duplex Unit, 250 GB HDD,USB Interfaces for Scan-to-USB Thumb Drive/Print-from-USB Thumb Drive, USB Local Printing, Optional Authentication Device Connection, Service USB Firmware Updates, CMYK Developer Units, Color Drum Units and Black Drum Unit.</t>
  </si>
  <si>
    <t>7640007759</t>
  </si>
  <si>
    <t>ITC 1080-10 Base For Cash Card Loader</t>
  </si>
  <si>
    <t>7640009370</t>
  </si>
  <si>
    <t>1085U Low Cost Ldr: Add Val Only</t>
  </si>
  <si>
    <t>7640009371</t>
  </si>
  <si>
    <t>1085U-D Low Cost Ldr W/Disp &amp; Add Val</t>
  </si>
  <si>
    <t>7640009372</t>
  </si>
  <si>
    <t>1500 Mag Stripe Rdr Adv: Rs-232: Usb:Ttl</t>
  </si>
  <si>
    <t>7640007838</t>
  </si>
  <si>
    <t>ITC Mag Card Reader (Charge For Copy, Print, Fax, Scan) For Use With Business Center Software Solution</t>
  </si>
  <si>
    <t>7640009373</t>
  </si>
  <si>
    <t>ITC 1535 Mag Card Series Advanced Mini Till</t>
  </si>
  <si>
    <t>7640009374</t>
  </si>
  <si>
    <t>ITC 1580U Cash Card Loader, add value only (TCP/IP Enabled for reporting)</t>
  </si>
  <si>
    <t>7640009375</t>
  </si>
  <si>
    <t>ITC 1580U-D Cash Card Loader with dispense and add value</t>
  </si>
  <si>
    <t>7640009376</t>
  </si>
  <si>
    <t>ITC 1580U-DP Cash Card Loader with dispense, add value, and receipt printer</t>
  </si>
  <si>
    <t>7640009377</t>
  </si>
  <si>
    <t>ITC 1580U-DPC Cash Card Loader with dispense, add value, receipt printer, and credit card Acceptance</t>
  </si>
  <si>
    <t>7640015898</t>
  </si>
  <si>
    <t xml:space="preserve">MC100 Bill Changer - accepts $5, $10, $20 </t>
  </si>
  <si>
    <t>7640015899</t>
  </si>
  <si>
    <t>Base for MC100 Bill Changer</t>
  </si>
  <si>
    <t>Coin-Ops</t>
  </si>
  <si>
    <t>7640007734</t>
  </si>
  <si>
    <t>ITC 5410U-105-F - Coin, Card Operated Fussion, - Fully Featured. Foot Stand Or Roller Wheel Included. Interface Cable Included.</t>
  </si>
  <si>
    <t>7640007733</t>
  </si>
  <si>
    <t>ITC 5410U-F - Coin Operated Fusion -Fully Featured.  Interface Cable Included.</t>
  </si>
  <si>
    <t>7640007739</t>
  </si>
  <si>
    <t>ITC 5420U-105-F Coin-Bill-Card Operated Fusion- Fully Featured. Foot Stand Or Roller Wheel Included, Interface Cable Included</t>
  </si>
  <si>
    <t>7640007737</t>
  </si>
  <si>
    <t>ITC 5420U-F Fussion, Coin, Bill Operated-Fully Featured. Foot Stand Or Roller Wheel Included, Interface Cable Included</t>
  </si>
  <si>
    <t>7640015358</t>
  </si>
  <si>
    <t>5420U-720-F-The Fusion, Coin, Bill, Card Operated Controller, Netlink reader - On-Line Account Card Capable</t>
  </si>
  <si>
    <t>Mounting System</t>
  </si>
  <si>
    <t>7640007742</t>
  </si>
  <si>
    <t>5300-Csh Copier Security Housing</t>
  </si>
  <si>
    <t>Software Solutions</t>
  </si>
  <si>
    <t>7640009386</t>
  </si>
  <si>
    <t>6030 Credit Card Proc Sw Utility</t>
  </si>
  <si>
    <t>7640009387</t>
  </si>
  <si>
    <t>6030-Ccm Credit Card Module Per Terminal</t>
  </si>
  <si>
    <t>7640007796</t>
  </si>
  <si>
    <t>6030-WR Web Purcashe Software (incl. 6030)</t>
  </si>
  <si>
    <t>7640009389</t>
  </si>
  <si>
    <t>6035-TILL ( Add  or subtract from Cash Cards)</t>
  </si>
  <si>
    <t>7640007842</t>
  </si>
  <si>
    <t>ITC 6035-Pos Soft Till (Retail Business Center Software)</t>
  </si>
  <si>
    <t>7640007802</t>
  </si>
  <si>
    <t>ITC 6040-C Print Manager - Client Release Station</t>
  </si>
  <si>
    <t>7640007799</t>
  </si>
  <si>
    <t>ITC 6040 Pay Pc Patron (Charge Time On Pn And Print Through 1500 Reader)</t>
  </si>
  <si>
    <t>7640007803</t>
  </si>
  <si>
    <t>ITC 6040-S Print Manager - Server</t>
  </si>
  <si>
    <t>7640007801</t>
  </si>
  <si>
    <t>6040-PU Print Manager Pop-Up (per Workstation)</t>
  </si>
  <si>
    <t>7640009390</t>
  </si>
  <si>
    <t>6080-7000 Ind Conn Lic (Per Netlink Lic)</t>
  </si>
  <si>
    <t>7640009391</t>
  </si>
  <si>
    <t>6080-7000-20 Bundle Of 20 Conn Lic</t>
  </si>
  <si>
    <t>7640009392</t>
  </si>
  <si>
    <t>6080-7000-50 Bundle Of 50 Conn Lic</t>
  </si>
  <si>
    <t>7640009393</t>
  </si>
  <si>
    <t>6080-C Multiplan Cpy/Prt Db (2500 Users)</t>
  </si>
  <si>
    <t>7640015163</t>
  </si>
  <si>
    <t>Remote and wireless Print Module (minimum 5 printers - Addl. @ each price)</t>
  </si>
  <si>
    <t>7640015164</t>
  </si>
  <si>
    <t>GS-4 Windows Transaction Server - GoPrint</t>
  </si>
  <si>
    <t>7640015165</t>
  </si>
  <si>
    <t>GS-4 Agents (per print server)</t>
  </si>
  <si>
    <t>7640015166</t>
  </si>
  <si>
    <t>Concurrent Web Executable Pup-Up - GoPrint (sold in groups of 100)</t>
  </si>
  <si>
    <t>7640015894</t>
  </si>
  <si>
    <t>PrinterOn Remote and Wireless Print Module - Library Market- First Printer - Hosted - Annual Cost</t>
  </si>
  <si>
    <t>7640015895</t>
  </si>
  <si>
    <t>PrinterOn Remote and Wireless Print Module - Library Market-  additional cost per printer - Hosted - Annual Cost</t>
  </si>
  <si>
    <t>7640015896</t>
  </si>
  <si>
    <t xml:space="preserve">PrinterOn Remote and Wireless Print Module - Library Market - Annual Subsciption - First Printer at a Customer - beyond the first year. </t>
  </si>
  <si>
    <t>7640015897</t>
  </si>
  <si>
    <t xml:space="preserve">PrinterOn Remote and Wireless Print Module - Library Market - Annual Subsciption - additional printers at a customer - beyond the first year. </t>
  </si>
  <si>
    <t>On-line Equipment</t>
  </si>
  <si>
    <t>7640009395</t>
  </si>
  <si>
    <t>7210-BC Netlink Terminal:  TCP/IP, Copier/fax,network print applications with barcode scanner</t>
  </si>
  <si>
    <t>7640009396</t>
  </si>
  <si>
    <t>7210-SW NetLink Terminal: TCP/IP, copier/fax/network print applications with magnetic swipe.</t>
  </si>
  <si>
    <t>7640009397</t>
  </si>
  <si>
    <t>ITC 7020-SW NetLink terminal for MDB vending: TCP/IP with swipe card</t>
  </si>
  <si>
    <t>7640009398</t>
  </si>
  <si>
    <t>ITC 7035-SW NetLink POS terminal with mag card swipe: TCP/IP</t>
  </si>
  <si>
    <t>7640009399</t>
  </si>
  <si>
    <t>ITC 7080U-BC-DP NetLink loader: TCP/IP, adds to accounts, bar code, currency based, receipt printer, dispenser</t>
  </si>
  <si>
    <t>7640009400</t>
  </si>
  <si>
    <t>ITC 7080U-BC-P NetLink loader: TCP/IP, adds to accounts, bar code, currency baced, receipt printer</t>
  </si>
  <si>
    <t>7640009401</t>
  </si>
  <si>
    <t>ITC 7080U-P NetLink Loader: TCP/IP, adds to accounts, currency based, receipt printer</t>
  </si>
  <si>
    <t>7640009402</t>
  </si>
  <si>
    <t>ITC 7080U-SW-D NetLink loader: TCP/IP, adds to accounts, mag swipe, currency-based dispenser</t>
  </si>
  <si>
    <t>7640009403</t>
  </si>
  <si>
    <t>ITC 7080U-SW-DP NetLink Loader: TCP/IP, adds to accounts, mag swipe, currency based, dispenser, receipt printer</t>
  </si>
  <si>
    <t>7640009404</t>
  </si>
  <si>
    <t>ITC 7080U-SW-P NetLink loader: TCP/IP, Adds to Accounts, Mag Swipe, Currency based, receipt printer with mag swipe</t>
  </si>
  <si>
    <t>7640015939</t>
  </si>
  <si>
    <t>USB Keyboard Wedge Swipe</t>
  </si>
  <si>
    <t>7640015940</t>
  </si>
  <si>
    <t>NetLink 7080 Loader - Coin/Bill, Card Dispenser, Receipt Printer</t>
  </si>
  <si>
    <t>7640015941</t>
  </si>
  <si>
    <t>NetLink 7080 Loader - Coin/Bill, Card Dispenser, Receipt Printer, Credit Card</t>
  </si>
  <si>
    <t>7640015942</t>
  </si>
  <si>
    <t>NetLink 7080 Loader - Coin/Bill, Card Dispenser</t>
  </si>
  <si>
    <t>7640015993</t>
  </si>
  <si>
    <t>Symbol Barcode Scanner with Stand, USB, 5V</t>
  </si>
  <si>
    <t>7640015994</t>
  </si>
  <si>
    <t>NetLink Terminal TCP/IP, Copier/Fax/Network Print Applications w/ Bar Code and Stand</t>
  </si>
  <si>
    <t>7640009405</t>
  </si>
  <si>
    <t>7510 Netlink Account Terminal</t>
  </si>
  <si>
    <t>7640015800</t>
  </si>
  <si>
    <t>Kiosk, touch screen, w/ BV</t>
  </si>
  <si>
    <t>7640015801</t>
  </si>
  <si>
    <t>Add Card Reader (Stored Value)</t>
  </si>
  <si>
    <t>7640015802</t>
  </si>
  <si>
    <t>Add Card Reader (Mag Swipe)</t>
  </si>
  <si>
    <t>7640015803</t>
  </si>
  <si>
    <t>Add Card Reader (HID)</t>
  </si>
  <si>
    <t>7640015804</t>
  </si>
  <si>
    <t>Add Card Reader (MiFare)</t>
  </si>
  <si>
    <t>7640015805</t>
  </si>
  <si>
    <t>Add Card Dispenser</t>
  </si>
  <si>
    <t>7640015806</t>
  </si>
  <si>
    <t>Add Receipt Printer</t>
  </si>
  <si>
    <t>7640015807</t>
  </si>
  <si>
    <t>Add Coin Acceptance</t>
  </si>
  <si>
    <t>7640015808</t>
  </si>
  <si>
    <t>Add Credit Card Swipe</t>
  </si>
  <si>
    <t>7640009379</t>
  </si>
  <si>
    <t>ITC 4414 DPU Report Printer</t>
  </si>
  <si>
    <t>7640009380</t>
  </si>
  <si>
    <t>ITC 4414 DPU-B Report Printer W/Battery</t>
  </si>
  <si>
    <t>7640009381</t>
  </si>
  <si>
    <t>5400-Usbbkt USB Bracket</t>
  </si>
  <si>
    <t>7640008111</t>
  </si>
  <si>
    <t>ITC Programming Keypad - 500, 1085, 5400, 7020, 2020, 2010.(Required For ITC 1500 Series Card Readers)</t>
  </si>
  <si>
    <t>7640007725</t>
  </si>
  <si>
    <t>ITC Coin And Mag Card Cable For Konica Minolta</t>
  </si>
  <si>
    <t>7640007839</t>
  </si>
  <si>
    <t>ITC Custom Cable To Connect 1500-02 To Konica Minolta Bizhub C451</t>
  </si>
  <si>
    <t>7640007724</t>
  </si>
  <si>
    <t>ITC 1500/54X0 Cable For Konica Minolta Color Bizhub Copiers</t>
  </si>
  <si>
    <t>7640007760</t>
  </si>
  <si>
    <t>Generic Magnetic Card With ITC Logo (Each)</t>
  </si>
  <si>
    <t>7640007791</t>
  </si>
  <si>
    <t>Custom Copier Cable</t>
  </si>
  <si>
    <t>7640007792</t>
  </si>
  <si>
    <t xml:space="preserve"> Rs-232 Serial Cable For Card And Coin Products</t>
  </si>
  <si>
    <t>7640014142</t>
  </si>
  <si>
    <t>Serial Printer for Retail Business Center (6035) Cable incl</t>
  </si>
  <si>
    <t>7640015677</t>
  </si>
  <si>
    <t>Smartlink IP Lantronics Terminal - TCP/IP w/ 1 Serial port Converter</t>
  </si>
  <si>
    <t>7640015809</t>
  </si>
  <si>
    <t>Blank cards white/white CR-80  R-50 size</t>
  </si>
  <si>
    <t>7640015810</t>
  </si>
  <si>
    <t>Sequential number on front or back</t>
  </si>
  <si>
    <t>7640015811</t>
  </si>
  <si>
    <t>Add print color (per side of card)</t>
  </si>
  <si>
    <t>7640015812</t>
  </si>
  <si>
    <t>Add mag stripe (Track 3,Track 2/4/5)</t>
  </si>
  <si>
    <t>7640015813</t>
  </si>
  <si>
    <t>Add Signature Panel to front or back</t>
  </si>
  <si>
    <t>7640015814</t>
  </si>
  <si>
    <t>Add barcode to front or back of card</t>
  </si>
  <si>
    <t>7640015815</t>
  </si>
  <si>
    <t>Encoding of magnetic stripe</t>
  </si>
  <si>
    <t>7640015816</t>
  </si>
  <si>
    <t>One-Time Plate Fee, per color per side</t>
  </si>
  <si>
    <t>7640015882</t>
  </si>
  <si>
    <t>DataCap Single Lane Credit Card IP based modem (no phone line backup)</t>
  </si>
  <si>
    <t>ITC Systems</t>
  </si>
  <si>
    <t>Stored Value Card Systems</t>
  </si>
  <si>
    <t xml:space="preserve">If Equitrac is performing the installation it is required for all orders to include item# 7640001054.  </t>
  </si>
  <si>
    <t>Please refer to Equitrac Quote for price information.</t>
  </si>
  <si>
    <t>7640017052</t>
  </si>
  <si>
    <t>Equitrac Express 4: Suite 3YR M&amp;S - EQ4EESU1-3PB</t>
  </si>
  <si>
    <t>7640017053</t>
  </si>
  <si>
    <t>Equitrac Express 4: Suite 4YR M&amp;S - EQ4EESU1-4PB</t>
  </si>
  <si>
    <t>7640017054</t>
  </si>
  <si>
    <t>Equitrac Express 4: Suite 5YR M&amp;S - EQ4EESU1-5PB</t>
  </si>
  <si>
    <t>7640017055</t>
  </si>
  <si>
    <t>Equitrac Express 4: Small Campus Edition 3YR M&amp;S - EQ4EESC1-3PB</t>
  </si>
  <si>
    <t>7640017056</t>
  </si>
  <si>
    <t>Equitrac Express 4: Small Campus Edition 4YR M&amp;S - EQ4EESC1-4PB</t>
  </si>
  <si>
    <t>7640017057</t>
  </si>
  <si>
    <t>Equitrac Express 4: Small Campus Edition 5YR M&amp;S - EQ4EESC1-5PB</t>
  </si>
  <si>
    <t>7640017058</t>
  </si>
  <si>
    <t>Equitrac Express 4: Suite upgrade (EO3/EE3/EE4 SCE/PAS/PRS) 3YR M&amp;S - EQ4EESUU-3PB</t>
  </si>
  <si>
    <t>7640017059</t>
  </si>
  <si>
    <t>Equitrac Express 4: Suite upgrade (EO3/EE3/EE4 SCE/PAS/PRS) 4YR M&amp;S - EQ4EESUU-4PB</t>
  </si>
  <si>
    <t>7640017060</t>
  </si>
  <si>
    <t>Equitrac Express 4: Suite upgrade (EO3/EE3/EE4 SCE/PAS/PRS) 5YR M&amp;S - EQ4EESUU-5PB</t>
  </si>
  <si>
    <t>7640017061</t>
  </si>
  <si>
    <t>Equitrac Express 4: SCE upgrade (EO3 SBE/EE3 SCE/PAS/PRS) 3YR M&amp;S - EQ4EESCU-3PB</t>
  </si>
  <si>
    <t>7640017062</t>
  </si>
  <si>
    <t>Equitrac Express 4: SCE upgrade (EO3 SBE/EE3 SCE/PAS/PRS) 4YR M&amp;S - EQ4EESCU-4PB</t>
  </si>
  <si>
    <t>7640017063</t>
  </si>
  <si>
    <t>Equitrac Express 4: SCE upgrade (EO3 SBE/EE3 SCE/PAS/PRS) 5YR M&amp;S - EQ4EESCU-5PB</t>
  </si>
  <si>
    <t>Additional Print Server Licenses</t>
  </si>
  <si>
    <t>7640017076</t>
  </si>
  <si>
    <t>EO4/EE4: Print Server 3yr M&amp;S - EQ4PS001-3PB</t>
  </si>
  <si>
    <t>7640017077</t>
  </si>
  <si>
    <t>EO4/EE4: Print Server 4yr M&amp;S - EQ4PS001-4PB</t>
  </si>
  <si>
    <t>7640017078</t>
  </si>
  <si>
    <t>EO4/EE4: Print Server 5yr M&amp;S - EQ4PS001-5PB</t>
  </si>
  <si>
    <t>7640017079</t>
  </si>
  <si>
    <t>7640016472</t>
  </si>
  <si>
    <t>MAINTENANCE RENEWAL- Equitrac Office 4: Enhanced Enterprise License (25,000-49,999 users) - EQ4EFNE3-1PR</t>
  </si>
  <si>
    <t>7640016473</t>
  </si>
  <si>
    <t>MAINTENANCE RENEWAL- Equitrac Office 4: Enhanced Enterprise License (50,000-99,999 users) - EQ4EFNE4-1PR</t>
  </si>
  <si>
    <t>7640016474</t>
  </si>
  <si>
    <t>MAINTENANCE RENEWAL- Equitrac Office 4: Enhanced Enterprise License (100,000 and more users) - EQ4EFNE5-1PR</t>
  </si>
  <si>
    <t>DELIVERY: Each DSF Full Software Platform package MUST include item 7640008087, Level 3 Solutions Delivery Charge.</t>
  </si>
  <si>
    <t>Each DSF Hardware - Dell Server MUST include item 7640008090, Level 6 Solutions Delivery Charge.</t>
  </si>
  <si>
    <t>A "Software Maintenance and Support Subscription Contract" is required for all EFI Digital StoreFront Orders - See Notes Section</t>
  </si>
  <si>
    <t>DSF v5 Full Platform requires one of the two EFI Professional Services Packages be ordered unless the dealer is DSF certified by EFI.</t>
  </si>
  <si>
    <t>7640017411</t>
  </si>
  <si>
    <t>DSF Software Platform (with Pricing Engine) + Unlimited StoreFronts</t>
  </si>
  <si>
    <t>DSF  v5 Hardware is Required if Customer is NOT supplying their own Server Hardware</t>
  </si>
  <si>
    <t>7640017412</t>
  </si>
  <si>
    <t>DSF Hardware</t>
  </si>
  <si>
    <t>DSF Basic v5 Bundle includes -DSF Platform, Credit Cards, Authentication Package and Annual Maintenance for 3,4, or 5 years</t>
  </si>
  <si>
    <t>(Does NOT include hardware).</t>
  </si>
  <si>
    <t>DSF Basic Bundle requires Item 7640007602 DSF Platform Standard Implimentation Pkg (36 Hours) also be ordered</t>
  </si>
  <si>
    <t>7640017423</t>
  </si>
  <si>
    <t>DSF Basic Bundle-- includes DSF Software Platform, Authentication, Credit Cards- Self Hosted (Includes 1 Year Maintenance)</t>
  </si>
  <si>
    <t>7640017424</t>
  </si>
  <si>
    <t>DSF Basic Bundleincludes DSF Software Platform, Authentication, Credit Cards- Self Hosted (Includes 3 Years Maintenance)</t>
  </si>
  <si>
    <t>7640017425</t>
  </si>
  <si>
    <t>DSF Basic Bundleincludes DSF Software Platform, Authentication, Credit Cards- Self Hosted (Includes 4 Years Maintenance)</t>
  </si>
  <si>
    <t>7640017426</t>
  </si>
  <si>
    <t>DSF Basic Bundleincludes DSF Software Platform, Authentication, Credit Cards- Self Hosted (Includes 5 Years Maintenance)</t>
  </si>
  <si>
    <t>DSF Premium  v5 Bundle includes -DSF Platform, Credit Cards, Authentication Package, Fusion Pro and Annual Maintenance for</t>
  </si>
  <si>
    <t>3, 4, or 5 years (does NOT include hardware).</t>
  </si>
  <si>
    <t>DSF Basic Bundle requires Item 7640007603 DSF Platform Advanced Implimentation Package (52 Hours) also be ordered</t>
  </si>
  <si>
    <t>7640017427</t>
  </si>
  <si>
    <t>DSF Premium Bundle - include DSF Basic plus FusionPro -FP- Self Hosted (Includes 1 Year Maintenance)</t>
  </si>
  <si>
    <t>7640017428</t>
  </si>
  <si>
    <t>DSF Premium Bundle  - include DSF Basic plus FusionPro-FP- Self Hosted (Includes 3 Years Maintenance)</t>
  </si>
  <si>
    <t>7640017429</t>
  </si>
  <si>
    <t>DSF Premium Bundle - include DSF Basic plus FusionPro -FP- Self Hosted (Includes 4 Years Maintenance)</t>
  </si>
  <si>
    <t>7640017430</t>
  </si>
  <si>
    <t>DSF Premium Bundle - include DSF Basic plus FusionPro -FP- Self Hosted (Includes 5 Years Maintenance)</t>
  </si>
  <si>
    <t>DSF Premium  v5 Bundle includes -DSF Platform, Credit Cards, Authentication Package, XMPie and Annual Maintenance for</t>
  </si>
  <si>
    <t>DSF Premium Bundle requires Item 7640007603 DSF Platform Advanced Implimentation Package (52 Hours) also be ordered</t>
  </si>
  <si>
    <t>7640017431</t>
  </si>
  <si>
    <t>DSF Premium Bundle  - include DSF Basic plus XMPie-XM- Self Hosted (Includes 1 Year Maintenance)</t>
  </si>
  <si>
    <t>7640017432</t>
  </si>
  <si>
    <t>DSF Premium Bundle  - include DSF Basic plus XMPie-XM- Self Hosted (Includes 3 Years Maintenance)</t>
  </si>
  <si>
    <t>7640017433</t>
  </si>
  <si>
    <t>DSF Premium Bundle - include DSF Basic plus XMPie -XM- Self Hosted (Includes 4 Years Maintenance)</t>
  </si>
  <si>
    <t>7640017434</t>
  </si>
  <si>
    <t>DSF Premium Bundle  - include DSF Basic plus XMPie -XM- Self Hosted (Includes 5 Years Maintenance)</t>
  </si>
  <si>
    <t>DELIVERY: Each DSF VDP package MUST include item 7640008087, Level 3 Solutions Delivery Charge.</t>
  </si>
  <si>
    <t>This version of XMPie is for use with DSF ONLY and is NOT to be sold seperately</t>
  </si>
  <si>
    <t>XMPie requires Adobe InDesign not provided be EFI.  Also, requires one additional EFI Professional Service Day On-Site.</t>
  </si>
  <si>
    <t>7640017413</t>
  </si>
  <si>
    <t>VDP Products: XMPie</t>
  </si>
  <si>
    <t>7640017415</t>
  </si>
  <si>
    <t>Addl XMPie uDirect Standard Licenses</t>
  </si>
  <si>
    <t>This version of Fusion Pro is for use with DSF ONLY and is NOT to be sold seperately</t>
  </si>
  <si>
    <t xml:space="preserve">Fusion Pro requires Adobe Acrobat Professional License not provided by EFI.  Also, requires one additional EFI Professional </t>
  </si>
  <si>
    <t>Service Day On-Site.</t>
  </si>
  <si>
    <t>7640017414</t>
  </si>
  <si>
    <t>VDP Products: FusionPro</t>
  </si>
  <si>
    <t>7640017416</t>
  </si>
  <si>
    <t>Addl FusionPro Desktop Licenses</t>
  </si>
  <si>
    <t>DELIVERY: Each DSF E-Commerce package MUST include item 7640008087, Level 3 Solutions Delivery Charge.</t>
  </si>
  <si>
    <t>Credit Cards requires PayFlow Pro account from PayPal (formerly VeriSign) not included from EFI or KM.</t>
  </si>
  <si>
    <t>7640017417</t>
  </si>
  <si>
    <t>DELIVERY: Each DSF Scale package MUST include item 7640008087, Level 3 Solutions Delivery Charge.</t>
  </si>
  <si>
    <t>7640017421</t>
  </si>
  <si>
    <t>Addl Print Shops (&gt;3 Requires Quote)</t>
  </si>
  <si>
    <t>7640017422</t>
  </si>
  <si>
    <t>Addl Business Locations (Separate Business Entities)</t>
  </si>
  <si>
    <t>7640017435</t>
  </si>
  <si>
    <t>ANNUAL MAINTENANCE: Software Platform</t>
  </si>
  <si>
    <t>7640017436</t>
  </si>
  <si>
    <t>24/7 Support ADD ON (US only)</t>
  </si>
  <si>
    <t>7640017437</t>
  </si>
  <si>
    <t>ANNUAL MAINTENANCE: VDP Products: XMPie</t>
  </si>
  <si>
    <t>7640017438</t>
  </si>
  <si>
    <t>ANNUAL MAINTENANCE: VDP Products: FusionPro</t>
  </si>
  <si>
    <t>7640017439</t>
  </si>
  <si>
    <t>ANNUAL MAINTENANCE: Addl XMPie uDirect Standard Licenses</t>
  </si>
  <si>
    <t>7640017440</t>
  </si>
  <si>
    <t>ANNUAL MAINTENANCE: Addl FusionPro Desktop Licenses</t>
  </si>
  <si>
    <t>Annual Maintenance - AddL Storefronts</t>
  </si>
  <si>
    <t>Annual Maintenance - AddL Printshops</t>
  </si>
  <si>
    <t>Annual Maintenance - AddL Business Locations - Requires Efi Quote</t>
  </si>
  <si>
    <t>7640017447</t>
  </si>
  <si>
    <t>ANNUAL MAINTENANCE: DSF Basic Bundle- Self Hosted (1 Year)</t>
  </si>
  <si>
    <t>7640017448</t>
  </si>
  <si>
    <t>ANNUAL MAINTENANCE: DSF Premium Bundle -FusionPro
Self Hosted (1 Year)</t>
  </si>
  <si>
    <t>7640017449</t>
  </si>
  <si>
    <t>ANNUAL MAINTENANCE: DSF Premium Bundle -XMPie- 
Self Hosted (1 Year)</t>
  </si>
  <si>
    <t>7640017450</t>
  </si>
  <si>
    <t>DSF Upgrade to Current Version (DSF 3.x or higher) *For customers currently on maintenance ASP: DSF 5.x (EFI Hosted)</t>
  </si>
  <si>
    <t>7640017481</t>
  </si>
  <si>
    <t>DSF Platform Standard Implementation Package (36 hours)</t>
  </si>
  <si>
    <t>7640017482</t>
  </si>
  <si>
    <t>EE4: Print Assistant upgrade (1000) 3yr M&amp;S - EQ4PU01K-3PB</t>
  </si>
  <si>
    <t>7640017152</t>
  </si>
  <si>
    <t>EE4: Print Assistant upgrade (1000) 4yr M&amp;S - EQ4PU01K-4PB</t>
  </si>
  <si>
    <t>7640017153</t>
  </si>
  <si>
    <t>EE4: Print Assistant upgrade (1000) 5yr M&amp;S - EQ4PU01K-5PB</t>
  </si>
  <si>
    <t>Release Station Licenses</t>
  </si>
  <si>
    <t>7640017154</t>
  </si>
  <si>
    <t>EO4/EE4: Release Station 3yr M&amp;S - EQ4RS001-3PB</t>
  </si>
  <si>
    <t>7640017155</t>
  </si>
  <si>
    <t>EO4/EE4: Release Station 4yr M&amp;S - EQ4RS001-4PB</t>
  </si>
  <si>
    <t>7640017156</t>
  </si>
  <si>
    <t>EO4/EE4: Release Station 5yr M&amp;S - EQ4RS001-5PB</t>
  </si>
  <si>
    <t>7640017157</t>
  </si>
  <si>
    <t>EO4/EE4: Release Station upgrade 3yr M&amp;S - EQ4RS00U-3PB</t>
  </si>
  <si>
    <t>7640017158</t>
  </si>
  <si>
    <t>EO4/EE4: Release Station upgrade 4yr M&amp;S - EQ4RS00U-4PB</t>
  </si>
  <si>
    <t>7640017159</t>
  </si>
  <si>
    <t>EO4/EE4: Release Station upgrade 5yr M&amp;S - EQ4RS00U-5PB</t>
  </si>
  <si>
    <t>7640017160</t>
  </si>
  <si>
    <t>EO4/EE4: Release Station (10) 3yr M&amp;S - EQ4RS010-3PB</t>
  </si>
  <si>
    <t>7640017161</t>
  </si>
  <si>
    <t>EO4/EE4: Release Station (10) 4yr M&amp;S - EQ4RS010-4PB</t>
  </si>
  <si>
    <t>7640017162</t>
  </si>
  <si>
    <t>EO4/EE4: Release Station (10) 5yr M&amp;S - EQ4RS010-5PB</t>
  </si>
  <si>
    <t>Web-Based Release Station Licenses</t>
  </si>
  <si>
    <t>7640017163</t>
  </si>
  <si>
    <t>EO4/EE4: Web-based Release 3yr M&amp;S - EQ4WR001-3PB</t>
  </si>
  <si>
    <t>7640017164</t>
  </si>
  <si>
    <t>EO4/EE4: Web-based Release 4yr M&amp;S -EQ4WR001-4PB</t>
  </si>
  <si>
    <t>7640017165</t>
  </si>
  <si>
    <t>EO4/EE4: Web-based Release 5yr M&amp;S - EQ4WR001-5PB</t>
  </si>
  <si>
    <t>7640017166</t>
  </si>
  <si>
    <t>EO4/EE4: Web-based Release (10) 3yr M&amp;S - EQ4WR010-3PB</t>
  </si>
  <si>
    <t>7640017167</t>
  </si>
  <si>
    <t>EO4/EE4: Web-based Release (10) 4yr M&amp;S - EQ4WR010-4PB</t>
  </si>
  <si>
    <t>7640017168</t>
  </si>
  <si>
    <t>EO4/EE4: Web-based Release (10) 5yr M&amp;S - EQ4WR010-5PB</t>
  </si>
  <si>
    <t>7640017169</t>
  </si>
  <si>
    <t>EO4/EE4: Web-based Release (100) 3yr M&amp;S - EQ4WR100-3PB</t>
  </si>
  <si>
    <t>7640017170</t>
  </si>
  <si>
    <t>EO4/EE4: Web-based Release (100) 4yr M&amp;S - EQ4WR100-4PB</t>
  </si>
  <si>
    <t>7640017171</t>
  </si>
  <si>
    <t>EO4/EE4: Web-based Release (100) 5yr M&amp;S - EQ4WR100-5PB</t>
  </si>
  <si>
    <t>7640017172</t>
  </si>
  <si>
    <t>EO4/EE4: Web-based Release (500) 3yr M&amp;S - EQ4WR500-3PB</t>
  </si>
  <si>
    <t>7640017173</t>
  </si>
  <si>
    <t>EO4/EE4: Web-based Release (500) 4yr M&amp;S - EQ4WR500-4PB</t>
  </si>
  <si>
    <t>7640017174</t>
  </si>
  <si>
    <t>EO4/EE4: Web-based Release (500) 5yr M&amp;S - EQ4WR500-5PB</t>
  </si>
  <si>
    <t>Equitrac Express 4 Enterprise Licenses* (Core functionality, price per network user)</t>
  </si>
  <si>
    <t>If Equitrac is performing the installation it is required for all orders to include item# 7640001054. Refer to Equitrac Quote for price information</t>
  </si>
  <si>
    <t>Example 1: If a customer requests a 3500 user license, pricing will be: 3500 x $13.78 = $48,230 with 3 years of maintenance.</t>
  </si>
  <si>
    <t>Example 2: If a customer requests a 9999 user license, pricing will be: 9999 x $9.36 = $93,590 with 3 years of maintenance.</t>
  </si>
  <si>
    <t>7640017211</t>
  </si>
  <si>
    <t>Equitrac Express 4: Core Enterprise License (1,000-4,999 users) 3yr M&amp;S - EQ4EECEK-3PB</t>
  </si>
  <si>
    <t>7640017212</t>
  </si>
  <si>
    <t>Equitrac Express 4: Core Enterprise License (1,000-4,999 users) 4yr M&amp;S - EQ4EECEK-4PB</t>
  </si>
  <si>
    <t>7640017213</t>
  </si>
  <si>
    <t>Equitrac Express 4: Core Enterprise License (1,000-4,999 users) 5yr M&amp;S - EQ4EECEK-5PB</t>
  </si>
  <si>
    <t>7640017214</t>
  </si>
  <si>
    <t>Equitrac Express 4: Core Enterprise License (5,000-9,999 users) 3yr M&amp;S - EQ4EECE1-3PB</t>
  </si>
  <si>
    <t>7640017215</t>
  </si>
  <si>
    <t>Equitrac Express 4: Core Enterprise License (5,000-9,999 users) 4yr M&amp;S - EQ4EECE1-4PB</t>
  </si>
  <si>
    <t>7640017216</t>
  </si>
  <si>
    <t>Equitrac Express 4: Core Enterprise License (5,000-9,999 users) 5yr M&amp;S - EQ4EECE1-5PB</t>
  </si>
  <si>
    <t>7640017217</t>
  </si>
  <si>
    <t>Equitrac Express 4: Core Enterprise License (10,000-24,999 users) 3yr M&amp;S - EQ4EECE2-3PB</t>
  </si>
  <si>
    <t>7640017218</t>
  </si>
  <si>
    <t>Equitrac Express 4: Core Enterprise License (10,000-24,999 users) 4yr M&amp;S - EQ4EECE2-4PB</t>
  </si>
  <si>
    <t>7640017219</t>
  </si>
  <si>
    <t>Equitrac Express 4: Core Enterprise License (10,000-24,999 users) 5yr M&amp;S - EQ4EECE2-5PB</t>
  </si>
  <si>
    <t>7640017220</t>
  </si>
  <si>
    <t>Equitrac Express 4: Core Enterprise License (25,000-49,999 users) 3yr M&amp;S - EQ4EECE3-3PB</t>
  </si>
  <si>
    <t>7640017221</t>
  </si>
  <si>
    <t>Equitrac Express 4: Core Enterprise License (25,000-49,999 users) 4yr M&amp;S - EQ4EECE3-4PB</t>
  </si>
  <si>
    <t>7640017222</t>
  </si>
  <si>
    <t>Equitrac Express 4: Core Enterprise License (25,000-49,999 users) 5yr M&amp;S - EQ4EECE3-5PB</t>
  </si>
  <si>
    <t>7640017223</t>
  </si>
  <si>
    <t>Equitrac Express 4: Core Enterprise License (50,000-99,999 users) 3yr M&amp;S - EQ4EECE4-3PB</t>
  </si>
  <si>
    <t>7640017224</t>
  </si>
  <si>
    <t>Equitrac Express 4: Core Enterprise License (50,000-99,999 users) 4yr M&amp;S - EQ4EECE4-4PB</t>
  </si>
  <si>
    <t>7640017225</t>
  </si>
  <si>
    <t>Equitrac Express 4: Core Enterprise License (50,000-99,999 users) 5yr M&amp;S - EQ4EECE4-5PB</t>
  </si>
  <si>
    <t>7640017226</t>
  </si>
  <si>
    <t>Equitrac Express 4: Core Enterprise License (100,000 and more users) 3yr M&amp;S - EQ4EECE5-3PB</t>
  </si>
  <si>
    <t>7640017227</t>
  </si>
  <si>
    <t>Equitrac Express 4: Core Enterprise License (100,000 and more users) 4yr M&amp;S - EQ4EECE5-4PB</t>
  </si>
  <si>
    <t>7640017228</t>
  </si>
  <si>
    <t>Equitrac Express 4: Core Enterprise License (100,000 and more users) 5yr M&amp;S - EQ4EECE5-5PB</t>
  </si>
  <si>
    <t>Equitrac Express 4 Enterprise Licenses* (Enhanced functionality, price per network user)</t>
  </si>
  <si>
    <t>7640017229</t>
  </si>
  <si>
    <t>Equitrac Express 4: Enhanced Enterprise License (1,000-4,999 users) 3yr M&amp;S - EQ4EEECK-3PB</t>
  </si>
  <si>
    <t>7640017230</t>
  </si>
  <si>
    <t>Equitrac Express 4: Enhanced Enterprise License (1,000-4,999 users) 4yr M&amp;S - EQ4EEECK-4PB</t>
  </si>
  <si>
    <t>7640017231</t>
  </si>
  <si>
    <t>Equitrac Express 4: Enhanced Enterprise License (1,000-4,999 users) 5yr M&amp;S - EQ4EEECK-5PB</t>
  </si>
  <si>
    <t>7640017232</t>
  </si>
  <si>
    <t>Equitrac Express 4: Enhanced Enterprise License (5,000-9,999 users) 3yr M&amp;S - EQ4EEEC1-3PB</t>
  </si>
  <si>
    <t>7640017233</t>
  </si>
  <si>
    <t>Equitrac Express 4: Enhanced Enterprise License (5,000-9,999 users) 4yr M&amp;S - EQ4EEEC1-4PB</t>
  </si>
  <si>
    <t>7640017234</t>
  </si>
  <si>
    <t>Equitrac Express 4: Enhanced Enterprise License (5,000-9,999 users) 5yr M&amp;S - EQ4EEEC1-5PB</t>
  </si>
  <si>
    <t>7640017235</t>
  </si>
  <si>
    <t>Equitrac Express 4: Enhanced Enterprise License (10,000-24,999 users) 3yr M&amp;S - EQ4EEEC2-3PB</t>
  </si>
  <si>
    <t>7640017236</t>
  </si>
  <si>
    <t>Equitrac Express 4: Enhanced Enterprise License (10,000-24,999 users) 4yr M&amp;S - EQ4EEEC2-4PB</t>
  </si>
  <si>
    <t>7640017237</t>
  </si>
  <si>
    <t>Equitrac Express 4: Enhanced Enterprise License (10,000-24,999 users) 5yr M&amp;S - EQ4EEEC2-5PB</t>
  </si>
  <si>
    <t>7640017238</t>
  </si>
  <si>
    <t>Equitrac Express 4: Enhanced Enterprise License (25,000-49,999 users) 3yr M&amp;S - EQ4EEEC3-3PB</t>
  </si>
  <si>
    <t>7640017239</t>
  </si>
  <si>
    <t>Equitrac Express 4: Enhanced Enterprise License (25,000-49,999 users) 4yr M&amp;S - EQ4EEEC3-4PB</t>
  </si>
  <si>
    <t>7640017240</t>
  </si>
  <si>
    <t>Addl XMPie uDirect Standard Desktop Licenses - Activation</t>
  </si>
  <si>
    <t xml:space="preserve">Fusion Pro requires Adobe Acrobat Professional license not provided by EFI. Also, requires one additional </t>
  </si>
  <si>
    <t>EFI Professional Service Day On-site.</t>
  </si>
  <si>
    <t>This version of Fusion Pro is for use with DSF ONLY and is NOT to be sold separately</t>
  </si>
  <si>
    <t>7640017453</t>
  </si>
  <si>
    <t>VDP Products: FusionPro - Activation</t>
  </si>
  <si>
    <t>7640017455</t>
  </si>
  <si>
    <t>Addl FusionPro Desktop Licenses - Activation</t>
  </si>
  <si>
    <t xml:space="preserve">ASP Platform with VDP Bundles </t>
  </si>
  <si>
    <t xml:space="preserve">ASP -  DSF v5  and XMPie Bundle includes -DSF Platform, Credit Cards, Authentication Package, XMPie and Annual Maintenance </t>
  </si>
  <si>
    <t>for Annual, 3, or 5 years.</t>
  </si>
  <si>
    <t>DSF XMPie VDP Bundle requires Item 7640007557 DSF ASP Platform Advanced Implimentation Package (52 Hours) also be ordered</t>
  </si>
  <si>
    <t>7640017474</t>
  </si>
  <si>
    <t>ACTIVATION &amp; ANNUAL SUBSCRIPTION: XMPie Bundle (10% disc)</t>
  </si>
  <si>
    <t>7640017475</t>
  </si>
  <si>
    <t>ACTIVATION &amp; 3-YEAR SUBSCRIPTION: XMPie Bundle (20% disc)</t>
  </si>
  <si>
    <t>7640017476</t>
  </si>
  <si>
    <t>ACTIVATION &amp; 5-YEAR SUBSCRIPTION: XMPie Bundle (30% disc)</t>
  </si>
  <si>
    <t xml:space="preserve">ASP -  DSF v5  and FusionPro Bundle includes -DSF Platform, Credit Cards, Authentication Package, Fusion Pro and Annual Maintenance </t>
  </si>
  <si>
    <t>DSF FusionPro VDP Bundle requires Item 7640007557 DSF ASP Platform Advanced Implimentation Package (52 Hours) also be ordered</t>
  </si>
  <si>
    <t>7640017478</t>
  </si>
  <si>
    <t>ACTIVATION &amp; ANNUAL SUBSCRIPTION With Activation: FusionPro Bundle (10% disc)</t>
  </si>
  <si>
    <t>7640017479</t>
  </si>
  <si>
    <t>ACTIVATION &amp; 3-YEAR SUBSCRIPTION: FusionPro Bundle (20% disc)</t>
  </si>
  <si>
    <t>7640017480</t>
  </si>
  <si>
    <t>ACTIVATION &amp; 5-YEAR SUBSCRIPTION: FusionPro Bundle (30% disc)</t>
  </si>
  <si>
    <t>Scale Activation</t>
  </si>
  <si>
    <t>EFI MIS Connector does not include any professional services which may be required.  Contact your local EFI rep for assistance.</t>
  </si>
  <si>
    <t>7640017456</t>
  </si>
  <si>
    <t>EFI MIS Connector - Activation</t>
  </si>
  <si>
    <t>7640017457</t>
  </si>
  <si>
    <t>Addl Business Locations - Activation (Separate Business Entities)</t>
  </si>
  <si>
    <t>7640017458</t>
  </si>
  <si>
    <t>Addl Print Shop Location - Activation</t>
  </si>
  <si>
    <t>DELIVERY: Each DSF Annual Subscription MUST include item 7640008087, Level 3 Solutions Delivery Charge.</t>
  </si>
  <si>
    <t>7640017459</t>
  </si>
  <si>
    <t>ANNUAL SUBSCRIPTION: DSF Platform (with Pricing)</t>
  </si>
  <si>
    <t>7640017460</t>
  </si>
  <si>
    <t>ANNUAL SUBSCRIPTION: VDP Products: XMPie</t>
  </si>
  <si>
    <t>7640017473</t>
  </si>
  <si>
    <t>ANNUAL SUBSCRIPTION: XMPie Bundle (10% disc)</t>
  </si>
  <si>
    <t>7640017462</t>
  </si>
  <si>
    <t>7640017461</t>
  </si>
  <si>
    <t>ANNUAL SUBSCRIPTION: VDP Products: FusionPro</t>
  </si>
  <si>
    <t>7640017477</t>
  </si>
  <si>
    <t>ANNUAL SUBSCRIPTION: FusionPro Bundle (10% disc)</t>
  </si>
  <si>
    <t>7640017463</t>
  </si>
  <si>
    <t>7640017464</t>
  </si>
  <si>
    <t>ANNUAL SUBSCRIPTION: Credit Cards</t>
  </si>
  <si>
    <t>7640017465</t>
  </si>
  <si>
    <t>ANNUAL SUBSCRIPTION: Authentication Package</t>
  </si>
  <si>
    <t>7640017466</t>
  </si>
  <si>
    <t>ANNUAL SUBSCRIPTION: EFI MIS Connector</t>
  </si>
  <si>
    <t>7640017467</t>
  </si>
  <si>
    <t>ANNUAL SUBSCRIPTION: External System Connector</t>
  </si>
  <si>
    <t>7640017468</t>
  </si>
  <si>
    <t>ANNUAL SUBSCRIPTION: Print Shops</t>
  </si>
  <si>
    <t>7640017469</t>
  </si>
  <si>
    <t>ANNUAL SUBSCRIPTION: 20GB Enterprise Storage</t>
  </si>
  <si>
    <t>7640017470</t>
  </si>
  <si>
    <t>ANNUAL SUBSCRIPTION: Business Locations (Separate Business Entities)</t>
  </si>
  <si>
    <t xml:space="preserve">Platform Implementation and Training - Contact you EFI representative for correct Implimentation package required </t>
  </si>
  <si>
    <t>for your configuration</t>
  </si>
  <si>
    <t>EFI Digital StoreFront V 5.0 ASP</t>
  </si>
  <si>
    <t>bizhub C224</t>
  </si>
  <si>
    <t>bizhub C284</t>
  </si>
  <si>
    <t>bizhub C364</t>
  </si>
  <si>
    <t>7640017283</t>
  </si>
  <si>
    <t>PageCounter with HID 3yr M&amp;S - PC1CFZ00-3PB</t>
  </si>
  <si>
    <t>7640017284</t>
  </si>
  <si>
    <t>PageCounter with HID 4yr M&amp;S - PC1CFZ00-4PB</t>
  </si>
  <si>
    <t>7640017285</t>
  </si>
  <si>
    <t>PageCounter with HID 5yr M&amp;S - PC1CFZ00-5PB</t>
  </si>
  <si>
    <t>7640017286</t>
  </si>
  <si>
    <t>PageCounter with Keyboard 3yr M&amp;S - PC3CFE00-3PB</t>
  </si>
  <si>
    <t>7640017287</t>
  </si>
  <si>
    <t>PageCounter with Keyboard 4yr M&amp;S - PC3CFE00-4PB</t>
  </si>
  <si>
    <t>7640017288</t>
  </si>
  <si>
    <t>PageCounter with Keyboard 5yr M&amp;S - PC3CFE00-5PB</t>
  </si>
  <si>
    <t>7640017289</t>
  </si>
  <si>
    <t>PageCounter with Keyboard &amp; Magstripe 3yr M&amp;S - PC3CFME0-3PB</t>
  </si>
  <si>
    <t>7640017290</t>
  </si>
  <si>
    <t>PageCounter with Keyboard &amp; Magstripe 4yr M&amp;S - PC3CFME0-4PB</t>
  </si>
  <si>
    <t>7640017291</t>
  </si>
  <si>
    <t>PageCounter with Keyboard &amp; Magstripe 5yr M&amp;S - PC3CFME0-5PB</t>
  </si>
  <si>
    <t>7640017292</t>
  </si>
  <si>
    <t>PageCounter with Keyboard &amp; Mifare/HID i-Class 3yr M&amp;S - PC3CFX00-3PB</t>
  </si>
  <si>
    <t>7640017293</t>
  </si>
  <si>
    <t>PageCounter with Keyboard &amp; Mifare/HID i-Class 4yr M&amp;S - PC3CFX00-4PB</t>
  </si>
  <si>
    <t>7640017294</t>
  </si>
  <si>
    <t>PageCounter with Keyboard &amp; Mifare/HID i-Class 5yr M&amp;S - PC3CFX00-5PB</t>
  </si>
  <si>
    <t>7640017295</t>
  </si>
  <si>
    <t>PageCounter with Keyboard &amp; Legic 3yr M&amp;S - PC3CFY00-3PB</t>
  </si>
  <si>
    <t>7640017296</t>
  </si>
  <si>
    <t>PageCounter with Keyboard &amp; Legic 4yr M&amp;S - PC3CFY00-4PB</t>
  </si>
  <si>
    <t>7640017297</t>
  </si>
  <si>
    <t>PageCounter with Keyboard &amp; Legic 5yr M&amp;S - PC3CFY00-5PB</t>
  </si>
  <si>
    <t>7640017298</t>
  </si>
  <si>
    <t>PageCounter with Keyboard &amp; HID 3yr M&amp;S - PC3CFZ00-3PB</t>
  </si>
  <si>
    <t>7640017299</t>
  </si>
  <si>
    <t>PageCounter with Keyboard &amp; HID 4yr M&amp;S - PC3CFZ00-4PB</t>
  </si>
  <si>
    <t>7640017300</t>
  </si>
  <si>
    <t>PageCounter with Keyboard &amp; HID 5yr M&amp;S - PC3CFZ00-5PB</t>
  </si>
  <si>
    <t>Pay Station Hardware</t>
  </si>
  <si>
    <t>7640017331</t>
  </si>
  <si>
    <t>Pay Station Deposit Center (US$, bill only) 3yr M&amp;S - EPAYUB00-3PB</t>
  </si>
  <si>
    <t>7640017332</t>
  </si>
  <si>
    <t>Pay Station Deposit Center (US$, bill only) 4yr M&amp;S - EPAYUB00-4PB</t>
  </si>
  <si>
    <t>7640017333</t>
  </si>
  <si>
    <t>Pay Station Deposit Center (US$, bill only) 5yr M&amp;S - EPAYUB00-5PB</t>
  </si>
  <si>
    <t>7640017334</t>
  </si>
  <si>
    <t>Pay Station Deposit Center (US$, bill/magstripe) 3yr M&amp;S - EPAYUB0M-3PB</t>
  </si>
  <si>
    <t>7640017335</t>
  </si>
  <si>
    <t>Pay Station Deposit Center (US$, bill/magstripe) 4yr M&amp;S - EPAYUB0M-4PB</t>
  </si>
  <si>
    <t>7640017336</t>
  </si>
  <si>
    <t>Pay Station Deposit Center (US$, bill/magstripe) 5yr M&amp;S - EPAYUB0M-5PB</t>
  </si>
  <si>
    <t>7640017337</t>
  </si>
  <si>
    <t>Pay Station Deposit Center (US$, bill/coin/magstripe) 3yr M&amp;S - EPAYUBCM-3PB</t>
  </si>
  <si>
    <t>7640017338</t>
  </si>
  <si>
    <t>Pay Station Deposit Center (US$, bill/coin/magstripe) 4yr M&amp;S - EPAYUBCM-4PB</t>
  </si>
  <si>
    <t>7640017339</t>
  </si>
  <si>
    <t>Pay Station Deposit Center (US$, bill/coin/magstripe) 5yr M&amp;S - EPAYUBCM-5PB</t>
  </si>
  <si>
    <t>7640017340</t>
  </si>
  <si>
    <t>Pay Station Deposit Center (US$, bill/magstripe, card dispenser) 3yr M&amp;S - EPAYUBMD-3PB</t>
  </si>
  <si>
    <t>7640017341</t>
  </si>
  <si>
    <t>Pay Station Deposit Center (US$, bill/magstripe, card dispenser) 4yr M&amp;S - EPAYUBMD-4PB</t>
  </si>
  <si>
    <t>7640017342</t>
  </si>
  <si>
    <t>Pay Station Deposit Center (US$, bill/magstripe, card dispenser) 5yr M&amp;S - EPAYUBMD-5PB</t>
  </si>
  <si>
    <t>7640017343</t>
  </si>
  <si>
    <t>Pay Station Deposit Center (C$, bill only) 3yr M&amp;S - EPAYCB00-3PB</t>
  </si>
  <si>
    <t>7640017344</t>
  </si>
  <si>
    <t>Pay Station Deposit Center (C$, bill only) 4yr M&amp;S - EPAYCB00-4PB</t>
  </si>
  <si>
    <t>7640017345</t>
  </si>
  <si>
    <t>Pay Station Deposit Center (C$, bill only) 5yr M&amp;S - EPAYCB00-5PB</t>
  </si>
  <si>
    <t>7640017346</t>
  </si>
  <si>
    <t>Pay Station Deposit Center (C$, bill/magstripe) 3yr M&amp;S - EPAYCB0M-3PB</t>
  </si>
  <si>
    <t>7640017347</t>
  </si>
  <si>
    <t>Pay Station Deposit Center (C$, bill/magstripe) 4yr M&amp;S - EPAYCB0M-4PB</t>
  </si>
  <si>
    <t>7640017348</t>
  </si>
  <si>
    <t>Pay Station Deposit Center (C$, bill/magstripe) 5yr M&amp;S - EPAYCB0M-5PB</t>
  </si>
  <si>
    <t>7640017349</t>
  </si>
  <si>
    <t>Pay Station Deposit Center (C$, bill/coin/magstripe) 3yr M&amp;S - EPAYCBCM-3PB</t>
  </si>
  <si>
    <t>7640017350</t>
  </si>
  <si>
    <t>Pay Station Deposit Center (C$, bill/coin/magstripe) 4yr M&amp;S - EPAYCBCM-4PB</t>
  </si>
  <si>
    <t>7640017351</t>
  </si>
  <si>
    <t>Pay Station Deposit Center (C$, bill/coin/magstripe) 5yr M&amp;S - EPAYCBCM-5PB</t>
  </si>
  <si>
    <t>7640017352</t>
  </si>
  <si>
    <t>Pay Station Print/Copy Control Terminal (track 5) 3yr M&amp;S - EPAY0802-3PB</t>
  </si>
  <si>
    <t>7640017353</t>
  </si>
  <si>
    <t>Pay Station Print/Copy Control Terminal (track 5) 4yr M&amp;S - EPAY0802-4PB</t>
  </si>
  <si>
    <t>7640017354</t>
  </si>
  <si>
    <t>Pay Station Print/Copy Control Terminal (track 5) 5yr M&amp;S - EPAY0802-5PB</t>
  </si>
  <si>
    <t>7640017355</t>
  </si>
  <si>
    <t>Pay Station Encoding Station (track 5) 3yr M&amp;S - EPAY0804-3PB</t>
  </si>
  <si>
    <t>7640017356</t>
  </si>
  <si>
    <t>Pay Station Encoding Station (track 5) 4yr M&amp;S - EPAY0804-4PB</t>
  </si>
  <si>
    <t>7640017357</t>
  </si>
  <si>
    <t>Pay Station Encoding Station (track 5) 5yr M&amp;S - EPAY0804-5PB</t>
  </si>
  <si>
    <t>7640017358</t>
  </si>
  <si>
    <t>Pay Station Card Manager (US$, bill only, track 5) 3yr M&amp;S - EPAY0502-3PB</t>
  </si>
  <si>
    <t>7640017359</t>
  </si>
  <si>
    <t>Pay Station Card Manager (US$, bill only, track 5) 4yr M&amp;S - EPAY0502-4PB</t>
  </si>
  <si>
    <t>7640017360</t>
  </si>
  <si>
    <t>Pay Station Card Manager (US$, bill only, track 5) 5yr M&amp;S - EPAY0502-5PB</t>
  </si>
  <si>
    <t>7640017361</t>
  </si>
  <si>
    <t>Pay Station Card Manager (C$, bill only, track 5) 3yr M&amp;S - EPAYC502-3PB</t>
  </si>
  <si>
    <t>7640017362</t>
  </si>
  <si>
    <t>Pay Station Card Manager (C$, bill only, track 5) 4yr M&amp;S - EPAYC502-4PB</t>
  </si>
  <si>
    <t>7640017363</t>
  </si>
  <si>
    <t>Pay Station Card Manager (C$, bill only, track 5) 5yr M&amp;S - EPAYC502-5PB</t>
  </si>
  <si>
    <t>7640017364</t>
  </si>
  <si>
    <t>Pay Station VendTower Copy/Print (US$, coin/bill/track 5 card) - stand 3yr M&amp;S - EPAY0820-3PB</t>
  </si>
  <si>
    <t>7640017365</t>
  </si>
  <si>
    <t>Pay Station VendTower Copy/Print (US$, coin/bill/track 5 card) - stand 4yr M&amp;S - EPAY0820-4PB</t>
  </si>
  <si>
    <t>7640017366</t>
  </si>
  <si>
    <t>Pay Station VendTower Copy/Print (US$, coin/bill/track 5 card) - stand 5yr M&amp;S - EPAY0820-5PB</t>
  </si>
  <si>
    <t>7640017367</t>
  </si>
  <si>
    <t>Pay Station VendTower Copy/Print (US$, coin/bill/track 5 card) - roller 3yr M&amp;S - EPAY0821-3PB</t>
  </si>
  <si>
    <t>7640017368</t>
  </si>
  <si>
    <t>Pay Station VendTower Copy/Print (US$, coin/bill/track 5 card) - roller 4yr M&amp;S - EPAY0821-4PB</t>
  </si>
  <si>
    <t>7640017369</t>
  </si>
  <si>
    <t>Pay Station VendTower Copy/Print (US$, coin/bill/track 5 card) - roller 5yr M&amp;S - EPAY0821-5PB</t>
  </si>
  <si>
    <t>7640017370</t>
  </si>
  <si>
    <t>Pay Station Vend Tower Copy/Print (US$, coin/bill) - stand 3yr M&amp;S - EPAY0824-3PB</t>
  </si>
  <si>
    <t>7640017371</t>
  </si>
  <si>
    <t>Pay Station Vend Tower Copy/Print (US$, coin/bill) - stand 4yr M&amp;S - EPAY0824-4PB</t>
  </si>
  <si>
    <t>7640017372</t>
  </si>
  <si>
    <t>Pay Station Vend Tower Copy/Print (US$, coin/bill) - stand 5yr M&amp;S - EPAY0824-5PB</t>
  </si>
  <si>
    <t>7640017373</t>
  </si>
  <si>
    <t>Pay Station Vend Tower Copy/Print (US$, coin/bill) - roller 3yr M&amp;S - EPAY0825-3PB</t>
  </si>
  <si>
    <t>7640017374</t>
  </si>
  <si>
    <t>Pay Station Vend Tower Copy/Print (US$, coin/bill) - roller 4yr M&amp;S - EPAY0825-4PB</t>
  </si>
  <si>
    <t>7640017375</t>
  </si>
  <si>
    <t>Pay Station Vend Tower Copy/Print (US$, coin/bill) - roller 5yr M&amp;S - EPAY0825-5PB</t>
  </si>
  <si>
    <t>7640017376</t>
  </si>
  <si>
    <t>Pay Station VendTower Copy/Print (US$, coin only) - stand 3yr M&amp;S - EPAY0826-3PB</t>
  </si>
  <si>
    <t>7640017377</t>
  </si>
  <si>
    <t>Pay Station VendTower Copy/Print (US$, coin only) - stand 4yr M&amp;S - EPAY0826-4PB</t>
  </si>
  <si>
    <t>7640017378</t>
  </si>
  <si>
    <t>Pay Station VendTower Copy/Print (US$, coin only) - stand 5yr M&amp;S - EPAY0826-5PB</t>
  </si>
  <si>
    <t>7640017379</t>
  </si>
  <si>
    <t>Pay Station VendTower Copy/Print (US$, coin only) - roller 3yr M&amp;S - EPAY0827-3PB</t>
  </si>
  <si>
    <t>7640017380</t>
  </si>
  <si>
    <t>Pay Station VendTower Copy/Print (US$, coin only) - roller 4yr M&amp;S - EPAY0827-4PB</t>
  </si>
  <si>
    <t>7640017381</t>
  </si>
  <si>
    <t>Pay Station VendTower Copy/Print (US$, coin only) - roller 5yr M&amp;S - EPAY0827-5PB</t>
  </si>
  <si>
    <t>7640017382</t>
  </si>
  <si>
    <t>Pay Station Vend Tower Copy/Print (C$, coin only) - stand 3yr M&amp;S - EPAYC826-3PB</t>
  </si>
  <si>
    <t>7640017383</t>
  </si>
  <si>
    <t>Pay Station Vend Tower Copy/Print (C$, coin only) - stand 4yr M&amp;S - EPAYC826-4PB</t>
  </si>
  <si>
    <t>7640017384</t>
  </si>
  <si>
    <t>Pay Station Vend Tower Copy/Print (C$, coin only) - stand 5yr M&amp;S - EPAYC826-5PB</t>
  </si>
  <si>
    <t>7640017385</t>
  </si>
  <si>
    <t>Pay Station Vend Tower Copy/Print (C$, coin only) - roller 3yr M&amp;S - EPAYC827-3PB</t>
  </si>
  <si>
    <t>7640017386</t>
  </si>
  <si>
    <t>Pay Station Vend Tower Copy/Print (C$, coin only) - roller 4yr M&amp;S - EPAYC827-4PB</t>
  </si>
  <si>
    <t>7640017387</t>
  </si>
  <si>
    <t>Pay Station Vend Tower Copy/Print (C$, coin only) - roller 5yr M&amp;S - EPAYC827-5PB</t>
  </si>
  <si>
    <t>PageCounter/Pay Station Accessories (No Support)</t>
  </si>
  <si>
    <t>For COPCABLE orders, please include specification of copier cable type(s) with order.</t>
  </si>
  <si>
    <t>7640017388</t>
  </si>
  <si>
    <t>Equitrac Copier Cable (12foot/3.6m) - COPCABLE</t>
  </si>
  <si>
    <t>7640017389</t>
  </si>
  <si>
    <t>Pay Station 6foot Serial DB9 Female to Male Cable (required for Release Station) - EPAYCB06</t>
  </si>
  <si>
    <t>7640017390</t>
  </si>
  <si>
    <t>Programming Keypad (4035) - Require 1 per site to program terminals - EPAY0801</t>
  </si>
  <si>
    <t>7640017391</t>
  </si>
  <si>
    <t>Pay Station Card Manager/Deposit Center base -EPAY0551</t>
  </si>
  <si>
    <t>7640017392</t>
  </si>
  <si>
    <t>Pay Station Security Housing - EPAYRBSH</t>
  </si>
  <si>
    <t>7640017393</t>
  </si>
  <si>
    <t>Pay Station management card set -EPAY1020</t>
  </si>
  <si>
    <t>7640017394</t>
  </si>
  <si>
    <t>7640017395</t>
  </si>
  <si>
    <t>7640017396</t>
  </si>
  <si>
    <t>7640017397</t>
  </si>
  <si>
    <t>Software Maintenance Annual Renewal</t>
  </si>
  <si>
    <t>MAINTENANCE RENEWAL IS FOR A TERM OF ONE (1) YEAR</t>
  </si>
  <si>
    <t>Equitrac Express 4 Software Suite</t>
  </si>
  <si>
    <t>7640016420</t>
  </si>
  <si>
    <t>MAINTENANCE RENEWAL- Equitrac Express 4: Suite - EQ4EESU1-1PR</t>
  </si>
  <si>
    <t>7640016421</t>
  </si>
  <si>
    <t>MAINTENANCE RENEWAL- Equitrac Express 4: Small Campus Edition - EQ4EESC1-1PR</t>
  </si>
  <si>
    <t>7640016422</t>
  </si>
  <si>
    <t>MAINTENANCE RENEWAL- Equitrac Express 4: Suite upgrade (EO3/EE3/EE4 SCE/PAS/PRS) - EQ4EESUU-1PR</t>
  </si>
  <si>
    <t>7640016423</t>
  </si>
  <si>
    <t>MAINTENANCE RENEWAL- Equitrac Express 4: SCE upgrade (EO3 SBE/EE3 SCE/PAS/PRS) - EQ4EESCU-1PR</t>
  </si>
  <si>
    <t>7640016428</t>
  </si>
  <si>
    <t>MAINTENANCE RENEWAL- EO4/EE4: Print Server - EQ4PS001-1PR</t>
  </si>
  <si>
    <t>7640016429</t>
  </si>
  <si>
    <t>MAINTENANCE RENEWAL- EO4/EE4: Print Server upgrade - EQ4PS00U-1PR</t>
  </si>
  <si>
    <t>7640016430</t>
  </si>
  <si>
    <t>MAINTENANCE RENEWAL- EO4/EE4: Print Server (10) - EQ4PS010-1PR</t>
  </si>
  <si>
    <t>7640016431</t>
  </si>
  <si>
    <t>MAINTENANCE RENEWAL- EO4/EE4: Cluster Enabler - EQ4CLS01-1PR</t>
  </si>
  <si>
    <t>7640016432</t>
  </si>
  <si>
    <t>MAINTENANCE RENEWAL- EO4/EE4: Cluster Enabler upgrade - EQ4CLS0U-1PR</t>
  </si>
  <si>
    <t>7640016433</t>
  </si>
  <si>
    <t>MAINTENANCE RENEWAL- EO4/EE4: Embedded Device - EQ4ED001-1PR</t>
  </si>
  <si>
    <t>7640016434</t>
  </si>
  <si>
    <t>MAINTENANCE RENEWAL- EO4/EE4: Embedded Device Upgrade - EQ4ED00U-1PR</t>
  </si>
  <si>
    <t>7640016435</t>
  </si>
  <si>
    <t>MAINTENANCE RENEWAL- EO4/EE4: Embedded Device (10) - EQ4ED010-1PR</t>
  </si>
  <si>
    <t>7640016436</t>
  </si>
  <si>
    <t>MAINTENANCE RENEWAL- EO4/EE4: Embedded Device (100) - EQ4ED100-1PR</t>
  </si>
  <si>
    <t>7640016437</t>
  </si>
  <si>
    <t>MAINTENANCE RENEWAL- EO4/EE4: Embedded Device (500) - EQ4ED500-1PR</t>
  </si>
  <si>
    <t>7640016438</t>
  </si>
  <si>
    <t>MAINTENANCE RENEWAL- EO4/EE4: External Data Connector - EQ4DC001-1PR</t>
  </si>
  <si>
    <t>7640016439</t>
  </si>
  <si>
    <t>MAINTENANCE RENEWAL- EO4/EE4: External Data Connector upgrade - EQ4DC00U-1PR</t>
  </si>
  <si>
    <t>7640016440</t>
  </si>
  <si>
    <t>MAINTENANCE RENEWAL- EE4: Campus Card Connector - EQ4CC001-1PR</t>
  </si>
  <si>
    <t>7640016441</t>
  </si>
  <si>
    <t>MAINTENANCE RENEWAL- EE4: Campus Card Connector upgrade - EQ4CC00U-1PR</t>
  </si>
  <si>
    <t>7640016442</t>
  </si>
  <si>
    <t>MAINTENANCE RENEWAL- EO4/EE4: Embedded Connector - IKON DocSend - EQ4DS001-1PR</t>
  </si>
  <si>
    <t>7640016443</t>
  </si>
  <si>
    <t>MAINTENANCE RENEWAL- EO4/EE4: Embedded Connector - EFI SendMe - EQ4SM001-1PR</t>
  </si>
  <si>
    <t>7640016444</t>
  </si>
  <si>
    <t>MAINTENANCE RENEWAL- EO4/EE4: Workstation Client (10) - EQ4WS010-1PR</t>
  </si>
  <si>
    <t>7640016445</t>
  </si>
  <si>
    <t>MAINTENANCE RENEWAL- EO4/EE4: Workstation Client upgrade (10) - EQ4WU010-1PR</t>
  </si>
  <si>
    <t>7640016446</t>
  </si>
  <si>
    <t>MAINTENANCE RENEWAL- EO4/EE4: Workstation Client (100) - EQ4WS100-1PR</t>
  </si>
  <si>
    <t>7640016447</t>
  </si>
  <si>
    <t>MAINTENANCE RENEWAL- EO4/EE4: Workstation Client upgrade (100) - EQ4WU100-1PR</t>
  </si>
  <si>
    <t>7640016448</t>
  </si>
  <si>
    <t>MAINTENANCE RENEWAL- EO4/EE4: Workstation Client (1000) - EQ4WS01K-1PR</t>
  </si>
  <si>
    <t>7640016449</t>
  </si>
  <si>
    <t>MAINTENANCE RENEWAL- EO4/EE4: Workstation Client upgrade (1000) - EQ4WU01K-1PR</t>
  </si>
  <si>
    <t>7640016450</t>
  </si>
  <si>
    <t>MAINTENANCE RENEWAL- EE4: Print Assistant (10) - EQ4PA010-1PR</t>
  </si>
  <si>
    <t>7640016451</t>
  </si>
  <si>
    <t>MAINTENANCE RENEWAL- EE4: Print Assistant upgrade (10) - EQ4PU010-1</t>
  </si>
  <si>
    <t>7640016452</t>
  </si>
  <si>
    <t>MAINTENANCE RENEWAL- EE4: Print Assistant (100) - EQ4PA100-1PR</t>
  </si>
  <si>
    <t>7640016453</t>
  </si>
  <si>
    <t>MAINTENANCE RENEWAL- EE4: Print Assistant upgrade (100) - EQ4PU100-1PR</t>
  </si>
  <si>
    <t>7640016454</t>
  </si>
  <si>
    <t>MAINTENANCE RENEWAL- EE4: Print Assistant (1000) - EQ4PA01K-1PR</t>
  </si>
  <si>
    <t>7640016455</t>
  </si>
  <si>
    <t>MAINTENANCE RENEWAL- EE4: Print Assistant upgrade (1000) - EQ4PU01K-1PR</t>
  </si>
  <si>
    <t>7640016456</t>
  </si>
  <si>
    <t>MAINTENANCE RENEWAL- EO4/EE4: Release Station - EQ4RS001-1PR</t>
  </si>
  <si>
    <t>7640016457</t>
  </si>
  <si>
    <t>MAINTENANCE RENEWAL- EO4/EE4: Release Station upgrade - EQ4RS00U-1PR</t>
  </si>
  <si>
    <t>7640016458</t>
  </si>
  <si>
    <t>MAINTENANCE RENEWAL- EO4/EE4: Release Station (10) - EQ4RS010-1PR</t>
  </si>
  <si>
    <t>7640016459</t>
  </si>
  <si>
    <t>MAINTENANCE RENEWAL- EO4/EE4: Web-based Release - EQ4WR001-1PR</t>
  </si>
  <si>
    <t>7640016460</t>
  </si>
  <si>
    <t>MAINTENANCE RENEWAL- EO4/EE4: Web-based Release (10) - EQ4WR010-1PR</t>
  </si>
  <si>
    <t>7640016461</t>
  </si>
  <si>
    <t>MAINTENANCE RENEWAL- EO4/EE4: Web-based Release (100) - EQ4WR100-1PR</t>
  </si>
  <si>
    <t>7640016462</t>
  </si>
  <si>
    <t>MAINTENANCE RENEWAL- EO4/EE4: Web-based Release (500) - EQ4WR500-1PR</t>
  </si>
  <si>
    <t>MAINTENANCE RENEWAL- Equitrac Express 4 Enterprise Licenses* (Core functionality, price per network user)</t>
  </si>
  <si>
    <t>7640016475</t>
  </si>
  <si>
    <t>MAINTENANCE RENEWAL- Equitrac Express 4: Core Enterprise License (1,000-4,999 users) - EQ4EECEK-1PR</t>
  </si>
  <si>
    <t>7640016476</t>
  </si>
  <si>
    <t>MAINTENANCE RENEWAL- Equitrac Express 4: Core Enterprise License (5,000-9,999 users) - EQ4EECE1-1PR</t>
  </si>
  <si>
    <t>7640016477</t>
  </si>
  <si>
    <t>MAINTENANCE RENEWAL- Equitrac Express 4: Core Enterprise License (10,000-24,999 users) - EQ4EECE2-1PR</t>
  </si>
  <si>
    <t>7640016478</t>
  </si>
  <si>
    <t>MAINTENANCE RENEWAL- Equitrac Express 4: Core Enterprise License (25,000-49,999 users) - EQ4EECE3-1PR</t>
  </si>
  <si>
    <t>7640016479</t>
  </si>
  <si>
    <t>MAINTENANCE RENEWAL- Equitrac Express 4: Core Enterprise License (50,000-99,999 users) - EQ4EECE4-1PR</t>
  </si>
  <si>
    <t>7640016480</t>
  </si>
  <si>
    <t>MAINTENANCE RENEWAL- Equitrac Express 4: Core Enterprise License (100,000 and more users) - EQ4EECE5-1PR</t>
  </si>
  <si>
    <t>7640016481</t>
  </si>
  <si>
    <t>MAINTENANCE RENEWAL- Equitrac Express 4: Enhanced Enterprise License (1,000-4,999 users) - EQ4EEECK-1PR</t>
  </si>
  <si>
    <t>7640016482</t>
  </si>
  <si>
    <t>MAINTENANCE RENEWAL- Equitrac Express 4: Enhanced Enterprise License (5,000-9,999 users) - EQ4EEEC1-1PR</t>
  </si>
  <si>
    <t>7640016483</t>
  </si>
  <si>
    <t>MAINTENANCE RENEWAL- Equitrac Express 4: Enhanced Enterprise License (10,000-24,999 users) - EQ4EEEC2-1PR</t>
  </si>
  <si>
    <t>7640016484</t>
  </si>
  <si>
    <t>MAINTENANCE RENEWAL- Equitrac Express 4: Enhanced Enterprise License (25,000-49,999 users) - EQ4EEEC3-1PR</t>
  </si>
  <si>
    <t>7640016485</t>
  </si>
  <si>
    <t>MAINTENANCE RENEWAL- Equitrac Express 4: Enhanced Enterprise License (50,000-99,999 users) - EQ4EEEC4-1PR</t>
  </si>
  <si>
    <t>7640016486</t>
  </si>
  <si>
    <t>Equitrac Express 4: Enhanced Enterprise License (100,000 and more users) - EQ4EEEC5-1PR</t>
  </si>
  <si>
    <t>7640016487</t>
  </si>
  <si>
    <t>MAINTENANCE RENEWAL- PageCounter (base) - PC1CFE00-1PR</t>
  </si>
  <si>
    <t>7640016488</t>
  </si>
  <si>
    <t>MAINTENANCE RENEWAL- PageCounter with Magstripe- PC1CFME0-1PR</t>
  </si>
  <si>
    <t>7640016489</t>
  </si>
  <si>
    <t>MAINTENANCE RENEWAL- PageCounter with Mifare HID i-Class - PC1CFX00-1PR</t>
  </si>
  <si>
    <t>7640016490</t>
  </si>
  <si>
    <t>MAINTENANCE RENEWAL- PageCounter with Legic - PC1CFY00-1PR</t>
  </si>
  <si>
    <t>7640016491</t>
  </si>
  <si>
    <t>MAINTENANCE RENEWAL- PageCounter with HID - PC1CFZ00-1PR</t>
  </si>
  <si>
    <t>7640016492</t>
  </si>
  <si>
    <t>MAINTENANCE RENEWAL- PageCounter with Keyboard - PC3CFE00-1PR</t>
  </si>
  <si>
    <t>7640016493</t>
  </si>
  <si>
    <t>MAINTENANCE RENEWAL- PageCounter with Keyboard &amp; Magstripe - PC3CFME0-1PR</t>
  </si>
  <si>
    <t>7640016494</t>
  </si>
  <si>
    <t>MAINTENANCE RENEWAL- PageCounter with Keyboard &amp; Mifare/HID i-Class - PC3CFX00-1PR</t>
  </si>
  <si>
    <t>7640016495</t>
  </si>
  <si>
    <t>MAINTENANCE RENEWAL- PageCounter with Keyboard &amp; Legic - PC3CFY00-1PR</t>
  </si>
  <si>
    <t>7640016496</t>
  </si>
  <si>
    <t>MAINTENANCE RENEWAL- PageCounter with Keyboard &amp; HID- PC3CFZ00-1PR</t>
  </si>
  <si>
    <t>7640016509</t>
  </si>
  <si>
    <t>MAINTENANCE RENEWAL- Pay Station Deposit Center (US$, bill only) - EPAYUB00-1PR</t>
  </si>
  <si>
    <t>7640016510</t>
  </si>
  <si>
    <t>MAINTENANCE RENEWAL- Pay Station Deposit Center (US$, bill/magstripe) - EPAYUB0M-1PR</t>
  </si>
  <si>
    <t>7640016511</t>
  </si>
  <si>
    <t>MAINTENANCE RENEWAL- Pay Station Deposit Center (US$, bill/coin/magstripe) - EPAYUBCM-1PR</t>
  </si>
  <si>
    <t>7640016512</t>
  </si>
  <si>
    <t>MAINTENANCE RENEWAL- Pay Station Deposit Center (US$, bill/magstripe, card dispenser) - EPAYUBMD-1PR</t>
  </si>
  <si>
    <t>7640016513</t>
  </si>
  <si>
    <t>MAINTENANCE RENEWAL- Pay Station Print/Copy Control Terminal (track 5) - EPAY0802-1PR</t>
  </si>
  <si>
    <t>7640016514</t>
  </si>
  <si>
    <t>MAINTENANCE RENEWAL- Pay Station Encoding Station (track 5) - EPAY0804-1PR</t>
  </si>
  <si>
    <t>7640016515</t>
  </si>
  <si>
    <t>MAINTENANCE RENEWAL- Pay Station Card Manager (US$, bill only, track 5) - EPAY0502-1PR</t>
  </si>
  <si>
    <t>7640016516</t>
  </si>
  <si>
    <t>MAINTENANCE RENEWAL- Pay Station VendTower Copy/Print (US$, coin/bill/track 5 card) - stand - EPAY0820-1PR</t>
  </si>
  <si>
    <t>7640016517</t>
  </si>
  <si>
    <t>MAINTENANCE RENEWAL- Pay Station VendTower Copy/Print (US$, coin/bill/track 5 card) - roller - EPAY0821-1PR</t>
  </si>
  <si>
    <t>7640016518</t>
  </si>
  <si>
    <t>MAINTENANCE RENEWAL- Pay Station Vend Tower Copy/Print (US$, coin/bill) - stand - EPAY0824-1PR</t>
  </si>
  <si>
    <t>7640016519</t>
  </si>
  <si>
    <t>MAINTENANCE RENEWAL- Pay Station Vend Tower Copy/Print (US$, coin/bill) - roller - EPAY0825-1PR</t>
  </si>
  <si>
    <t>7640016520</t>
  </si>
  <si>
    <t>MAINTENANCE RENEWAL- Pay Station VendTower Copy/Print (US$, coin only) - stand - EPAY0826-1PR</t>
  </si>
  <si>
    <t>7640016521</t>
  </si>
  <si>
    <t>MAINTENANCE RENEWAL- Pay Station VendTower Copy/Print (US$, coin only) - roller - EPAY0827-1PR</t>
  </si>
  <si>
    <t>If Equitrac is performing the installation it is required for all orders to include item# 7640001054.</t>
  </si>
  <si>
    <t>7640017040</t>
  </si>
  <si>
    <t>Equitrac Office 4: Suite 3yr M&amp;S - EQ4EFSU1-3PB</t>
  </si>
  <si>
    <t>7640017041</t>
  </si>
  <si>
    <t>Equitrac Office 4: Suite 4yr M&amp;S - EQ4EFSU1-4PB</t>
  </si>
  <si>
    <t>7640017042</t>
  </si>
  <si>
    <t>Equitrac Office 4: Suite 5yr M&amp;S - EQ4EFSU1-5PB</t>
  </si>
  <si>
    <t>7640017043</t>
  </si>
  <si>
    <t>Equitrac Office 4: Small Business Edition 3yr M&amp;S - EQ4EFSB1-3PB</t>
  </si>
  <si>
    <t>7640017044</t>
  </si>
  <si>
    <t>Equitrac Office 4: Small Business Edition 4yr M&amp;S - EQ4EFSB1-4PB</t>
  </si>
  <si>
    <t>7640017045</t>
  </si>
  <si>
    <t>Equitrac Office 4: Small Business Edition 5yr M&amp;S - EQ4EFSB1-5PB</t>
  </si>
  <si>
    <t>7640017046</t>
  </si>
  <si>
    <t>Equitrac Office 4: Suite upgrade (EO3/EO4 SBE/PAS) 3yr M&amp;S - EQ4EFSUU-3PB</t>
  </si>
  <si>
    <t>7640017047</t>
  </si>
  <si>
    <t>Equitrac Office 4: Suite upgrade (EO3/EO4 SBE/PAS) 4yr M&amp;S - EQ4EFSUU-4PB</t>
  </si>
  <si>
    <t>7640017048</t>
  </si>
  <si>
    <t>Equitrac Office 4: Suite upgrade (EO3/EO4 SBE/PAS) 5yr M&amp;S - EQ4EFSUU-5PB</t>
  </si>
  <si>
    <t>7640017049</t>
  </si>
  <si>
    <t>Equitrac Office 4: SBE upgrade (EO3 SBE/PAS) 3yr M&amp;S - EQ4EFSBU-3PB</t>
  </si>
  <si>
    <t>7640017050</t>
  </si>
  <si>
    <t>Equitrac Office 4: SBE upgrade (EO3 SBE/PAS) 4yr M&amp;S - EQ4EFSBU-4PB</t>
  </si>
  <si>
    <t>7640017051</t>
  </si>
  <si>
    <t>Equitrac Office 4: SBE upgrade (EO3 SBE/PAS) 5yr M&amp;S - EQ4EFSBU-5PB</t>
  </si>
  <si>
    <t>Equitrac Office 4 Small Medium Business Licensing</t>
  </si>
  <si>
    <t>7640017064</t>
  </si>
  <si>
    <t>EO SMB base license (incl. 25 users, 1 embedded) 3YR M&amp;S - EQ4EFSMB-3PB</t>
  </si>
  <si>
    <t>7640017065</t>
  </si>
  <si>
    <t>EO SMB base license (incl. 25 users, 1 embedded) 4YR M&amp;S - EQ4EFSMB-4PB</t>
  </si>
  <si>
    <t>7640017066</t>
  </si>
  <si>
    <t>EO SMB base license (incl. 25 users, 1 embedded) 5YR M&amp;S -EQ4EFSMB-5PB</t>
  </si>
  <si>
    <t>7640017067</t>
  </si>
  <si>
    <t>Equitrac Office SMB user license (25) 3YR M&amp;S - EQ4SU025-3PB</t>
  </si>
  <si>
    <t>7640017068</t>
  </si>
  <si>
    <t>Equitrac Office SMB user license (25) 4YR M&amp;S - EQ4SU025-4PB</t>
  </si>
  <si>
    <t>7640017069</t>
  </si>
  <si>
    <t>Equitrac Office SMB user license (25) 5YR M&amp;S - EQ4SU025-5PB</t>
  </si>
  <si>
    <t>7640017070</t>
  </si>
  <si>
    <t>Equitrac Office SMB user license (100) 3YR M&amp;S - EQ4SU100-3PB</t>
  </si>
  <si>
    <t>7640017071</t>
  </si>
  <si>
    <t>Equitrac Office SMB user license (100) 4YR M&amp;S - EQ4SU100-4PB</t>
  </si>
  <si>
    <t>7640017072</t>
  </si>
  <si>
    <t>Equitrac Office SMB user license (100) 5YR M&amp;S - EQ4SU100-5PB</t>
  </si>
  <si>
    <t>7640017073</t>
  </si>
  <si>
    <t>Equitrac Office SMB user license (250) 3YR M&amp;S - EQ4SU250-3PB</t>
  </si>
  <si>
    <t>7640017074</t>
  </si>
  <si>
    <t>Equitrac Office SMB user license (250) 4YR M&amp;S - EQ4SU250-4PB</t>
  </si>
  <si>
    <t>7640017075</t>
  </si>
  <si>
    <t>Equitrac Office SMB user license (250) 5YR M&amp;S - EQ4SU250-5PB</t>
  </si>
  <si>
    <t>Equitrac Office 4 Enterprise Licenses* (Core functionality, price per network user)</t>
  </si>
  <si>
    <t>7640017175</t>
  </si>
  <si>
    <t>Equitrac Office 4: Core Enterprise License (1,000-4,999 users) 3yr M&amp;S - EQ4EFNCK-3PB</t>
  </si>
  <si>
    <t>7640017176</t>
  </si>
  <si>
    <t>Equitrac Office 4: Core Enterprise License (1,000-4,999 users) 4yr M&amp;S - EQ4EFNCK-4PB</t>
  </si>
  <si>
    <t>7640017177</t>
  </si>
  <si>
    <t>Equitrac Office 4: Core Enterprise License (1,000-4,999 users) 5yr M&amp;S - EQ4EFNCK-5PB</t>
  </si>
  <si>
    <t>7640017178</t>
  </si>
  <si>
    <t>Equitrac Office 4: Core Enterprise License (5,000-9,999 users) 3yr M&amp;S - EQ4EFNC1-3PB</t>
  </si>
  <si>
    <t>7640017179</t>
  </si>
  <si>
    <t>Equitrac Office 4: Core Enterprise License (5,000-9,999 users) 4yr M&amp;S - EQ4EFNC1-4PB</t>
  </si>
  <si>
    <t>7640017180</t>
  </si>
  <si>
    <t>A2XK011</t>
  </si>
  <si>
    <t>bizhub C554 - Includes PS, PCL &amp; XPS Controller, Dual Scanner Document Feeder, 2 GB Standard Memory, Duplex Unit, 250 GB HDD,USB Interfaces for Scan-to-USB Thumb Drive/Print-from-USB Thumb Drive, USB Local Printing</t>
  </si>
  <si>
    <t>JS-602 Job Separator Tray</t>
  </si>
  <si>
    <t>bizhub C554</t>
  </si>
  <si>
    <r>
      <t xml:space="preserve">ESP Power Filter </t>
    </r>
    <r>
      <rPr>
        <sz val="11"/>
        <rFont val="Calibri"/>
        <family val="2"/>
      </rPr>
      <t>E524ZNT</t>
    </r>
    <r>
      <rPr>
        <b/>
        <sz val="11"/>
        <color indexed="56"/>
        <rFont val="Calibri"/>
        <family val="2"/>
      </rPr>
      <t xml:space="preserve"> </t>
    </r>
    <r>
      <rPr>
        <sz val="11"/>
        <color indexed="8"/>
        <rFont val="Calibri"/>
        <family val="2"/>
      </rPr>
      <t>Digital 208V, 20A, 1 Outlet Power Filter</t>
    </r>
    <r>
      <rPr>
        <b/>
        <i/>
        <sz val="11"/>
        <color indexed="12"/>
        <rFont val="Calibri"/>
        <family val="2"/>
      </rPr>
      <t xml:space="preserve"> 
for model: bizhub PRO 951</t>
    </r>
  </si>
  <si>
    <r>
      <t xml:space="preserve">ESP Power Filter Next Gen PCS 120V/20A 
</t>
    </r>
    <r>
      <rPr>
        <b/>
        <i/>
        <sz val="11"/>
        <color indexed="12"/>
        <rFont val="Calibri"/>
        <family val="2"/>
      </rPr>
      <t>for models:  751, C454, C554, C652, C754</t>
    </r>
  </si>
  <si>
    <t>bizhub C284 Includes PS, PCL &amp; XPS Controller,  2 GB Standard Memory, Duplex Unit, 250 GB HDD,USB Interfaces for Scan-to-USB Thumb Drive/Print-from-USB Thumb Drive, USB Local Printing, Optional Authentication Device Connection, Service USB Firmware Updates, CMYK Developer Units, Color Drum Units and Black Drum Unit.</t>
  </si>
  <si>
    <t>eCopy PDF Pro Office Software</t>
  </si>
  <si>
    <t>All eCopy PDF Pro Office software is delivered by electronic delivery ONLY, Please provide a valid customer email address at time of order.</t>
  </si>
  <si>
    <t>For KMBS System Engineer's to install this software, you must include item number 7640002416 for KMBS Professional Services.</t>
  </si>
  <si>
    <t>NOTE - 5, 10 and 20 seat licenses will come with UNIQUE product keys for the number of seats ordered</t>
  </si>
  <si>
    <t xml:space="preserve">DELIVERY:  Since this is now delivered via electronic delivery NO delivery fee is required. Please provide a valid customer email address </t>
  </si>
  <si>
    <t>at time of order .</t>
  </si>
  <si>
    <t>1 Year Warranty</t>
  </si>
  <si>
    <t>7640015650</t>
  </si>
  <si>
    <t>eCopy PDF Pro Office Single License, 1YR M&amp;S</t>
  </si>
  <si>
    <t>7640015651</t>
  </si>
  <si>
    <t>eCopy PDF Pro Office Single License, 3YR M&amp;S</t>
  </si>
  <si>
    <t>7640014321</t>
  </si>
  <si>
    <t>eCopy PDF Pro Office v5 - 5 pack Licenses 3Yr M&amp;S</t>
  </si>
  <si>
    <t>7640014324</t>
  </si>
  <si>
    <t>eCopy PDF Pro Office v5 - 10 pack Licenses 3Yr M&amp;S</t>
  </si>
  <si>
    <t>7640014327</t>
  </si>
  <si>
    <t>eCopy PDF Pro Office v5 - 20 pack Licenses 3Yr M&amp;S</t>
  </si>
  <si>
    <t>7640015652</t>
  </si>
  <si>
    <t>eCopy PDF Pro Office Single License, 4YR M&amp;S</t>
  </si>
  <si>
    <t>7640014322</t>
  </si>
  <si>
    <t>eCopy PDF Pro Office v5 - 5 pack Licenses 4Yr M&amp;S</t>
  </si>
  <si>
    <t>7640014325</t>
  </si>
  <si>
    <t>eCopy PDF Pro Office v5 - 10 pack Licenses 4Yr M&amp;S</t>
  </si>
  <si>
    <t>7640014328</t>
  </si>
  <si>
    <t>eCopy PDF Pro Office v5 - 20 pack Licenses 4Yr M&amp;S</t>
  </si>
  <si>
    <t>7640015653</t>
  </si>
  <si>
    <t>eCopy PDF Pro Office Single License, 5YR M&amp;S</t>
  </si>
  <si>
    <t>7640014323</t>
  </si>
  <si>
    <t>eCopy PDF Pro Office v5 - 5 pack Licenses 5Yr M&amp;S</t>
  </si>
  <si>
    <t>7640014326</t>
  </si>
  <si>
    <t>eCopy PDF Pro Office v5 - 10 pack Licenses 5Yr M&amp;S</t>
  </si>
  <si>
    <t>7640014329</t>
  </si>
  <si>
    <t>eCopy PDF Pro Office v5 - 20 pack Licenses 5Yr M&amp;S</t>
  </si>
  <si>
    <t>eCopy PDF Pro Office Software - Volume Pricing</t>
  </si>
  <si>
    <t xml:space="preserve">All eCopy PDF Pro Office software is delivered by electronic delivery ONLY, Please provide a valid customer email address at time of order </t>
  </si>
  <si>
    <t>Pricing is per seat and will be ONE COMMON license key for the number of seats ordered</t>
  </si>
  <si>
    <t>7640015696</t>
  </si>
  <si>
    <t>eCopy PDF Pro Office - Volume Pricing   5 - 39 seats 3YR</t>
  </si>
  <si>
    <t>7640015697</t>
  </si>
  <si>
    <t>eCopy PDF Pro Office - Volume Pricing   40 -199 seats 3YR</t>
  </si>
  <si>
    <t>7640015698</t>
  </si>
  <si>
    <t>eCopy PDF Pro Office - Volume Pricing   200 - 399 seats 3YR</t>
  </si>
  <si>
    <t>7640015699</t>
  </si>
  <si>
    <t>eCopy PDF Pro Office - Volume Pricing   400 - 999 seats 3YR</t>
  </si>
  <si>
    <t>7640015700</t>
  </si>
  <si>
    <t>eCopy PDF Pro Office - Volume Pricing   1000 - 10000 seats 3YR</t>
  </si>
  <si>
    <t>7640015701</t>
  </si>
  <si>
    <t>eCopy PDF Pro Office - Volume Pricing   5 - 39 seats 4YR</t>
  </si>
  <si>
    <t>7640015702</t>
  </si>
  <si>
    <t>eCopy PDF Pro Office - Volume Pricing   40 -199 seats 4YR</t>
  </si>
  <si>
    <t>7640015703</t>
  </si>
  <si>
    <t>eCopy PDF Pro Office - Volume Pricing   200 - 399 seats 4YR</t>
  </si>
  <si>
    <t>7640015704</t>
  </si>
  <si>
    <t>eCopy PDF Pro Office - Volume Pricing   400 - 999 seats 4YR</t>
  </si>
  <si>
    <t>7640015705</t>
  </si>
  <si>
    <t>eCopy PDF Pro Office - Volume Pricing   1000 - 10000 seats 4YR</t>
  </si>
  <si>
    <t>7640015706</t>
  </si>
  <si>
    <t>eCopy PDF Pro Office - Volume Pricing   5 - 39 seats 5YR</t>
  </si>
  <si>
    <t>7640015707</t>
  </si>
  <si>
    <t>eCopy PDF Pro Office - Volume Pricing   40 -199 seats 5YR</t>
  </si>
  <si>
    <t>7640015708</t>
  </si>
  <si>
    <t>eCopy PDF Pro Office - Volume Pricing  200 - 399 seats 5YR</t>
  </si>
  <si>
    <t>7640015709</t>
  </si>
  <si>
    <t>eCopy PDF Pro Office - Volume Pricing   400 - 999 seats 5YR</t>
  </si>
  <si>
    <t>7640015710</t>
  </si>
  <si>
    <t>eCopy PDF Pro Office - Volume Pricing   1000 - 10000 seats 5YR</t>
  </si>
  <si>
    <t>Add On Maintenance &amp; Support</t>
  </si>
  <si>
    <t>ADD-ON - eCopy Maintenance &amp; Support is included in the base product price - 1 Year Add-ons can be added on to match the length of</t>
  </si>
  <si>
    <t>the extended coverage desired. These will be used if a customer wishes to extend past a lease term.</t>
  </si>
  <si>
    <t>Volume Pricing is per seat for the number of seats required</t>
  </si>
  <si>
    <t>7640015654</t>
  </si>
  <si>
    <t>eCopy PDF PRO Office Single Licence 1YR Add on M&amp;S</t>
  </si>
  <si>
    <t>7640014345</t>
  </si>
  <si>
    <t>eCopy PDF Pro Office v5 - 5 pack - 1 Yr Add-on M&amp;S</t>
  </si>
  <si>
    <t>7640014346</t>
  </si>
  <si>
    <t>eCopy PDF Pro Office v5 - 10 pack - 1 Yr Add-on M&amp;S</t>
  </si>
  <si>
    <t>7640014347</t>
  </si>
  <si>
    <t>7640015711</t>
  </si>
  <si>
    <t>eCopy PDF Pro Office - Volume Pricing  5 - 39 seats - 1YR Add-on M&amp;S</t>
  </si>
  <si>
    <t>7640015712</t>
  </si>
  <si>
    <t>eCopy PDF Pro Office - Volume Pricing  40 -199 seats - 1YR Add-on M&amp;S</t>
  </si>
  <si>
    <t>7640015713</t>
  </si>
  <si>
    <t>eCopy PDF Pro Office - Volume Pricing  200 - 399 seats - 1YR Add-on M&amp;S</t>
  </si>
  <si>
    <t>7640015714</t>
  </si>
  <si>
    <t>eCopy PDF Pro Office - Volume Pricing  400 - 999 seats - 1YR Add-on M&amp;S</t>
  </si>
  <si>
    <t>7640015715</t>
  </si>
  <si>
    <t>eCopy PDF Pro Office - Volume Pricing  1000 - 10000 seats - 1YR Add-on M&amp;S</t>
  </si>
  <si>
    <t>NSi AutoStore 6 Express</t>
  </si>
  <si>
    <t xml:space="preserve">Maintenance AND 1 Unit of AutoStore Express Remote Installation Services for Express, item # 7640016770, for every 10 MFPs licensed for AutoStore </t>
  </si>
  <si>
    <t xml:space="preserve">Express AND on-site MFP configuration/integration by KMBS personnel, item #7640012637, AutoStore MFP Configuration, Integration, </t>
  </si>
  <si>
    <t>Each NSi AutoStore 6 Express Device License includes 3 AutoStore Express Desktop Licenses.</t>
  </si>
  <si>
    <t>7640016701</t>
  </si>
  <si>
    <t>NSi AutoStore 6 Express Device License (1 Device License)</t>
  </si>
  <si>
    <t>7640016702</t>
  </si>
  <si>
    <t>NSi AutoStore 6 Express Device License (10 Device License Pack)</t>
  </si>
  <si>
    <t>7640016703</t>
  </si>
  <si>
    <t>NSi AutoStore 6 Express Device License (25 Device License Pack)</t>
  </si>
  <si>
    <t>7640016704</t>
  </si>
  <si>
    <t>NSi AutoStore 6 Express Device License (50 Device License Pack)</t>
  </si>
  <si>
    <t>7640016705</t>
  </si>
  <si>
    <t>NSi AutoStore 6 Express Device License (100 Device License Pack)</t>
  </si>
  <si>
    <t>Maintenance: NSi AutoStore Express Device Connector</t>
  </si>
  <si>
    <t>7640016706</t>
  </si>
  <si>
    <t>NSi AutoStore 6 Express Device License (1 Device License) Maintenance</t>
  </si>
  <si>
    <t>7640016707</t>
  </si>
  <si>
    <t>NSi AutoStore 6 Express Device License (10 Device License Pack) Maintenance</t>
  </si>
  <si>
    <t>7640016708</t>
  </si>
  <si>
    <t>NSi AutoStore 6 Express Device License (25 Device License Pack) Maintenance</t>
  </si>
  <si>
    <t>7640016709</t>
  </si>
  <si>
    <t>NSi AutoStore 6 Express Device License (50 Device License Pack) Maintenance</t>
  </si>
  <si>
    <t>7640016710</t>
  </si>
  <si>
    <t>NSi AutoStore 6 Express Device License (100 Device License Pack) Maintenance</t>
  </si>
  <si>
    <t>Software: NSi AutoStore Express Option</t>
  </si>
  <si>
    <t>7640016762</t>
  </si>
  <si>
    <t>NSi AutoStore 6 Express Two Dimensional Barcode Add-On for AutoStore Express</t>
  </si>
  <si>
    <t>Maintenance: NSi AutoStore Express Option</t>
  </si>
  <si>
    <t>7640016763</t>
  </si>
  <si>
    <t>NSi AutoStore 6 Express Two Dimensional Barcode Add-On for AutoStore Express Maintenance</t>
  </si>
  <si>
    <t>Software: NSi AutoStore Express Desktop Bundle</t>
  </si>
  <si>
    <t>7640016747</t>
  </si>
  <si>
    <t>NSi AutoStore 6 Express Desktop Bundle License (20 User Licenses)</t>
  </si>
  <si>
    <t>7640016748</t>
  </si>
  <si>
    <t>NSi AutoStore 6 Express Desktop Bundle License (Pack of 10) (200 User Licenses)</t>
  </si>
  <si>
    <t>7640016749</t>
  </si>
  <si>
    <t>NSi AutoStore 6 Express Desktop Bundle License (Pack of 25) (500 User Licenses)</t>
  </si>
  <si>
    <t>7640016750</t>
  </si>
  <si>
    <t>NSi AutoStore 6 Express Desktop Bundle License (Pack of 50) (1,000 User Licenses)</t>
  </si>
  <si>
    <t>7640016751</t>
  </si>
  <si>
    <t>NSi AutoStore 6 Express Desktop Bundle License (Pack of 100) (2,000 User Licenses)</t>
  </si>
  <si>
    <t>Maintenance: NSi AutoStore Express Desktop Bundle</t>
  </si>
  <si>
    <t>7640016752</t>
  </si>
  <si>
    <t xml:space="preserve">NSi AutoStore 6 Express Desktop Bundle License (20 User Licenses) Maintenance </t>
  </si>
  <si>
    <t>7640016753</t>
  </si>
  <si>
    <t xml:space="preserve">NSi AutoStore 6 Express Desktop Bundle License (Pack of 10) (200 User Licenses) Maintenance </t>
  </si>
  <si>
    <t>7640016754</t>
  </si>
  <si>
    <t xml:space="preserve">NSi AutoStore 6 Express Desktop Bundle License (Pack of 25) (500 User Licenses) Maintenance </t>
  </si>
  <si>
    <t>7640016755</t>
  </si>
  <si>
    <t xml:space="preserve">NSi AutoStore 6 Express Desktop Bundle License (Pack of 50) (1,000 User Licenses) Maintenance </t>
  </si>
  <si>
    <t>7640016756</t>
  </si>
  <si>
    <t xml:space="preserve">NSi AutoStore 6 Express Desktop Bundle License (Pack of 100) (2,000 User Licenses) Maintenance </t>
  </si>
  <si>
    <t>7640016765</t>
  </si>
  <si>
    <t>NSi AutoStore 6 Express License Conversion</t>
  </si>
  <si>
    <t>7640016766</t>
  </si>
  <si>
    <t>NSi AutoStore 6 Express Device License Upgrade to AutoStore Workflow</t>
  </si>
  <si>
    <t>7640016769</t>
  </si>
  <si>
    <t>NSi AutoStore 6 Express Desktop Bundle License Upgrade to AutoStore Workflow</t>
  </si>
  <si>
    <t xml:space="preserve">(1) 1 unit of AutoStore Express Remote Installation and Configuration Services, item # 7640016770, must be purchased </t>
  </si>
  <si>
    <t xml:space="preserve">at the time of order, for every 10 MFPs licensed for AutoStore Express. </t>
  </si>
  <si>
    <t>(2) The only exception is when AutoStore Express Advanced Professional Services Components are purchased, as the RIS</t>
  </si>
  <si>
    <t xml:space="preserve">is included in the price of  the Advanced Professional Services Component.  </t>
  </si>
  <si>
    <t>(3) The final determination for all Professional Services is made by NSi, per the RIS/Site Survey Document.</t>
  </si>
  <si>
    <t xml:space="preserve">(4) On-site MFP configuration/integration by KMBS personnel will require the purchase of item #7649912637, AutoStore MFP </t>
  </si>
  <si>
    <t xml:space="preserve">Configuration/Integration and End-User Training by KMBS: 1 Hour, times the number of hours estimated. (NSi performs all </t>
  </si>
  <si>
    <t>software integration and training.)</t>
  </si>
  <si>
    <t>7640016770</t>
  </si>
  <si>
    <t>NSi AutoStore 6 Express Remote Installation and Configuration Services</t>
  </si>
  <si>
    <t>NSi AutoStore 6 Express Advanced Options</t>
  </si>
  <si>
    <t>IMPORTANT: All items on this page require a completed RIS Site Survey Document and</t>
  </si>
  <si>
    <t>MUST be reviewed by your BIS Regional Solutions Consultant.</t>
  </si>
  <si>
    <t>Software: NSi AutoStore Express Professional Services Components</t>
  </si>
  <si>
    <t>7640016893</t>
  </si>
  <si>
    <t>NSi AutoStore 6 Express Advanced Bates Stamp</t>
  </si>
  <si>
    <t>7640016894</t>
  </si>
  <si>
    <t>NSi AutoStore 6 Express Advanced Splitter</t>
  </si>
  <si>
    <t>7640016895</t>
  </si>
  <si>
    <t>NSi AutoStore 6 Express ANSI 810 Converter</t>
  </si>
  <si>
    <t>7640016896</t>
  </si>
  <si>
    <t>NSi AutoStore 6 Express ASCII Client for SMARTicket</t>
  </si>
  <si>
    <t>7640016897</t>
  </si>
  <si>
    <t>NSi AutoStore 6 Express Command Line Execution</t>
  </si>
  <si>
    <t>7640016898</t>
  </si>
  <si>
    <t>NSi AutoStore 6 Express Documentation Orientation Corrector</t>
  </si>
  <si>
    <t>7640016899</t>
  </si>
  <si>
    <t>NSi AutoStore 6 Express Conditional Workflow</t>
  </si>
  <si>
    <t>7640016900</t>
  </si>
  <si>
    <t>NSi AutoStore 6 Express Desktop Print Connect</t>
  </si>
  <si>
    <t>7640016901</t>
  </si>
  <si>
    <t>NSi AutoStore 6 Express Equitrac Integration</t>
  </si>
  <si>
    <t>7640016902</t>
  </si>
  <si>
    <t>NSi AutoStore 6 Express Forms Overlay</t>
  </si>
  <si>
    <t>7640016903</t>
  </si>
  <si>
    <t>NSi AutoStore 6 Express Lotus Notes Solution</t>
  </si>
  <si>
    <t>7640016904</t>
  </si>
  <si>
    <t>NSi AutoStore 6 Express ProLaw Integration</t>
  </si>
  <si>
    <t>Software: NSi AutoStore Express QuickCapture Pro</t>
  </si>
  <si>
    <t>7640016732</t>
  </si>
  <si>
    <t>NSi AutoStore 6 Express QuickCapture Pro Scanner (1 Workstation)</t>
  </si>
  <si>
    <t>7640016733</t>
  </si>
  <si>
    <t>NSi AutoStore 6 Express QuickCapture Pro Scanner (10 Workstations)</t>
  </si>
  <si>
    <t>7640016734</t>
  </si>
  <si>
    <t>NSi AutoStore 6 Express QuickCapture Pro Scanner (25 Workstations)</t>
  </si>
  <si>
    <t>7640016735</t>
  </si>
  <si>
    <t>NSi AutoStore 6 Express QuickCapture Pro Scanner (50 Workstations)</t>
  </si>
  <si>
    <t>7640016736</t>
  </si>
  <si>
    <t>NSi AutoStore 6 Express QuickCapture Pro Scanner (100 Workstations)</t>
  </si>
  <si>
    <t>Maintenance: NSi AutoStore Express QuickCapture Pro</t>
  </si>
  <si>
    <t>7640016737</t>
  </si>
  <si>
    <t xml:space="preserve">NSi AutoStore 6 Express QuickCapture Pro Scanner (1 Workstation) Maintenance </t>
  </si>
  <si>
    <t>7640016738</t>
  </si>
  <si>
    <t xml:space="preserve">NSi AutoStore 6 Express QuickCapture Pro Scanner (10 Workstations) Maintenance </t>
  </si>
  <si>
    <t>7640016739</t>
  </si>
  <si>
    <t xml:space="preserve">NSi AutoStore 6 Express QuickCapture Pro Scanner (25 Workstations) Maintenance </t>
  </si>
  <si>
    <t>7640016740</t>
  </si>
  <si>
    <t xml:space="preserve">NSi AutoStore 6 Express QuickCapture Pro Scanner (50 Workstations) Maintenance </t>
  </si>
  <si>
    <t>7640016741</t>
  </si>
  <si>
    <t xml:space="preserve">NSi AutoStore 6 Express QuickCapture Pro Scanner (100 Workstations) Maintenance </t>
  </si>
  <si>
    <t>Software: NSi AutoStore Express File Import Licenses</t>
  </si>
  <si>
    <t xml:space="preserve">IMPORTANT: An accurate page count estimate must be provided to ensure the customer will not exceed the yearly limit. </t>
  </si>
  <si>
    <t>A "Battery License" can be purchased as part of the initial sales order to provide a reserve of additional pages.</t>
  </si>
  <si>
    <t>7640016716</t>
  </si>
  <si>
    <t>NSi AutoStore 6 Express File Import License (60,000 Pages per Calendar Year)</t>
  </si>
  <si>
    <t>7640016717</t>
  </si>
  <si>
    <t>NSi AutoStore 6 Express File Import License (180,000 Pages per Calendar Year)</t>
  </si>
  <si>
    <t>7640016718</t>
  </si>
  <si>
    <t>NSi AutoStore 6 Express File Import License (360,000 Pages per Calendar Year)</t>
  </si>
  <si>
    <t>7640016719</t>
  </si>
  <si>
    <t>NSi AutoStore 6 Express File Import License (720,000 Pages per Calendar Year)</t>
  </si>
  <si>
    <t>7640016720</t>
  </si>
  <si>
    <t>NSi AutoStore 6 Express File Import License (1,020,000 Pages per Calendar Year)</t>
  </si>
  <si>
    <t>7640016721</t>
  </si>
  <si>
    <t>NSi AutoStore 6 Express File Import Battery License (30,000 Pages)</t>
  </si>
  <si>
    <t>Maintenance: NSi AutoStore Express File Import Licenses</t>
  </si>
  <si>
    <t>7640016722</t>
  </si>
  <si>
    <t xml:space="preserve">NSi AutoStore 6 Express File Import License (60,000 Pages per Calendar Year) Maintenance </t>
  </si>
  <si>
    <t>7640016723</t>
  </si>
  <si>
    <t xml:space="preserve">NSi AutoStore 6 Express File Import License (180,000 Pages per Calendar Year) Maintenance </t>
  </si>
  <si>
    <t>7640016724</t>
  </si>
  <si>
    <t xml:space="preserve">NSi AutoStore 6 Express File Import License (360,000 Pages per Calendar Year) Maintenance </t>
  </si>
  <si>
    <t>7640016725</t>
  </si>
  <si>
    <t xml:space="preserve">NSi AutoStore 6 Express File Import License (720,000 Pages per Calendar Year) Maintenance </t>
  </si>
  <si>
    <t>7640016726</t>
  </si>
  <si>
    <t xml:space="preserve">NSi AutoStore 6 Express File Import License (1,020,000 Pages per Calendar Year) Maintenance </t>
  </si>
  <si>
    <t>7640016767</t>
  </si>
  <si>
    <t>NSi AutoStore 6 Express File Import License Upgrade to AutoStore Workflow</t>
  </si>
  <si>
    <t>7640016768</t>
  </si>
  <si>
    <t>NSi AutoStore 6 Express QuickCapture Pro Upgrade to AutoStore Workflow</t>
  </si>
  <si>
    <t>(1) NSi AutoStore 6 Workflow Travel Expenses must be multiplied by the quoted amount.</t>
  </si>
  <si>
    <t xml:space="preserve">(2) 1 unit of AutoStore Express Remote Installation and Configuration Services, item # 7640016770, must be purchased </t>
  </si>
  <si>
    <t>(3) The only exception is when AutoStore Express Advanced Professional Services Components are purchased, as the RIS</t>
  </si>
  <si>
    <t>(4) The final determination for all Professional Services is made by NSi, per the RIS/Site Survey Document.</t>
  </si>
  <si>
    <t xml:space="preserve">(5) On-site MFP configuration/integration by KMBS personnel will require the purchase of item #7649912637, AutoStore MFP </t>
  </si>
  <si>
    <t>7640016918</t>
  </si>
  <si>
    <t>NSi AutoStore 6 Workflow Professional Services 1 Day of PS</t>
  </si>
  <si>
    <t>7640016919</t>
  </si>
  <si>
    <t>NSi AutoStore 6 Workflow Travel Expenses</t>
  </si>
  <si>
    <t>NSi AutoStore 6 Workflow</t>
  </si>
  <si>
    <t>Software: NSi AutoStore Workflow Device Connector</t>
  </si>
  <si>
    <t xml:space="preserve">Maintenance AND 1 Unit of AutoStore Workflow Remote Installation Services, item # 7640016878, for every 10 MFPs licensed for AutoStore </t>
  </si>
  <si>
    <t xml:space="preserve">Workflow AND on-site MFP configuration/integration by KMBS personnel, item #7640012637, AutoStore MFP Configuration, Integration, </t>
  </si>
  <si>
    <t>Each NSi AutoStore 6 Workflow Device License includes 3 AutoStore Workflow Desktop Licenses.</t>
  </si>
  <si>
    <t>7640016773</t>
  </si>
  <si>
    <t>NSi AutoStore 6 Workflow Device License (1 Device License)</t>
  </si>
  <si>
    <t>7640016774</t>
  </si>
  <si>
    <t>NSi AutoStore 6 Workflow Device License (10 Device License Pack)</t>
  </si>
  <si>
    <t>7640016775</t>
  </si>
  <si>
    <t>NSi AutoStore 6 Workflow Device License (25 Device License Pack)</t>
  </si>
  <si>
    <t>7640016776</t>
  </si>
  <si>
    <t>NSi AutoStore 6 Workflow Device License (50 Device License Pack)</t>
  </si>
  <si>
    <t>7640016777</t>
  </si>
  <si>
    <t>NSi AutoStore 6 Workflow Device License (100 Device License Pack)</t>
  </si>
  <si>
    <t>Maintenance: NSi AutoStore Workflow Device Connector</t>
  </si>
  <si>
    <t>7640016778</t>
  </si>
  <si>
    <t>NSi AutoStore 6 Workflow Device License (1 Device License) Maintenance</t>
  </si>
  <si>
    <t>7640016779</t>
  </si>
  <si>
    <t>NSi AutoStore 6 Workflow Device License (10 Device License Pack) Maintenance</t>
  </si>
  <si>
    <t>7640016780</t>
  </si>
  <si>
    <t>NSi AutoStore 6 Workflow Device License (25 Device License Pack) Maintenance</t>
  </si>
  <si>
    <t>7640016781</t>
  </si>
  <si>
    <t>NSi AutoStore 6 Workflow Device License (50 Device License Pack) Maintenance</t>
  </si>
  <si>
    <t>7640016782</t>
  </si>
  <si>
    <t>NSi AutoStore 6 Workflow Device License (100 Device License Pack) Maintenance</t>
  </si>
  <si>
    <t>Software: NSi AutoStore Workflow Option</t>
  </si>
  <si>
    <t>7640016874</t>
  </si>
  <si>
    <t>NSi AutoStore 6 Workflow Two Dimensional Barcode Add-On for AutoStore WorkFlow</t>
  </si>
  <si>
    <t>Maintenance: NSi AutoStore Workflow Option</t>
  </si>
  <si>
    <t>7640016875</t>
  </si>
  <si>
    <t>NSi AutoStore 6 Workflow Two Dimensional Barcode Add-On for AutoStore Workflow Maintenance</t>
  </si>
  <si>
    <t>Software: NSi AutoStore Workflow Desktop Bundle</t>
  </si>
  <si>
    <t>7640016835</t>
  </si>
  <si>
    <t>NSi AutoStore 6 Workflow Desktop Bundle License (20 User Licenses)</t>
  </si>
  <si>
    <t>7640016836</t>
  </si>
  <si>
    <t>NSi AutoStore 6 Workflow Desktop Bundle License (Pack of 10) (200 User Licenses)</t>
  </si>
  <si>
    <t>7640016837</t>
  </si>
  <si>
    <t>NSi AutoStore 6 Workflow Desktop Bundle License (Pack of 25) (500 User Licenses)</t>
  </si>
  <si>
    <t>7640016838</t>
  </si>
  <si>
    <t>NSi AutoStore 6 Workflow Desktop Bundle License (Pack of 50 (1,000 User Licenses)</t>
  </si>
  <si>
    <t>7640016839</t>
  </si>
  <si>
    <t>NSi AutoStore 6 Workflow Desktop Bundle License (Pack of 100) (2,000 User Licenses)</t>
  </si>
  <si>
    <t>Maintenance: NSi AutoStore Workflow Desktop Bundle</t>
  </si>
  <si>
    <t>7640016840</t>
  </si>
  <si>
    <t xml:space="preserve">NSi AutoStore 6 Workflow Desktop Bundle License (20 User Licenses) Maintenance </t>
  </si>
  <si>
    <t>7640016841</t>
  </si>
  <si>
    <t xml:space="preserve">NSi AutoStore 6 Workflow Desktop Bundle License (Pack of 10) (200 User Licenses) Maintenance </t>
  </si>
  <si>
    <t>7640016842</t>
  </si>
  <si>
    <t xml:space="preserve">NSi AutoStore 6 Workflow Desktop Bundle License (Pack of 25) (500 User Licenses) Maintenance </t>
  </si>
  <si>
    <t>7640016843</t>
  </si>
  <si>
    <t xml:space="preserve">NSi AutoStore 6 Workflow Desktop Bundle License (Pack of 50 (1,000 User Licenses) Maintenance </t>
  </si>
  <si>
    <t>7640016844</t>
  </si>
  <si>
    <t>NSi AutoStore 6 Workflow Desktop Bundle License (Pack of 100) (2,000 User Licenses) Maintenance</t>
  </si>
  <si>
    <t>7640016877</t>
  </si>
  <si>
    <t>NSi AutoStore 6 Workflow License Conversion</t>
  </si>
  <si>
    <t xml:space="preserve">(1) 1 unit of NSi AutoStore Workflow Remote Installation and Configuration Services, item # 7640016878, must be purchased </t>
  </si>
  <si>
    <t>at the time of order, for every 10 MFPs licensed for AutoStore Workflow.</t>
  </si>
  <si>
    <t>(2) The only exception is when AutoStore Workflow Advanced Professional Services Components are purchased, as the RIS</t>
  </si>
  <si>
    <t>7640016878</t>
  </si>
  <si>
    <t>NSi AutoStore 6 Workflow Remote Installation and Configuration Services</t>
  </si>
  <si>
    <t>NSi AutoStore 6 Workflow Advanced Options</t>
  </si>
  <si>
    <t>Software: NSi AutoStore Workflow Advanced Options</t>
  </si>
  <si>
    <t>7640016850</t>
  </si>
  <si>
    <t>NSi AutoStore 6 Workflow Advanced Barcode (Professional Barcode)</t>
  </si>
  <si>
    <t>7640016851</t>
  </si>
  <si>
    <t>NSi AutoStore 6 Workflow Additional OCR Engine</t>
  </si>
  <si>
    <t>7640016852</t>
  </si>
  <si>
    <t>NSi AutoStore 6 Workflow Bates Stamp Server</t>
  </si>
  <si>
    <t>Maintenance: NSi AutoStore Workflow Advanced Options</t>
  </si>
  <si>
    <t>7640016858</t>
  </si>
  <si>
    <t xml:space="preserve">NSi AutoStore 6 Workflow Advanced Barcode (Professional Barcode) Maintenance </t>
  </si>
  <si>
    <t>7640016859</t>
  </si>
  <si>
    <t xml:space="preserve">NSi AutoStore 6 Workflow Additional OCR Engine Maintenance </t>
  </si>
  <si>
    <t>7640016860</t>
  </si>
  <si>
    <t>NSi AutoStore 6 Workflow Bates Stamp Server Maintenance</t>
  </si>
  <si>
    <t>Software: NSi AutoStore Workflow SmartTicket</t>
  </si>
  <si>
    <t>7640016853</t>
  </si>
  <si>
    <t>NSi AutoStore 6 Workflow SMARTicket (20 Desktop Licenses)</t>
  </si>
  <si>
    <t>7640016854</t>
  </si>
  <si>
    <t>NSi AutoStore 6 Workflow SMARTicket(Pack of 10) (200 User Licenses)</t>
  </si>
  <si>
    <t>7640016855</t>
  </si>
  <si>
    <t>NSi AutoStore 6 Workflow SMARTicket(Pack of 25) (500 User Licenses)</t>
  </si>
  <si>
    <t>7640016856</t>
  </si>
  <si>
    <t>NSi AutoStore 6 Workflow SMARTicket(Pack of 50) (1,000 User Licenses)</t>
  </si>
  <si>
    <t>7640016857</t>
  </si>
  <si>
    <t>NSi AutoStore 6 Workflow SMARTicket(Pack of 100) (2,000 User Licenses)</t>
  </si>
  <si>
    <t>Maintenance: NSi AutoStore Workflow SmartTicket</t>
  </si>
  <si>
    <t>7640016861</t>
  </si>
  <si>
    <t xml:space="preserve">NSi AutoStore 6 Workflow SMARTicket (20 Desktop Licenses) Maintenance </t>
  </si>
  <si>
    <t>7640016862</t>
  </si>
  <si>
    <t xml:space="preserve">NSi AutoStore 6 Workflow SMARTicket(Pack of 10) (200 User Licenses) Maintenance </t>
  </si>
  <si>
    <t>7640016863</t>
  </si>
  <si>
    <t xml:space="preserve">NSi AutoStore 6 Workflow SMARTicket(Pack of 25) (500 User Licenses) Maintenance </t>
  </si>
  <si>
    <t>7640016864</t>
  </si>
  <si>
    <t xml:space="preserve">NSi AutoStore 6 Workflow SMARTicket(Pack of 50) (1,000 User Licenses) Maintenance </t>
  </si>
  <si>
    <t>7640016865</t>
  </si>
  <si>
    <t xml:space="preserve">NSi AutoStore 6 Workflow SMARTicket(Pack of 100) (2,000 User Licenses) Maintenance </t>
  </si>
  <si>
    <t>Software: NSi AutoStore Workflow Professional Services Components</t>
  </si>
  <si>
    <t>7640016905</t>
  </si>
  <si>
    <t>NSi AutoStore 6 Workflow Advanced Bates Stamp</t>
  </si>
  <si>
    <t>7640016906</t>
  </si>
  <si>
    <t>NSi AutoStore 6 Workflow Advanced Splitter</t>
  </si>
  <si>
    <t>7640016907</t>
  </si>
  <si>
    <t>NSi AutoStore 6 Workflow ANSI 810 Converter</t>
  </si>
  <si>
    <t>7640016908</t>
  </si>
  <si>
    <t>NSi AutoStore 6 Workflow ASCII Client for SMARTicket</t>
  </si>
  <si>
    <t>7640016909</t>
  </si>
  <si>
    <t>NSi AutoStore 6 Workflow Command Line Execution</t>
  </si>
  <si>
    <t>7640016910</t>
  </si>
  <si>
    <t>NSi AutoStore 6 Workflow Document Orientation Corrector</t>
  </si>
  <si>
    <t>7640016911</t>
  </si>
  <si>
    <t>NSi AutoStore 6 Workflow Conditional Workflow</t>
  </si>
  <si>
    <t>7640016912</t>
  </si>
  <si>
    <t>NSi AutoStore 6 Workflow Desktop Print Connect</t>
  </si>
  <si>
    <t>7640016913</t>
  </si>
  <si>
    <t>NSi AutoStore 6 Workflow Equitrac Integration</t>
  </si>
  <si>
    <t>7640016914</t>
  </si>
  <si>
    <t>NSi AutoStore 6 Workflow Forms Overlay</t>
  </si>
  <si>
    <t>7640016915</t>
  </si>
  <si>
    <t>NSi AutoStore 6 Workflow Lotus Notes Solution</t>
  </si>
  <si>
    <t>7640016916</t>
  </si>
  <si>
    <t>NSi AutoStore 6 Workflow ProLaw Integration</t>
  </si>
  <si>
    <t>Software: NSi AutoStore Workflow QuickCapture Pro</t>
  </si>
  <si>
    <t>7640016820</t>
  </si>
  <si>
    <t>NSi AutoStore 6 Workflow QuickCapture Pro Scanner (1 Workstation)</t>
  </si>
  <si>
    <t>7640016821</t>
  </si>
  <si>
    <t>NSi AutoStore 6 Workflow QuickCapture Pro Scanner (10 Workstations)</t>
  </si>
  <si>
    <t>7640016822</t>
  </si>
  <si>
    <t>NSi AutoStore 6 Workflow QuickCapture Pro Scanner (25 Workstations)</t>
  </si>
  <si>
    <t>7640016823</t>
  </si>
  <si>
    <t>NSi AutoStore 6 Workflow QuickCapture Pro Scanner (50 Workstations)</t>
  </si>
  <si>
    <t>7640016824</t>
  </si>
  <si>
    <t>NSi AutoStore 6 Workflow QuickCapture Pro Scanner (100 Workstations)</t>
  </si>
  <si>
    <t>Maintenance: NSi AutoStore Workflow QuickCapture Pro</t>
  </si>
  <si>
    <t>7640016825</t>
  </si>
  <si>
    <t xml:space="preserve">NSi AutoStore 6 Workflow QuickCapture Pro Scanner (1 Workstation) Maintenance </t>
  </si>
  <si>
    <t>7640016826</t>
  </si>
  <si>
    <t xml:space="preserve">NSi AutoStore 6 Workflow QuickCapture Pro Scanner (10 Workstations) Maintenance </t>
  </si>
  <si>
    <t>7640016827</t>
  </si>
  <si>
    <t xml:space="preserve">NSi AutoStore 6 Workflow QuickCapture Pro Scanner (25 Workstations) Maintenance </t>
  </si>
  <si>
    <t>7640016828</t>
  </si>
  <si>
    <t xml:space="preserve">NSi AutoStore 6 Workflow QuickCapture Pro Scanner (50 Workstations) Maintenance </t>
  </si>
  <si>
    <t>7640016829</t>
  </si>
  <si>
    <t xml:space="preserve">NSi AutoStore 6 Workflow QuickCapture Pro Scanner (100 Workstations) Maintenance </t>
  </si>
  <si>
    <t>Software: NSi AutoStore Workflow File Import Licenses</t>
  </si>
  <si>
    <t>7640016788</t>
  </si>
  <si>
    <t>NSi AutoStore 6 Workflow File Import License (60,000 Pages per Calendar Year)</t>
  </si>
  <si>
    <t>7640016789</t>
  </si>
  <si>
    <t>NSi AutoStore 6 Workflow File Import License (180,000 Pages per Calendar Year)</t>
  </si>
  <si>
    <t>7640016790</t>
  </si>
  <si>
    <t>NSi AutoStore 6 Workflow File Import License (360,000 Pages per Calendar Year)</t>
  </si>
  <si>
    <t>7640016791</t>
  </si>
  <si>
    <t>NSi AutoStore 6 Workflow File Import License (720,000 Pages per Calendar Year)</t>
  </si>
  <si>
    <t>7640016792</t>
  </si>
  <si>
    <t>NSi AutoStore 6 Workflow File Import License (1,020,000 Pages per Calendar Year)</t>
  </si>
  <si>
    <t>7640016793</t>
  </si>
  <si>
    <t>NSi AutoStore 6 Workflow File Import Battery License (30,000 Pages)</t>
  </si>
  <si>
    <t>Maintenance: NSi AutoStore Workflow File Import Licenses</t>
  </si>
  <si>
    <t>7640016794</t>
  </si>
  <si>
    <t xml:space="preserve">NSi AutoStore 6 Workflow File Import License (60,000 Pages per Calendar Year) Maintenance </t>
  </si>
  <si>
    <t>7640016795</t>
  </si>
  <si>
    <t xml:space="preserve">NSi AutoStore 6 Workflow File Import License (180,000 Pages per Calendar Year) Maintenance </t>
  </si>
  <si>
    <t>7640016796</t>
  </si>
  <si>
    <t xml:space="preserve">NSi AutoStore 6 Workflow File Import License (360,000 Pages per Calendar Year) Maintenance </t>
  </si>
  <si>
    <t>7640016797</t>
  </si>
  <si>
    <t xml:space="preserve">NSi AutoStore 6 Workflow File Import License (720,000 Pages per Calendar Year) Maintenance </t>
  </si>
  <si>
    <t>7640016798</t>
  </si>
  <si>
    <t xml:space="preserve">NSi AutoStore 6 Workflow File Import License (1,020,000 Pages per Calendar Year) Maintenance </t>
  </si>
  <si>
    <t>Software: NSi AutoStore Workflow XML Import Licenses</t>
  </si>
  <si>
    <t>7640016804</t>
  </si>
  <si>
    <t>NSi AutoStore 6 Workflow XML Importer (60,000 Pages per Calendar Year)</t>
  </si>
  <si>
    <t>7640016805</t>
  </si>
  <si>
    <t>NSi AutoStore 6 Workflow XML Importer (180,000 Pages per Calendar Year)</t>
  </si>
  <si>
    <t>7640016806</t>
  </si>
  <si>
    <t>NSi AutoStore 6 Workflow XML Importer (360,000 Pages per Calendar Year)</t>
  </si>
  <si>
    <t>7640016807</t>
  </si>
  <si>
    <t>NSi AutoStore 6 Workflow XML Importer (720,000 Pages per Calendar Year)</t>
  </si>
  <si>
    <t>7640016808</t>
  </si>
  <si>
    <t>NSi AutoStore 6 Workflow XML Importer (1,020,000 Pages per Calendar Year)</t>
  </si>
  <si>
    <t>7640016809</t>
  </si>
  <si>
    <t>NSi AutoStore 6 Workflow XML Importer Battery License (30,000 Pages)</t>
  </si>
  <si>
    <t>Maintenance: NSi AutoStore Workflow XML Import Licenses</t>
  </si>
  <si>
    <t>7640016810</t>
  </si>
  <si>
    <t>NSi AutoStore 6 Workflow XML Importer (60,000 Pages per Calendar Year) Maintenance</t>
  </si>
  <si>
    <t>7640016811</t>
  </si>
  <si>
    <t>NSi AutoStore 6 Workflow XML Importer (180,000 Pages per Calendar Year) Maintenance</t>
  </si>
  <si>
    <t>7640016812</t>
  </si>
  <si>
    <t>NSi AutoStore 6 Workflow XML Importer (360,000 Pages per Calendar Year) Maintenance</t>
  </si>
  <si>
    <t>7640016813</t>
  </si>
  <si>
    <t>NSi AutoStore 6 Workflow XML Importer (720,000 Pages per Calendar Year) Maintenance</t>
  </si>
  <si>
    <t>7640016814</t>
  </si>
  <si>
    <t>NSi AutoStore 6 Workflow XML Importer (1,020,000 Pages per Calendar Year) Maintenance</t>
  </si>
  <si>
    <t xml:space="preserve">1 unit of NSi AutoStore Workflow Remote Installation and Configuration Services, item # 7640016878, must be purchased </t>
  </si>
  <si>
    <t>KM Integrated Performance Matters Connector</t>
  </si>
  <si>
    <t>DELIVERY: The KM Integrated Performance Matters Connector requires that each MFP have both the Web Browser i-Option and Memory</t>
  </si>
  <si>
    <t xml:space="preserve"> Upgrade Kit for i-Option. Please check below for the corresponding options required for each supported device.</t>
  </si>
  <si>
    <t>7640017403</t>
  </si>
  <si>
    <t>KM Integrated Performance Matters Connector 1 Year</t>
  </si>
  <si>
    <t>7640017404</t>
  </si>
  <si>
    <t>KM Integrated Performance Matters Connector 3 Year</t>
  </si>
  <si>
    <t>7640017405</t>
  </si>
  <si>
    <t>KM Integrated Performance Matters Connector 4 Year</t>
  </si>
  <si>
    <t>7640017406</t>
  </si>
  <si>
    <t>KM Integrated Performance Matters Connector 5 Year</t>
  </si>
  <si>
    <t>7640017407</t>
  </si>
  <si>
    <t>Performance Matters MFP Connector Installation and Configuration by Konica Minolta</t>
  </si>
  <si>
    <t>A0R5011</t>
  </si>
  <si>
    <t xml:space="preserve">bizhub 501 Includes Drum, Developer, DF-613, Duplex Unit, 1024 MB Memory (max), Tray 1(500 sheets), Tray 2 (500 sheets), Intelligent Bypass (150 sheets), Total </t>
  </si>
  <si>
    <t>A0RC0Y3</t>
  </si>
  <si>
    <t>DK-506 Desk/Storage Drawer</t>
  </si>
  <si>
    <t>A0RA0Y1</t>
  </si>
  <si>
    <t>OT-504 Output Tray</t>
  </si>
  <si>
    <t>A0R90Y1</t>
  </si>
  <si>
    <t>LU-203 Large Capacity Tray (2K sheets)</t>
  </si>
  <si>
    <t>A0RC0Y1</t>
  </si>
  <si>
    <t>PC-206 500 x 2 Universal Cassette</t>
  </si>
  <si>
    <t>A0RC011</t>
  </si>
  <si>
    <t>PC-407 2500 Sheet Large Capacity Tray</t>
  </si>
  <si>
    <t>4347711</t>
  </si>
  <si>
    <t>JS-502 Job Separator</t>
  </si>
  <si>
    <t>A0HN0Y1</t>
  </si>
  <si>
    <t>FS-522 Base Finisher</t>
  </si>
  <si>
    <t>A0PH0Y2</t>
  </si>
  <si>
    <t>FS-523 Console Finisher</t>
  </si>
  <si>
    <t>A0RD0Y1</t>
  </si>
  <si>
    <t>RU-507 Relay Unit for FS-523</t>
  </si>
  <si>
    <t>4510761</t>
  </si>
  <si>
    <t>MT-502 Maibin Kit for FS-519/522/530</t>
  </si>
  <si>
    <t>A0PGW21</t>
  </si>
  <si>
    <t>SD-507 Saddle Kit</t>
  </si>
  <si>
    <t>4512812</t>
  </si>
  <si>
    <t>PU-501 Punch Kit for FS-522/FS-530</t>
  </si>
  <si>
    <t>4625246</t>
  </si>
  <si>
    <t>OT-602 Additional Tray for FS-519/522/530</t>
  </si>
  <si>
    <t>A0P80Y1</t>
  </si>
  <si>
    <t>IC-207 Imaging Controller</t>
  </si>
  <si>
    <t>16LA</t>
  </si>
  <si>
    <t>MK-708 Mount Kit</t>
  </si>
  <si>
    <t>16PA</t>
  </si>
  <si>
    <t>ML-503</t>
  </si>
  <si>
    <t>7640008435</t>
  </si>
  <si>
    <t>HD-509 Hard Disk Kit (MXI)</t>
  </si>
  <si>
    <t>A07EWW0</t>
  </si>
  <si>
    <t>WT-502 Working Table</t>
  </si>
  <si>
    <t>A0PAWY1</t>
  </si>
  <si>
    <t>SC-505 Security Kit</t>
  </si>
  <si>
    <t>bizhub 501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</si>
</sst>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7" formatCode="&quot;$&quot;#,##0.00_);\(&quot;$&quot;#,##0.00\)"/>
    <numFmt numFmtId="44" formatCode="_(&quot;$&quot;* #,##0.00_);_(&quot;$&quot;* \(#,##0.00\);_(&quot;$&quot;* &quot;-&quot;??_);_(@_)"/>
    <numFmt numFmtId="43" formatCode="_(* #,##0.00_);_(* \(#,##0.00\);_(* &quot;-&quot;??_);_(@_)"/>
    <numFmt numFmtId="164" formatCode="#,##0.00000_);\(#,##0.00000\)"/>
    <numFmt numFmtId="165" formatCode="&quot;$&quot;#,##0"/>
    <numFmt numFmtId="166" formatCode="&quot;$&quot;#,##0.00"/>
    <numFmt numFmtId="167" formatCode="[$$-409]#,##0.00"/>
    <numFmt numFmtId="168" formatCode="0.000%"/>
  </numFmts>
  <fonts count="33">
    <font>
      <sz val="10"/>
      <name val="Arial"/>
    </font>
    <font>
      <sz val="10"/>
      <name val="Arial"/>
      <family val="2"/>
    </font>
    <font>
      <sz val="8"/>
      <name val="Arial"/>
      <family val="2"/>
    </font>
    <font>
      <sz val="9"/>
      <name val="Arial"/>
      <family val="2"/>
    </font>
    <font>
      <b/>
      <sz val="9"/>
      <name val="Arial"/>
      <family val="2"/>
    </font>
    <font>
      <b/>
      <sz val="9"/>
      <name val="Arial"/>
      <family val="2"/>
    </font>
    <font>
      <sz val="10"/>
      <name val="Arial"/>
      <family val="2"/>
    </font>
    <font>
      <sz val="9"/>
      <name val="Arial"/>
      <family val="2"/>
    </font>
    <font>
      <b/>
      <sz val="11"/>
      <name val="Arial"/>
      <family val="2"/>
    </font>
    <font>
      <b/>
      <sz val="12"/>
      <name val="Arial"/>
      <family val="2"/>
    </font>
    <font>
      <b/>
      <sz val="12"/>
      <color indexed="10"/>
      <name val="Arial"/>
      <family val="2"/>
    </font>
    <font>
      <b/>
      <sz val="14"/>
      <color indexed="10"/>
      <name val="Arial"/>
      <family val="2"/>
    </font>
    <font>
      <sz val="8"/>
      <name val="Arial"/>
      <family val="2"/>
    </font>
    <font>
      <sz val="11"/>
      <name val="ＭＳ Ｐゴシック"/>
      <charset val="128"/>
    </font>
    <font>
      <b/>
      <sz val="9"/>
      <color indexed="12"/>
      <name val="Arial"/>
      <family val="2"/>
    </font>
    <font>
      <sz val="12"/>
      <name val="Times New Roman"/>
      <family val="1"/>
    </font>
    <font>
      <b/>
      <sz val="11"/>
      <color indexed="12"/>
      <name val="Calibri"/>
      <family val="2"/>
    </font>
    <font>
      <b/>
      <sz val="11"/>
      <name val="Calibri"/>
      <family val="2"/>
    </font>
    <font>
      <sz val="11"/>
      <name val="Calibri"/>
      <family val="2"/>
    </font>
    <font>
      <sz val="11"/>
      <color indexed="8"/>
      <name val="Calibri"/>
      <family val="2"/>
    </font>
    <font>
      <b/>
      <i/>
      <sz val="11"/>
      <color indexed="12"/>
      <name val="Calibri"/>
      <family val="2"/>
    </font>
    <font>
      <sz val="8"/>
      <color indexed="9"/>
      <name val="Arial"/>
      <family val="2"/>
    </font>
    <font>
      <b/>
      <sz val="11"/>
      <color indexed="56"/>
      <name val="Calibri"/>
      <family val="2"/>
    </font>
    <font>
      <b/>
      <sz val="8"/>
      <name val="Arial"/>
      <family val="2"/>
    </font>
    <font>
      <b/>
      <sz val="8"/>
      <color indexed="12"/>
      <name val="Arial"/>
      <family val="2"/>
    </font>
    <font>
      <sz val="8"/>
      <name val="Arial"/>
      <family val="2"/>
    </font>
    <font>
      <sz val="10"/>
      <name val="Arial"/>
      <family val="2"/>
    </font>
    <font>
      <sz val="11"/>
      <color indexed="10"/>
      <name val="Calibri"/>
      <family val="2"/>
    </font>
    <font>
      <b/>
      <sz val="11"/>
      <color indexed="10"/>
      <name val="Calibri"/>
      <family val="2"/>
    </font>
    <font>
      <b/>
      <u/>
      <sz val="11"/>
      <color indexed="12"/>
      <name val="Calibri"/>
      <family val="2"/>
    </font>
    <font>
      <sz val="11"/>
      <color indexed="12"/>
      <name val="Calibri"/>
      <family val="2"/>
    </font>
    <font>
      <b/>
      <sz val="11"/>
      <color rgb="FF0000FF"/>
      <name val="Calibri"/>
      <family val="2"/>
    </font>
    <font>
      <i/>
      <sz val="11"/>
      <color rgb="FFFF0000"/>
      <name val="Calibri"/>
      <family val="2"/>
    </font>
  </fonts>
  <fills count="10">
    <fill>
      <patternFill patternType="none"/>
    </fill>
    <fill>
      <patternFill patternType="gray125"/>
    </fill>
    <fill>
      <patternFill patternType="solid">
        <fgColor indexed="55"/>
        <bgColor indexed="64"/>
      </patternFill>
    </fill>
    <fill>
      <patternFill patternType="solid">
        <fgColor indexed="51"/>
        <bgColor indexed="64"/>
      </patternFill>
    </fill>
    <fill>
      <patternFill patternType="solid">
        <fgColor indexed="49"/>
        <bgColor indexed="64"/>
      </patternFill>
    </fill>
    <fill>
      <patternFill patternType="solid">
        <fgColor indexed="9"/>
        <bgColor indexed="64"/>
      </patternFill>
    </fill>
    <fill>
      <patternFill patternType="solid">
        <fgColor indexed="50"/>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s>
  <borders count="51">
    <border>
      <left/>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22"/>
      </top>
      <bottom style="thin">
        <color indexed="22"/>
      </bottom>
      <diagonal/>
    </border>
    <border>
      <left style="medium">
        <color indexed="64"/>
      </left>
      <right style="medium">
        <color indexed="64"/>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22"/>
      </top>
      <bottom/>
      <diagonal/>
    </border>
    <border>
      <left style="thin">
        <color indexed="22"/>
      </left>
      <right/>
      <top style="thin">
        <color indexed="22"/>
      </top>
      <bottom/>
      <diagonal/>
    </border>
    <border>
      <left style="medium">
        <color indexed="64"/>
      </left>
      <right style="medium">
        <color indexed="64"/>
      </right>
      <top style="thin">
        <color indexed="22"/>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22"/>
      </bottom>
      <diagonal/>
    </border>
    <border>
      <left/>
      <right/>
      <top/>
      <bottom style="thin">
        <color indexed="22"/>
      </bottom>
      <diagonal/>
    </border>
  </borders>
  <cellStyleXfs count="14">
    <xf numFmtId="0" fontId="0" fillId="0" borderId="0"/>
    <xf numFmtId="0" fontId="1" fillId="0" borderId="0" applyNumberFormat="0" applyFill="0" applyBorder="0" applyAlignment="0" applyProtection="0"/>
    <xf numFmtId="0" fontId="6" fillId="0" borderId="0" applyNumberFormat="0" applyFill="0" applyBorder="0" applyAlignment="0" applyProtection="0"/>
    <xf numFmtId="0" fontId="1" fillId="0" borderId="0" applyNumberFormat="0" applyFill="0" applyBorder="0" applyAlignment="0" applyProtection="0"/>
    <xf numFmtId="0" fontId="6" fillId="0" borderId="0" applyNumberFormat="0" applyFill="0" applyBorder="0" applyAlignment="0" applyProtection="0"/>
    <xf numFmtId="0" fontId="1" fillId="0" borderId="0" applyNumberFormat="0" applyFill="0" applyBorder="0" applyAlignment="0" applyProtection="0"/>
    <xf numFmtId="43" fontId="6" fillId="0" borderId="0" applyFont="0" applyFill="0" applyBorder="0" applyAlignment="0" applyProtection="0"/>
    <xf numFmtId="0" fontId="6" fillId="0" borderId="0"/>
    <xf numFmtId="0" fontId="13" fillId="0" borderId="0"/>
    <xf numFmtId="0" fontId="1" fillId="0" borderId="0"/>
    <xf numFmtId="0" fontId="6" fillId="0" borderId="0"/>
    <xf numFmtId="9" fontId="26" fillId="0" borderId="0" applyFont="0" applyFill="0" applyBorder="0" applyAlignment="0" applyProtection="0"/>
    <xf numFmtId="9" fontId="6" fillId="0" borderId="0" applyFont="0" applyFill="0" applyBorder="0" applyAlignment="0" applyProtection="0"/>
    <xf numFmtId="0" fontId="15" fillId="0" borderId="0"/>
  </cellStyleXfs>
  <cellXfs count="544">
    <xf numFmtId="0" fontId="0" fillId="0" borderId="0" xfId="0"/>
    <xf numFmtId="0" fontId="8" fillId="0" borderId="0" xfId="0" applyFont="1" applyAlignment="1">
      <alignment wrapText="1"/>
    </xf>
    <xf numFmtId="0" fontId="9" fillId="0" borderId="0" xfId="0" applyFont="1" applyAlignment="1">
      <alignment horizontal="left" wrapText="1"/>
    </xf>
    <xf numFmtId="0" fontId="10" fillId="0" borderId="0" xfId="0" applyFont="1" applyAlignment="1">
      <alignment horizontal="center" vertical="center" wrapText="1"/>
    </xf>
    <xf numFmtId="0" fontId="11" fillId="0" borderId="0" xfId="0" applyFont="1" applyAlignment="1">
      <alignment horizontal="center" wrapText="1"/>
    </xf>
    <xf numFmtId="0" fontId="7" fillId="0" borderId="2" xfId="9" applyFont="1" applyBorder="1" applyAlignment="1">
      <alignment vertical="center" wrapText="1"/>
    </xf>
    <xf numFmtId="0" fontId="3" fillId="0" borderId="2" xfId="9" applyFont="1" applyBorder="1" applyAlignment="1">
      <alignment vertical="center" wrapText="1"/>
    </xf>
    <xf numFmtId="166" fontId="7" fillId="0" borderId="3" xfId="9" applyNumberFormat="1" applyFont="1" applyBorder="1" applyAlignment="1">
      <alignment horizontal="center" vertical="center" wrapText="1"/>
    </xf>
    <xf numFmtId="166" fontId="7" fillId="0" borderId="4" xfId="9" applyNumberFormat="1" applyFont="1" applyBorder="1" applyAlignment="1">
      <alignment horizontal="center" vertical="center" wrapText="1"/>
    </xf>
    <xf numFmtId="166" fontId="3" fillId="0" borderId="5" xfId="9" applyNumberFormat="1" applyFont="1" applyBorder="1" applyAlignment="1">
      <alignment horizontal="center" vertical="center" wrapText="1"/>
    </xf>
    <xf numFmtId="166" fontId="3" fillId="0" borderId="4" xfId="9" applyNumberFormat="1" applyFont="1" applyBorder="1" applyAlignment="1">
      <alignment horizontal="center" vertical="center" wrapText="1"/>
    </xf>
    <xf numFmtId="0" fontId="7" fillId="0" borderId="5" xfId="0" applyFont="1" applyBorder="1" applyAlignment="1">
      <alignment vertical="center"/>
    </xf>
    <xf numFmtId="7" fontId="7" fillId="0" borderId="0" xfId="0" applyNumberFormat="1" applyFont="1" applyBorder="1" applyAlignment="1">
      <alignment horizontal="center" vertical="center"/>
    </xf>
    <xf numFmtId="0" fontId="4" fillId="2" borderId="6" xfId="0" applyFont="1" applyFill="1" applyBorder="1" applyAlignment="1">
      <alignment horizontal="left" vertical="center"/>
    </xf>
    <xf numFmtId="0" fontId="7" fillId="0" borderId="0" xfId="0" applyFont="1" applyAlignment="1">
      <alignment vertical="center"/>
    </xf>
    <xf numFmtId="0" fontId="4" fillId="2" borderId="5" xfId="0" applyFont="1" applyFill="1" applyBorder="1" applyAlignment="1">
      <alignment horizontal="left" vertical="center"/>
    </xf>
    <xf numFmtId="0" fontId="4" fillId="2" borderId="5" xfId="0" applyFont="1" applyFill="1" applyBorder="1" applyAlignment="1">
      <alignment vertical="center"/>
    </xf>
    <xf numFmtId="166" fontId="7" fillId="2" borderId="0" xfId="0" applyNumberFormat="1" applyFont="1" applyFill="1" applyBorder="1" applyAlignment="1">
      <alignment horizontal="center" vertical="center"/>
    </xf>
    <xf numFmtId="0" fontId="4" fillId="2" borderId="3" xfId="0" applyFont="1" applyFill="1" applyBorder="1" applyAlignment="1">
      <alignment vertical="center" wrapText="1"/>
    </xf>
    <xf numFmtId="166" fontId="7" fillId="2" borderId="5" xfId="0" applyNumberFormat="1" applyFont="1" applyFill="1" applyBorder="1" applyAlignment="1">
      <alignment horizontal="center" vertical="center"/>
    </xf>
    <xf numFmtId="0" fontId="7" fillId="0" borderId="3" xfId="0" applyFont="1" applyBorder="1" applyAlignment="1">
      <alignment vertical="center"/>
    </xf>
    <xf numFmtId="0" fontId="3" fillId="0" borderId="0" xfId="0" applyFont="1" applyAlignment="1">
      <alignment vertical="center"/>
    </xf>
    <xf numFmtId="166" fontId="3" fillId="0" borderId="0" xfId="0" applyNumberFormat="1" applyFont="1" applyAlignment="1">
      <alignment horizontal="center" vertical="center"/>
    </xf>
    <xf numFmtId="44" fontId="3" fillId="0" borderId="0" xfId="0" applyNumberFormat="1" applyFont="1" applyAlignment="1">
      <alignment vertical="center"/>
    </xf>
    <xf numFmtId="43" fontId="3" fillId="0" borderId="0" xfId="0" applyNumberFormat="1" applyFont="1" applyAlignment="1">
      <alignment vertical="center"/>
    </xf>
    <xf numFmtId="44" fontId="3" fillId="2" borderId="6" xfId="0" applyNumberFormat="1" applyFont="1" applyFill="1" applyBorder="1" applyAlignment="1">
      <alignment vertical="center"/>
    </xf>
    <xf numFmtId="0" fontId="3" fillId="0" borderId="5" xfId="0" applyFont="1" applyBorder="1" applyAlignment="1">
      <alignment vertical="center"/>
    </xf>
    <xf numFmtId="166" fontId="3" fillId="0" borderId="8" xfId="0" applyNumberFormat="1" applyFont="1" applyBorder="1" applyAlignment="1">
      <alignment horizontal="center" vertical="center"/>
    </xf>
    <xf numFmtId="166" fontId="3" fillId="2" borderId="8" xfId="0" applyNumberFormat="1" applyFont="1" applyFill="1" applyBorder="1" applyAlignment="1">
      <alignment horizontal="center" vertical="center"/>
    </xf>
    <xf numFmtId="0" fontId="3" fillId="0" borderId="8" xfId="9" applyFont="1" applyBorder="1" applyAlignment="1">
      <alignment vertical="center" wrapText="1"/>
    </xf>
    <xf numFmtId="166" fontId="3" fillId="0" borderId="8" xfId="9" applyNumberFormat="1" applyFont="1" applyBorder="1" applyAlignment="1">
      <alignment horizontal="center" vertical="center" wrapText="1"/>
    </xf>
    <xf numFmtId="166" fontId="3" fillId="2" borderId="5" xfId="0" applyNumberFormat="1" applyFont="1" applyFill="1" applyBorder="1" applyAlignment="1">
      <alignment horizontal="center" vertical="center"/>
    </xf>
    <xf numFmtId="0" fontId="3" fillId="0" borderId="6" xfId="0" applyFont="1" applyBorder="1" applyAlignment="1">
      <alignment vertical="center"/>
    </xf>
    <xf numFmtId="0" fontId="3" fillId="0" borderId="3" xfId="0" applyFont="1" applyBorder="1" applyAlignment="1">
      <alignment vertical="center"/>
    </xf>
    <xf numFmtId="7" fontId="3" fillId="0" borderId="0" xfId="0" applyNumberFormat="1" applyFont="1" applyBorder="1" applyAlignment="1">
      <alignment horizontal="center" vertical="center"/>
    </xf>
    <xf numFmtId="0" fontId="4" fillId="0" borderId="0" xfId="0" applyFont="1" applyAlignment="1">
      <alignment horizontal="right" vertical="center"/>
    </xf>
    <xf numFmtId="0" fontId="4" fillId="0" borderId="6" xfId="0" applyFont="1" applyBorder="1" applyAlignment="1">
      <alignment vertical="center" wrapText="1"/>
    </xf>
    <xf numFmtId="0" fontId="4" fillId="0" borderId="6" xfId="0" applyFont="1" applyBorder="1" applyAlignment="1">
      <alignment vertical="center"/>
    </xf>
    <xf numFmtId="166" fontId="4" fillId="0" borderId="6" xfId="0" applyNumberFormat="1" applyFont="1" applyBorder="1" applyAlignment="1">
      <alignment horizontal="center" vertical="center"/>
    </xf>
    <xf numFmtId="0" fontId="4" fillId="0" borderId="0" xfId="0" applyFont="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166" fontId="3" fillId="0" borderId="11" xfId="0" applyNumberFormat="1" applyFont="1" applyBorder="1" applyAlignment="1">
      <alignment horizontal="center" vertical="center"/>
    </xf>
    <xf numFmtId="0" fontId="3" fillId="0" borderId="12" xfId="0" applyFont="1" applyBorder="1" applyAlignment="1">
      <alignment vertical="center"/>
    </xf>
    <xf numFmtId="0" fontId="3" fillId="0" borderId="0" xfId="0" applyFont="1" applyBorder="1" applyAlignment="1">
      <alignment vertical="center"/>
    </xf>
    <xf numFmtId="166" fontId="4" fillId="0" borderId="9" xfId="0" applyNumberFormat="1" applyFont="1" applyBorder="1" applyAlignment="1">
      <alignment horizontal="center" vertical="center"/>
    </xf>
    <xf numFmtId="0" fontId="3" fillId="0" borderId="3" xfId="0" applyFont="1" applyBorder="1" applyAlignment="1">
      <alignment vertical="center" wrapText="1"/>
    </xf>
    <xf numFmtId="166" fontId="3" fillId="0" borderId="5" xfId="0" applyNumberFormat="1" applyFont="1" applyBorder="1" applyAlignment="1">
      <alignment horizontal="center" vertical="center"/>
    </xf>
    <xf numFmtId="0" fontId="4" fillId="2" borderId="11" xfId="0" applyFont="1" applyFill="1" applyBorder="1" applyAlignment="1">
      <alignment horizontal="left" vertical="center" wrapText="1"/>
    </xf>
    <xf numFmtId="166" fontId="3" fillId="2" borderId="6" xfId="0" applyNumberFormat="1" applyFont="1" applyFill="1" applyBorder="1" applyAlignment="1">
      <alignment horizontal="center" vertical="center"/>
    </xf>
    <xf numFmtId="0" fontId="4" fillId="2" borderId="3" xfId="0" applyFont="1" applyFill="1" applyBorder="1" applyAlignment="1">
      <alignment horizontal="left" vertical="center" wrapText="1"/>
    </xf>
    <xf numFmtId="0" fontId="3" fillId="0" borderId="4" xfId="0" applyFont="1" applyBorder="1" applyAlignment="1">
      <alignment vertical="center" wrapText="1"/>
    </xf>
    <xf numFmtId="166" fontId="3" fillId="0" borderId="12" xfId="0" applyNumberFormat="1" applyFont="1" applyBorder="1" applyAlignment="1">
      <alignment horizontal="center" vertical="center"/>
    </xf>
    <xf numFmtId="0" fontId="5" fillId="0" borderId="0" xfId="0" applyFont="1" applyAlignment="1">
      <alignment horizontal="right"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5" xfId="0" applyFont="1" applyFill="1" applyBorder="1" applyAlignment="1">
      <alignment vertical="center"/>
    </xf>
    <xf numFmtId="0" fontId="5" fillId="2" borderId="3" xfId="0" applyFont="1" applyFill="1" applyBorder="1" applyAlignment="1">
      <alignment vertical="center" wrapText="1"/>
    </xf>
    <xf numFmtId="0" fontId="3" fillId="0" borderId="0" xfId="9" applyFont="1" applyBorder="1" applyAlignment="1">
      <alignment vertical="center" wrapText="1"/>
    </xf>
    <xf numFmtId="0" fontId="3" fillId="0" borderId="0" xfId="0" applyFont="1" applyFill="1" applyAlignment="1">
      <alignment vertical="center"/>
    </xf>
    <xf numFmtId="166" fontId="3" fillId="0" borderId="3" xfId="9" applyNumberFormat="1" applyFont="1" applyFill="1" applyBorder="1" applyAlignment="1">
      <alignment horizontal="center" vertical="center" wrapText="1"/>
    </xf>
    <xf numFmtId="44" fontId="3" fillId="0" borderId="0" xfId="0" applyNumberFormat="1" applyFont="1" applyAlignment="1">
      <alignment horizontal="center" vertical="center"/>
    </xf>
    <xf numFmtId="44" fontId="3" fillId="2" borderId="6" xfId="0" applyNumberFormat="1" applyFont="1" applyFill="1" applyBorder="1" applyAlignment="1">
      <alignment horizontal="center" vertical="center"/>
    </xf>
    <xf numFmtId="44" fontId="3" fillId="2" borderId="5" xfId="0" applyNumberFormat="1" applyFont="1" applyFill="1" applyBorder="1" applyAlignment="1">
      <alignment horizontal="center" vertical="center"/>
    </xf>
    <xf numFmtId="164" fontId="2" fillId="0" borderId="0" xfId="0" applyNumberFormat="1" applyFont="1" applyAlignment="1">
      <alignment horizontal="center" vertical="center"/>
    </xf>
    <xf numFmtId="43" fontId="3" fillId="0" borderId="0" xfId="0" applyNumberFormat="1" applyFont="1" applyAlignment="1">
      <alignment horizontal="center" vertical="center"/>
    </xf>
    <xf numFmtId="166" fontId="4" fillId="0" borderId="10" xfId="0" applyNumberFormat="1" applyFont="1" applyBorder="1" applyAlignment="1">
      <alignment horizontal="center" vertical="center"/>
    </xf>
    <xf numFmtId="9" fontId="4" fillId="0" borderId="6" xfId="0" applyNumberFormat="1" applyFont="1" applyBorder="1" applyAlignment="1">
      <alignment horizontal="center" vertical="center" wrapText="1"/>
    </xf>
    <xf numFmtId="9" fontId="3" fillId="0" borderId="0" xfId="0" applyNumberFormat="1" applyFont="1" applyAlignment="1">
      <alignment horizontal="center" vertical="center"/>
    </xf>
    <xf numFmtId="9" fontId="3" fillId="0" borderId="6" xfId="0" applyNumberFormat="1" applyFont="1" applyBorder="1" applyAlignment="1">
      <alignment horizontal="center" vertical="center"/>
    </xf>
    <xf numFmtId="9" fontId="7" fillId="0" borderId="5" xfId="0" applyNumberFormat="1" applyFont="1" applyBorder="1" applyAlignment="1">
      <alignment horizontal="center" vertical="center"/>
    </xf>
    <xf numFmtId="9" fontId="7" fillId="2" borderId="5" xfId="0" applyNumberFormat="1" applyFont="1" applyFill="1" applyBorder="1" applyAlignment="1">
      <alignment horizontal="center" vertical="center"/>
    </xf>
    <xf numFmtId="9" fontId="7" fillId="0" borderId="8" xfId="0" applyNumberFormat="1" applyFont="1" applyBorder="1" applyAlignment="1">
      <alignment horizontal="center" vertical="center"/>
    </xf>
    <xf numFmtId="7" fontId="3" fillId="0" borderId="5" xfId="0" applyNumberFormat="1" applyFont="1" applyBorder="1" applyAlignment="1">
      <alignment horizontal="center" vertical="center"/>
    </xf>
    <xf numFmtId="9" fontId="3" fillId="0" borderId="5" xfId="0" applyNumberFormat="1" applyFont="1" applyBorder="1" applyAlignment="1">
      <alignment horizontal="center" vertical="center"/>
    </xf>
    <xf numFmtId="9" fontId="3" fillId="2" borderId="6" xfId="0" applyNumberFormat="1" applyFont="1" applyFill="1" applyBorder="1" applyAlignment="1">
      <alignment horizontal="center" vertical="center"/>
    </xf>
    <xf numFmtId="9" fontId="3" fillId="2" borderId="5" xfId="0" applyNumberFormat="1" applyFont="1" applyFill="1" applyBorder="1" applyAlignment="1">
      <alignment horizontal="center" vertical="center"/>
    </xf>
    <xf numFmtId="9" fontId="3" fillId="0" borderId="12" xfId="0" applyNumberFormat="1" applyFont="1" applyBorder="1" applyAlignment="1">
      <alignment horizontal="center" vertical="center"/>
    </xf>
    <xf numFmtId="9" fontId="4" fillId="0" borderId="9" xfId="0" applyNumberFormat="1" applyFont="1" applyBorder="1" applyAlignment="1">
      <alignment horizontal="center" vertical="center" wrapText="1"/>
    </xf>
    <xf numFmtId="44" fontId="3" fillId="0" borderId="5" xfId="0" applyNumberFormat="1" applyFont="1" applyBorder="1" applyAlignment="1">
      <alignment horizontal="center" vertical="center"/>
    </xf>
    <xf numFmtId="9" fontId="4" fillId="0" borderId="9" xfId="0" applyNumberFormat="1" applyFont="1" applyBorder="1" applyAlignment="1">
      <alignment horizontal="center" vertical="center"/>
    </xf>
    <xf numFmtId="166" fontId="4" fillId="0" borderId="13" xfId="0" applyNumberFormat="1" applyFont="1" applyBorder="1" applyAlignment="1">
      <alignment horizontal="center" vertical="center"/>
    </xf>
    <xf numFmtId="7" fontId="3" fillId="2" borderId="5" xfId="0" applyNumberFormat="1" applyFont="1" applyFill="1" applyBorder="1" applyAlignment="1">
      <alignment horizontal="center" vertical="center"/>
    </xf>
    <xf numFmtId="0" fontId="4" fillId="0" borderId="0" xfId="0" applyFont="1" applyBorder="1" applyAlignment="1">
      <alignment vertical="center"/>
    </xf>
    <xf numFmtId="0" fontId="4" fillId="2" borderId="5" xfId="0" applyFont="1" applyFill="1" applyBorder="1" applyAlignment="1">
      <alignment vertical="center" wrapText="1"/>
    </xf>
    <xf numFmtId="0" fontId="4" fillId="2" borderId="3" xfId="0" applyFont="1" applyFill="1" applyBorder="1" applyAlignment="1">
      <alignment vertical="center"/>
    </xf>
    <xf numFmtId="0" fontId="3" fillId="0" borderId="5" xfId="0" applyFont="1" applyBorder="1" applyAlignment="1">
      <alignment vertical="center" wrapText="1"/>
    </xf>
    <xf numFmtId="1" fontId="3" fillId="0" borderId="14" xfId="8" applyNumberFormat="1" applyFont="1" applyFill="1" applyBorder="1" applyAlignment="1">
      <alignment horizontal="left" vertical="center"/>
    </xf>
    <xf numFmtId="0" fontId="4" fillId="2" borderId="3" xfId="0" applyFont="1" applyFill="1" applyBorder="1" applyAlignment="1">
      <alignment horizontal="left" vertical="center"/>
    </xf>
    <xf numFmtId="0" fontId="7" fillId="0" borderId="5" xfId="0" applyFont="1" applyBorder="1" applyAlignment="1">
      <alignment vertical="center" wrapText="1"/>
    </xf>
    <xf numFmtId="0" fontId="3" fillId="0" borderId="5" xfId="0" applyFont="1" applyBorder="1" applyAlignment="1">
      <alignment horizontal="left" vertical="center"/>
    </xf>
    <xf numFmtId="0" fontId="14" fillId="0" borderId="0" xfId="0" applyFont="1" applyAlignment="1">
      <alignment vertical="center" wrapText="1"/>
    </xf>
    <xf numFmtId="1" fontId="3" fillId="0" borderId="0" xfId="8" applyNumberFormat="1" applyFont="1" applyFill="1" applyBorder="1" applyAlignment="1">
      <alignment horizontal="left" vertical="center"/>
    </xf>
    <xf numFmtId="1" fontId="3" fillId="0" borderId="15" xfId="8" applyNumberFormat="1" applyFont="1" applyFill="1" applyBorder="1" applyAlignment="1">
      <alignment horizontal="left" vertical="center"/>
    </xf>
    <xf numFmtId="44" fontId="4" fillId="3" borderId="9" xfId="0" applyNumberFormat="1" applyFont="1" applyFill="1" applyBorder="1" applyAlignment="1">
      <alignment horizontal="center" vertical="center" wrapText="1"/>
    </xf>
    <xf numFmtId="43" fontId="4" fillId="3" borderId="6" xfId="0" applyNumberFormat="1" applyFont="1" applyFill="1" applyBorder="1" applyAlignment="1">
      <alignment horizontal="center" vertical="center" wrapText="1"/>
    </xf>
    <xf numFmtId="44" fontId="3" fillId="3" borderId="11" xfId="0" applyNumberFormat="1" applyFont="1" applyFill="1" applyBorder="1" applyAlignment="1">
      <alignment horizontal="center" vertical="center"/>
    </xf>
    <xf numFmtId="0" fontId="3" fillId="3" borderId="6" xfId="0" applyNumberFormat="1" applyFont="1" applyFill="1" applyBorder="1" applyAlignment="1">
      <alignment vertical="center"/>
    </xf>
    <xf numFmtId="7" fontId="3" fillId="3" borderId="5" xfId="0" applyNumberFormat="1" applyFont="1" applyFill="1" applyBorder="1" applyAlignment="1">
      <alignment horizontal="center" vertical="center"/>
    </xf>
    <xf numFmtId="166" fontId="3" fillId="3" borderId="5" xfId="0" applyNumberFormat="1" applyFont="1" applyFill="1" applyBorder="1" applyAlignment="1">
      <alignment horizontal="center" vertical="center"/>
    </xf>
    <xf numFmtId="166" fontId="3" fillId="3" borderId="12" xfId="0" applyNumberFormat="1" applyFont="1" applyFill="1" applyBorder="1" applyAlignment="1">
      <alignment horizontal="center" vertical="center"/>
    </xf>
    <xf numFmtId="7" fontId="4" fillId="3" borderId="9" xfId="0" applyNumberFormat="1" applyFont="1" applyFill="1" applyBorder="1" applyAlignment="1">
      <alignment horizontal="center" vertical="center"/>
    </xf>
    <xf numFmtId="166" fontId="4" fillId="3" borderId="12" xfId="0" applyNumberFormat="1" applyFont="1" applyFill="1" applyBorder="1" applyAlignment="1">
      <alignment horizontal="center" vertical="center"/>
    </xf>
    <xf numFmtId="165" fontId="4" fillId="3" borderId="2" xfId="9" applyNumberFormat="1" applyFont="1" applyFill="1" applyBorder="1" applyAlignment="1">
      <alignment vertical="center" wrapText="1"/>
    </xf>
    <xf numFmtId="7" fontId="3" fillId="3" borderId="12" xfId="0" applyNumberFormat="1" applyFont="1" applyFill="1" applyBorder="1" applyAlignment="1">
      <alignment horizontal="center" vertical="center"/>
    </xf>
    <xf numFmtId="7" fontId="3" fillId="3" borderId="3" xfId="0" applyNumberFormat="1" applyFont="1" applyFill="1" applyBorder="1" applyAlignment="1">
      <alignment horizontal="center" vertical="center"/>
    </xf>
    <xf numFmtId="7" fontId="3" fillId="3" borderId="4" xfId="0" applyNumberFormat="1" applyFont="1" applyFill="1" applyBorder="1" applyAlignment="1">
      <alignment horizontal="center" vertical="center"/>
    </xf>
    <xf numFmtId="44" fontId="4" fillId="3" borderId="6" xfId="0" applyNumberFormat="1" applyFont="1" applyFill="1" applyBorder="1" applyAlignment="1">
      <alignment horizontal="center" vertical="center" wrapText="1"/>
    </xf>
    <xf numFmtId="166" fontId="3" fillId="3" borderId="0" xfId="0" applyNumberFormat="1" applyFont="1" applyFill="1" applyBorder="1" applyAlignment="1">
      <alignment horizontal="center" vertical="center"/>
    </xf>
    <xf numFmtId="166" fontId="3" fillId="3" borderId="16" xfId="0" applyNumberFormat="1" applyFont="1" applyFill="1" applyBorder="1" applyAlignment="1">
      <alignment horizontal="center" vertical="center"/>
    </xf>
    <xf numFmtId="165" fontId="4" fillId="3" borderId="17" xfId="9" applyNumberFormat="1" applyFont="1" applyFill="1" applyBorder="1" applyAlignment="1">
      <alignment vertical="center" wrapText="1"/>
    </xf>
    <xf numFmtId="166" fontId="7" fillId="3" borderId="5" xfId="0" applyNumberFormat="1" applyFont="1" applyFill="1" applyBorder="1" applyAlignment="1">
      <alignment horizontal="center" vertical="center"/>
    </xf>
    <xf numFmtId="166" fontId="3" fillId="3" borderId="18" xfId="0" applyNumberFormat="1" applyFont="1" applyFill="1" applyBorder="1" applyAlignment="1">
      <alignment horizontal="center" vertical="center"/>
    </xf>
    <xf numFmtId="0" fontId="6" fillId="0" borderId="0" xfId="7"/>
    <xf numFmtId="166" fontId="3" fillId="2" borderId="5" xfId="7" applyNumberFormat="1" applyFont="1" applyFill="1" applyBorder="1" applyAlignment="1">
      <alignment horizontal="center" vertical="center"/>
    </xf>
    <xf numFmtId="0" fontId="4" fillId="0" borderId="0" xfId="7" applyFont="1" applyAlignment="1">
      <alignment horizontal="right" vertical="center"/>
    </xf>
    <xf numFmtId="0" fontId="4" fillId="0" borderId="6" xfId="7" applyFont="1" applyBorder="1" applyAlignment="1">
      <alignment vertical="center" wrapText="1"/>
    </xf>
    <xf numFmtId="0" fontId="4" fillId="2" borderId="9" xfId="7" applyFont="1" applyFill="1" applyBorder="1" applyAlignment="1">
      <alignment vertical="center"/>
    </xf>
    <xf numFmtId="0" fontId="4" fillId="2" borderId="10" xfId="7" applyFont="1" applyFill="1" applyBorder="1" applyAlignment="1">
      <alignment vertical="center"/>
    </xf>
    <xf numFmtId="166" fontId="4" fillId="0" borderId="9" xfId="7" applyNumberFormat="1" applyFont="1" applyBorder="1" applyAlignment="1">
      <alignment horizontal="center" vertical="center"/>
    </xf>
    <xf numFmtId="166" fontId="3" fillId="0" borderId="5" xfId="7" applyNumberFormat="1" applyFont="1" applyBorder="1" applyAlignment="1">
      <alignment horizontal="center" vertical="center"/>
    </xf>
    <xf numFmtId="166" fontId="3" fillId="2" borderId="6" xfId="7" applyNumberFormat="1" applyFont="1" applyFill="1" applyBorder="1" applyAlignment="1">
      <alignment horizontal="center" vertical="center"/>
    </xf>
    <xf numFmtId="166" fontId="3" fillId="0" borderId="12" xfId="7" applyNumberFormat="1" applyFont="1" applyBorder="1" applyAlignment="1">
      <alignment horizontal="center" vertical="center"/>
    </xf>
    <xf numFmtId="44" fontId="3" fillId="2" borderId="6" xfId="7" applyNumberFormat="1" applyFont="1" applyFill="1" applyBorder="1" applyAlignment="1">
      <alignment horizontal="center" vertical="center"/>
    </xf>
    <xf numFmtId="44" fontId="3" fillId="2" borderId="5" xfId="7" applyNumberFormat="1" applyFont="1" applyFill="1" applyBorder="1" applyAlignment="1">
      <alignment horizontal="center" vertical="center"/>
    </xf>
    <xf numFmtId="164" fontId="2" fillId="0" borderId="0" xfId="7" applyNumberFormat="1" applyFont="1" applyAlignment="1">
      <alignment horizontal="center" vertical="center"/>
    </xf>
    <xf numFmtId="9" fontId="3" fillId="0" borderId="5" xfId="7" applyNumberFormat="1" applyFont="1" applyBorder="1" applyAlignment="1">
      <alignment horizontal="center" vertical="center"/>
    </xf>
    <xf numFmtId="9" fontId="3" fillId="2" borderId="5" xfId="7" applyNumberFormat="1" applyFont="1" applyFill="1" applyBorder="1" applyAlignment="1">
      <alignment horizontal="center" vertical="center"/>
    </xf>
    <xf numFmtId="9" fontId="3" fillId="0" borderId="12" xfId="7" applyNumberFormat="1" applyFont="1" applyBorder="1" applyAlignment="1">
      <alignment horizontal="center" vertical="center"/>
    </xf>
    <xf numFmtId="7" fontId="3" fillId="0" borderId="5" xfId="7" applyNumberFormat="1" applyFont="1" applyBorder="1" applyAlignment="1">
      <alignment horizontal="center" vertical="center"/>
    </xf>
    <xf numFmtId="9" fontId="3" fillId="2" borderId="6" xfId="7" applyNumberFormat="1" applyFont="1" applyFill="1" applyBorder="1" applyAlignment="1">
      <alignment horizontal="center" vertical="center"/>
    </xf>
    <xf numFmtId="9" fontId="4" fillId="0" borderId="9" xfId="7" applyNumberFormat="1" applyFont="1" applyBorder="1" applyAlignment="1">
      <alignment horizontal="center" vertical="center" wrapText="1"/>
    </xf>
    <xf numFmtId="44" fontId="3" fillId="0" borderId="5" xfId="7" applyNumberFormat="1" applyFont="1" applyBorder="1" applyAlignment="1">
      <alignment horizontal="center" vertical="center"/>
    </xf>
    <xf numFmtId="9" fontId="4" fillId="0" borderId="9" xfId="7" applyNumberFormat="1" applyFont="1" applyBorder="1" applyAlignment="1">
      <alignment horizontal="center" vertical="center"/>
    </xf>
    <xf numFmtId="7" fontId="3" fillId="2" borderId="5" xfId="7" applyNumberFormat="1" applyFont="1" applyFill="1" applyBorder="1" applyAlignment="1">
      <alignment horizontal="center" vertical="center"/>
    </xf>
    <xf numFmtId="0" fontId="4" fillId="2" borderId="3" xfId="7" applyFont="1" applyFill="1" applyBorder="1" applyAlignment="1">
      <alignment vertical="center"/>
    </xf>
    <xf numFmtId="0" fontId="4" fillId="2" borderId="3" xfId="7" applyFont="1" applyFill="1" applyBorder="1" applyAlignment="1">
      <alignment horizontal="left" vertical="center"/>
    </xf>
    <xf numFmtId="0" fontId="14" fillId="0" borderId="0" xfId="7" applyFont="1" applyAlignment="1">
      <alignment vertical="center" wrapText="1"/>
    </xf>
    <xf numFmtId="44" fontId="4" fillId="3" borderId="9" xfId="7" applyNumberFormat="1" applyFont="1" applyFill="1" applyBorder="1" applyAlignment="1">
      <alignment horizontal="center" vertical="center" wrapText="1"/>
    </xf>
    <xf numFmtId="43" fontId="4" fillId="3" borderId="6" xfId="7" applyNumberFormat="1" applyFont="1" applyFill="1" applyBorder="1" applyAlignment="1">
      <alignment horizontal="center" vertical="center" wrapText="1"/>
    </xf>
    <xf numFmtId="7" fontId="4" fillId="3" borderId="9" xfId="7" applyNumberFormat="1" applyFont="1" applyFill="1" applyBorder="1" applyAlignment="1">
      <alignment horizontal="center" vertical="center"/>
    </xf>
    <xf numFmtId="0" fontId="3" fillId="4" borderId="5" xfId="0" applyFont="1" applyFill="1" applyBorder="1" applyAlignment="1">
      <alignment vertical="center"/>
    </xf>
    <xf numFmtId="7" fontId="3" fillId="4" borderId="8" xfId="0" applyNumberFormat="1" applyFont="1" applyFill="1" applyBorder="1" applyAlignment="1">
      <alignment horizontal="center" vertical="center"/>
    </xf>
    <xf numFmtId="9" fontId="3" fillId="4" borderId="8" xfId="0" applyNumberFormat="1" applyFont="1" applyFill="1" applyBorder="1" applyAlignment="1">
      <alignment horizontal="center" vertical="center"/>
    </xf>
    <xf numFmtId="0" fontId="3" fillId="4" borderId="5" xfId="0" applyFont="1" applyFill="1" applyBorder="1" applyAlignment="1">
      <alignment vertical="center" wrapText="1"/>
    </xf>
    <xf numFmtId="166" fontId="4" fillId="0" borderId="19" xfId="0" applyNumberFormat="1" applyFont="1" applyBorder="1" applyAlignment="1">
      <alignment horizontal="center" vertical="center"/>
    </xf>
    <xf numFmtId="166" fontId="3" fillId="0" borderId="20" xfId="0" applyNumberFormat="1" applyFont="1" applyBorder="1" applyAlignment="1">
      <alignment horizontal="center" vertical="center"/>
    </xf>
    <xf numFmtId="166" fontId="3" fillId="0" borderId="0" xfId="9" applyNumberFormat="1" applyFont="1" applyFill="1" applyBorder="1" applyAlignment="1">
      <alignment horizontal="center" vertical="center" wrapText="1"/>
    </xf>
    <xf numFmtId="166" fontId="7" fillId="0" borderId="0" xfId="9" applyNumberFormat="1" applyFont="1" applyBorder="1" applyAlignment="1">
      <alignment horizontal="center" vertical="center" wrapText="1"/>
    </xf>
    <xf numFmtId="166" fontId="7" fillId="0" borderId="16" xfId="9" applyNumberFormat="1" applyFont="1" applyBorder="1" applyAlignment="1">
      <alignment horizontal="center" vertical="center" wrapText="1"/>
    </xf>
    <xf numFmtId="166" fontId="3" fillId="0" borderId="18" xfId="0" applyNumberFormat="1" applyFont="1" applyBorder="1" applyAlignment="1">
      <alignment horizontal="center" vertical="center"/>
    </xf>
    <xf numFmtId="165" fontId="4" fillId="3" borderId="15" xfId="9" applyNumberFormat="1" applyFont="1" applyFill="1" applyBorder="1" applyAlignment="1">
      <alignment vertical="center" wrapText="1"/>
    </xf>
    <xf numFmtId="0" fontId="7" fillId="0" borderId="15" xfId="9" applyFont="1" applyBorder="1" applyAlignment="1">
      <alignment vertical="center" wrapText="1"/>
    </xf>
    <xf numFmtId="0" fontId="4" fillId="2" borderId="6" xfId="0" applyFont="1" applyFill="1" applyBorder="1" applyAlignment="1">
      <alignment horizontal="left" vertical="center" wrapText="1"/>
    </xf>
    <xf numFmtId="0" fontId="4" fillId="2" borderId="5" xfId="0" applyFont="1" applyFill="1" applyBorder="1" applyAlignment="1">
      <alignment horizontal="left" vertical="center" wrapText="1"/>
    </xf>
    <xf numFmtId="1" fontId="3" fillId="0" borderId="3" xfId="8" applyNumberFormat="1" applyFont="1" applyFill="1" applyBorder="1" applyAlignment="1">
      <alignment horizontal="left" vertical="center"/>
    </xf>
    <xf numFmtId="0" fontId="5" fillId="2" borderId="5" xfId="0" applyFont="1" applyFill="1" applyBorder="1" applyAlignment="1">
      <alignment vertical="center" wrapText="1"/>
    </xf>
    <xf numFmtId="0" fontId="3" fillId="0" borderId="12" xfId="0" applyFont="1" applyBorder="1" applyAlignment="1">
      <alignment vertical="center" wrapText="1"/>
    </xf>
    <xf numFmtId="0" fontId="3" fillId="0" borderId="3" xfId="0" applyFont="1" applyBorder="1" applyAlignment="1">
      <alignment horizontal="left" vertical="center"/>
    </xf>
    <xf numFmtId="0" fontId="5" fillId="2" borderId="3" xfId="0" applyFont="1" applyFill="1" applyBorder="1" applyAlignment="1">
      <alignment vertical="center"/>
    </xf>
    <xf numFmtId="0" fontId="3" fillId="4" borderId="3" xfId="0" applyFont="1" applyFill="1" applyBorder="1" applyAlignment="1">
      <alignment vertical="center"/>
    </xf>
    <xf numFmtId="0" fontId="3" fillId="0" borderId="4" xfId="0" applyFont="1" applyBorder="1" applyAlignment="1">
      <alignment vertical="center"/>
    </xf>
    <xf numFmtId="0" fontId="3" fillId="0" borderId="5" xfId="9" applyFont="1" applyBorder="1" applyAlignment="1">
      <alignment vertical="center" wrapText="1"/>
    </xf>
    <xf numFmtId="0" fontId="4" fillId="2" borderId="9" xfId="0" applyFont="1" applyFill="1" applyBorder="1" applyAlignment="1">
      <alignment horizontal="left" vertical="center"/>
    </xf>
    <xf numFmtId="0" fontId="4" fillId="2" borderId="9" xfId="0" applyFont="1" applyFill="1" applyBorder="1" applyAlignment="1">
      <alignment horizontal="left" vertical="center" wrapText="1"/>
    </xf>
    <xf numFmtId="166" fontId="3" fillId="2" borderId="19" xfId="0" applyNumberFormat="1" applyFont="1" applyFill="1" applyBorder="1" applyAlignment="1">
      <alignment horizontal="center" vertical="center"/>
    </xf>
    <xf numFmtId="9" fontId="3" fillId="2" borderId="9" xfId="0" applyNumberFormat="1" applyFont="1" applyFill="1" applyBorder="1" applyAlignment="1">
      <alignment horizontal="center" vertical="center"/>
    </xf>
    <xf numFmtId="44" fontId="3" fillId="2" borderId="9" xfId="0" applyNumberFormat="1" applyFont="1" applyFill="1" applyBorder="1" applyAlignment="1">
      <alignment horizontal="center" vertical="center"/>
    </xf>
    <xf numFmtId="166" fontId="3" fillId="2" borderId="9" xfId="0" applyNumberFormat="1" applyFont="1" applyFill="1" applyBorder="1" applyAlignment="1">
      <alignment horizontal="center" vertical="center"/>
    </xf>
    <xf numFmtId="49" fontId="3" fillId="4" borderId="21" xfId="10" applyNumberFormat="1" applyFont="1" applyFill="1" applyBorder="1" applyAlignment="1">
      <alignment horizontal="left" vertical="center"/>
    </xf>
    <xf numFmtId="167" fontId="3" fillId="4" borderId="22" xfId="2" applyNumberFormat="1" applyFont="1" applyFill="1" applyBorder="1" applyAlignment="1">
      <alignment vertical="center" wrapText="1"/>
    </xf>
    <xf numFmtId="166" fontId="3" fillId="4" borderId="23" xfId="2" applyNumberFormat="1" applyFont="1" applyFill="1" applyBorder="1" applyAlignment="1">
      <alignment horizontal="center" vertical="center"/>
    </xf>
    <xf numFmtId="9" fontId="3" fillId="4" borderId="5" xfId="0" applyNumberFormat="1" applyFont="1" applyFill="1" applyBorder="1" applyAlignment="1">
      <alignment horizontal="center" vertical="center"/>
    </xf>
    <xf numFmtId="7" fontId="3" fillId="3" borderId="0" xfId="0" applyNumberFormat="1" applyFont="1" applyFill="1" applyBorder="1" applyAlignment="1">
      <alignment horizontal="center" vertical="center"/>
    </xf>
    <xf numFmtId="166" fontId="3" fillId="0" borderId="0" xfId="0" applyNumberFormat="1" applyFont="1" applyBorder="1" applyAlignment="1">
      <alignment horizontal="center" vertical="center"/>
    </xf>
    <xf numFmtId="166" fontId="3" fillId="2" borderId="0" xfId="0" applyNumberFormat="1" applyFont="1" applyFill="1" applyBorder="1" applyAlignment="1">
      <alignment horizontal="center" vertical="center"/>
    </xf>
    <xf numFmtId="166" fontId="3" fillId="0" borderId="0" xfId="9" applyNumberFormat="1" applyFont="1" applyBorder="1" applyAlignment="1">
      <alignment horizontal="center" vertical="center" wrapText="1"/>
    </xf>
    <xf numFmtId="44" fontId="3" fillId="2" borderId="20" xfId="0" applyNumberFormat="1" applyFont="1" applyFill="1" applyBorder="1" applyAlignment="1">
      <alignment horizontal="center" vertical="center"/>
    </xf>
    <xf numFmtId="44" fontId="3" fillId="0" borderId="0" xfId="0" applyNumberFormat="1" applyFont="1" applyBorder="1" applyAlignment="1">
      <alignment horizontal="center" vertical="center"/>
    </xf>
    <xf numFmtId="44" fontId="3" fillId="2" borderId="0" xfId="0" applyNumberFormat="1" applyFont="1" applyFill="1" applyBorder="1" applyAlignment="1">
      <alignment horizontal="center" vertical="center"/>
    </xf>
    <xf numFmtId="7" fontId="3" fillId="2" borderId="0" xfId="0" applyNumberFormat="1" applyFont="1" applyFill="1" applyBorder="1" applyAlignment="1">
      <alignment horizontal="center" vertical="center"/>
    </xf>
    <xf numFmtId="7" fontId="3" fillId="3" borderId="16" xfId="0" applyNumberFormat="1" applyFont="1" applyFill="1" applyBorder="1" applyAlignment="1">
      <alignment horizontal="center" vertical="center"/>
    </xf>
    <xf numFmtId="166" fontId="3" fillId="2" borderId="20" xfId="0" applyNumberFormat="1" applyFont="1" applyFill="1" applyBorder="1" applyAlignment="1">
      <alignment horizontal="center" vertical="center"/>
    </xf>
    <xf numFmtId="0" fontId="4" fillId="2" borderId="10" xfId="0" applyFont="1" applyFill="1" applyBorder="1" applyAlignment="1">
      <alignment horizontal="left" vertical="center" wrapText="1"/>
    </xf>
    <xf numFmtId="166" fontId="3" fillId="2" borderId="10" xfId="0" applyNumberFormat="1" applyFont="1" applyFill="1" applyBorder="1" applyAlignment="1">
      <alignment horizontal="center" vertical="center"/>
    </xf>
    <xf numFmtId="44" fontId="3" fillId="2" borderId="13" xfId="0" applyNumberFormat="1" applyFont="1" applyFill="1" applyBorder="1" applyAlignment="1">
      <alignment horizontal="center" vertical="center"/>
    </xf>
    <xf numFmtId="166" fontId="3" fillId="2" borderId="13" xfId="0" applyNumberFormat="1" applyFont="1" applyFill="1" applyBorder="1" applyAlignment="1">
      <alignment horizontal="center" vertical="center"/>
    </xf>
    <xf numFmtId="7" fontId="7" fillId="0" borderId="0" xfId="0" applyNumberFormat="1" applyFont="1" applyFill="1" applyBorder="1" applyAlignment="1">
      <alignment horizontal="center" vertical="center"/>
    </xf>
    <xf numFmtId="166" fontId="7" fillId="3" borderId="0" xfId="0" applyNumberFormat="1" applyFont="1" applyFill="1" applyBorder="1" applyAlignment="1">
      <alignment horizontal="center" vertical="center"/>
    </xf>
    <xf numFmtId="0" fontId="7" fillId="0" borderId="3" xfId="0" applyFont="1" applyFill="1" applyBorder="1" applyAlignment="1">
      <alignment vertical="center"/>
    </xf>
    <xf numFmtId="0" fontId="4" fillId="2" borderId="11" xfId="0" applyFont="1" applyFill="1" applyBorder="1" applyAlignment="1">
      <alignment horizontal="left" vertical="center"/>
    </xf>
    <xf numFmtId="1" fontId="3" fillId="0" borderId="3" xfId="8" applyNumberFormat="1" applyFont="1" applyFill="1" applyBorder="1" applyAlignment="1">
      <alignment horizontal="left"/>
    </xf>
    <xf numFmtId="0" fontId="7" fillId="0" borderId="5" xfId="9" applyFont="1" applyBorder="1" applyAlignment="1">
      <alignment vertical="center" wrapText="1"/>
    </xf>
    <xf numFmtId="0" fontId="7" fillId="0" borderId="5" xfId="0" applyFont="1" applyFill="1" applyBorder="1" applyAlignment="1">
      <alignment vertical="center"/>
    </xf>
    <xf numFmtId="166" fontId="4" fillId="2" borderId="20" xfId="0" applyNumberFormat="1" applyFont="1" applyFill="1" applyBorder="1" applyAlignment="1">
      <alignment horizontal="center" vertical="center"/>
    </xf>
    <xf numFmtId="166" fontId="7" fillId="0" borderId="0" xfId="0" applyNumberFormat="1" applyFont="1" applyBorder="1" applyAlignment="1">
      <alignment horizontal="center" vertical="center"/>
    </xf>
    <xf numFmtId="9" fontId="4" fillId="2" borderId="5" xfId="0" applyNumberFormat="1" applyFont="1" applyFill="1" applyBorder="1" applyAlignment="1">
      <alignment horizontal="center" vertical="center"/>
    </xf>
    <xf numFmtId="44" fontId="7" fillId="2" borderId="0" xfId="0" applyNumberFormat="1" applyFont="1" applyFill="1" applyBorder="1" applyAlignment="1">
      <alignment vertical="center"/>
    </xf>
    <xf numFmtId="166" fontId="4" fillId="2" borderId="5" xfId="0" applyNumberFormat="1" applyFont="1" applyFill="1" applyBorder="1" applyAlignment="1">
      <alignment horizontal="center" vertical="center"/>
    </xf>
    <xf numFmtId="165" fontId="4" fillId="3" borderId="24" xfId="9" applyNumberFormat="1" applyFont="1" applyFill="1" applyBorder="1" applyAlignment="1">
      <alignment vertical="center" wrapText="1"/>
    </xf>
    <xf numFmtId="0" fontId="3" fillId="0" borderId="5" xfId="0" applyFont="1" applyFill="1" applyBorder="1" applyAlignment="1">
      <alignment horizontal="left" vertical="center" wrapText="1"/>
    </xf>
    <xf numFmtId="0" fontId="3" fillId="0" borderId="3" xfId="0" applyFont="1" applyFill="1" applyBorder="1" applyAlignment="1">
      <alignment horizontal="left" vertical="center"/>
    </xf>
    <xf numFmtId="166" fontId="3" fillId="0" borderId="0" xfId="0" applyNumberFormat="1" applyFont="1" applyFill="1" applyBorder="1" applyAlignment="1">
      <alignment horizontal="center" vertical="center"/>
    </xf>
    <xf numFmtId="166" fontId="3" fillId="5" borderId="0" xfId="2" applyNumberFormat="1" applyFont="1" applyFill="1" applyBorder="1" applyAlignment="1">
      <alignment horizontal="center" vertical="center"/>
    </xf>
    <xf numFmtId="49" fontId="3" fillId="5" borderId="3" xfId="10" applyNumberFormat="1" applyFont="1" applyFill="1" applyBorder="1" applyAlignment="1">
      <alignment horizontal="left" vertical="center"/>
    </xf>
    <xf numFmtId="167" fontId="3" fillId="5" borderId="5" xfId="2" applyNumberFormat="1" applyFont="1" applyFill="1" applyBorder="1" applyAlignment="1">
      <alignment vertical="center" wrapText="1"/>
    </xf>
    <xf numFmtId="0" fontId="0" fillId="0" borderId="0" xfId="0" applyFont="1"/>
    <xf numFmtId="0" fontId="17" fillId="2" borderId="25" xfId="7" applyFont="1" applyFill="1" applyBorder="1" applyAlignment="1">
      <alignment horizontal="left" vertical="center" wrapText="1"/>
    </xf>
    <xf numFmtId="0" fontId="17" fillId="2" borderId="26" xfId="7" applyFont="1" applyFill="1" applyBorder="1" applyAlignment="1">
      <alignment horizontal="left" vertical="center" wrapText="1"/>
    </xf>
    <xf numFmtId="166" fontId="17" fillId="2" borderId="26" xfId="7" applyNumberFormat="1" applyFont="1" applyFill="1" applyBorder="1" applyAlignment="1">
      <alignment horizontal="center" vertical="center" wrapText="1"/>
    </xf>
    <xf numFmtId="166" fontId="17" fillId="2" borderId="26" xfId="12" applyNumberFormat="1" applyFont="1" applyFill="1" applyBorder="1" applyAlignment="1">
      <alignment horizontal="center" vertical="center" wrapText="1"/>
    </xf>
    <xf numFmtId="7" fontId="17" fillId="2" borderId="26" xfId="7" applyNumberFormat="1" applyFont="1" applyFill="1" applyBorder="1" applyAlignment="1">
      <alignment horizontal="center" vertical="center" wrapText="1"/>
    </xf>
    <xf numFmtId="0" fontId="17" fillId="2" borderId="27" xfId="7" applyFont="1" applyFill="1" applyBorder="1" applyAlignment="1">
      <alignment horizontal="center" vertical="center" wrapText="1"/>
    </xf>
    <xf numFmtId="0" fontId="16" fillId="0" borderId="28" xfId="7" applyFont="1" applyFill="1" applyBorder="1" applyAlignment="1">
      <alignment horizontal="left" vertical="center"/>
    </xf>
    <xf numFmtId="0" fontId="17" fillId="0" borderId="29" xfId="7" applyFont="1" applyFill="1" applyBorder="1" applyAlignment="1">
      <alignment horizontal="left" vertical="center" wrapText="1"/>
    </xf>
    <xf numFmtId="166" fontId="17" fillId="0" borderId="29" xfId="7" applyNumberFormat="1" applyFont="1" applyFill="1" applyBorder="1" applyAlignment="1">
      <alignment horizontal="center" vertical="center" wrapText="1"/>
    </xf>
    <xf numFmtId="166" fontId="17" fillId="0" borderId="29" xfId="12" applyNumberFormat="1" applyFont="1" applyFill="1" applyBorder="1" applyAlignment="1">
      <alignment horizontal="center" vertical="center" wrapText="1"/>
    </xf>
    <xf numFmtId="7" fontId="17" fillId="0" borderId="29" xfId="7" applyNumberFormat="1" applyFont="1" applyFill="1" applyBorder="1" applyAlignment="1">
      <alignment horizontal="center" vertical="center" wrapText="1"/>
    </xf>
    <xf numFmtId="7" fontId="17" fillId="0" borderId="30" xfId="7" applyNumberFormat="1" applyFont="1" applyFill="1" applyBorder="1" applyAlignment="1">
      <alignment horizontal="center" vertical="center" wrapText="1"/>
    </xf>
    <xf numFmtId="0" fontId="17" fillId="0" borderId="31" xfId="7" applyFont="1" applyFill="1" applyBorder="1" applyAlignment="1">
      <alignment horizontal="center" vertical="center" wrapText="1"/>
    </xf>
    <xf numFmtId="0" fontId="18" fillId="0" borderId="32" xfId="7" applyFont="1" applyFill="1" applyBorder="1" applyAlignment="1">
      <alignment horizontal="left" vertical="center" wrapText="1"/>
    </xf>
    <xf numFmtId="0" fontId="19" fillId="0" borderId="33" xfId="7" applyFont="1" applyBorder="1" applyAlignment="1">
      <alignment horizontal="left" vertical="center" wrapText="1"/>
    </xf>
    <xf numFmtId="166" fontId="18" fillId="0" borderId="33" xfId="7" applyNumberFormat="1" applyFont="1" applyFill="1" applyBorder="1" applyAlignment="1">
      <alignment horizontal="center" vertical="center" wrapText="1"/>
    </xf>
    <xf numFmtId="168" fontId="18" fillId="0" borderId="33" xfId="12" applyNumberFormat="1" applyFont="1" applyFill="1" applyBorder="1" applyAlignment="1">
      <alignment horizontal="center" vertical="center" wrapText="1"/>
    </xf>
    <xf numFmtId="166" fontId="18" fillId="6" borderId="33" xfId="7" applyNumberFormat="1" applyFont="1" applyFill="1" applyBorder="1" applyAlignment="1">
      <alignment horizontal="center" vertical="center" wrapText="1"/>
    </xf>
    <xf numFmtId="7" fontId="18" fillId="6" borderId="33" xfId="7" applyNumberFormat="1" applyFont="1" applyFill="1" applyBorder="1" applyAlignment="1">
      <alignment horizontal="center" vertical="center" wrapText="1"/>
    </xf>
    <xf numFmtId="7" fontId="18" fillId="6" borderId="34" xfId="7" applyNumberFormat="1" applyFont="1" applyFill="1" applyBorder="1" applyAlignment="1">
      <alignment horizontal="center" vertical="center" wrapText="1"/>
    </xf>
    <xf numFmtId="166" fontId="19" fillId="6" borderId="35" xfId="7" applyNumberFormat="1" applyFont="1" applyFill="1" applyBorder="1" applyAlignment="1">
      <alignment horizontal="center" vertical="center" wrapText="1"/>
    </xf>
    <xf numFmtId="164" fontId="21" fillId="0" borderId="0" xfId="0" applyNumberFormat="1" applyFont="1" applyAlignment="1">
      <alignment horizontal="center" vertical="center"/>
    </xf>
    <xf numFmtId="168" fontId="18" fillId="0" borderId="36" xfId="12" applyNumberFormat="1" applyFont="1" applyFill="1" applyBorder="1" applyAlignment="1">
      <alignment horizontal="center" vertical="center" wrapText="1"/>
    </xf>
    <xf numFmtId="166" fontId="18" fillId="6" borderId="36" xfId="7" applyNumberFormat="1" applyFont="1" applyFill="1" applyBorder="1" applyAlignment="1">
      <alignment horizontal="center" vertical="center" wrapText="1"/>
    </xf>
    <xf numFmtId="7" fontId="18" fillId="6" borderId="36" xfId="7" applyNumberFormat="1" applyFont="1" applyFill="1" applyBorder="1" applyAlignment="1">
      <alignment horizontal="center" vertical="center" wrapText="1"/>
    </xf>
    <xf numFmtId="7" fontId="18" fillId="6" borderId="37" xfId="7" applyNumberFormat="1" applyFont="1" applyFill="1" applyBorder="1" applyAlignment="1">
      <alignment horizontal="center" vertical="center" wrapText="1"/>
    </xf>
    <xf numFmtId="166" fontId="19" fillId="6" borderId="38" xfId="7" applyNumberFormat="1" applyFont="1" applyFill="1" applyBorder="1" applyAlignment="1">
      <alignment horizontal="center" vertical="center" wrapText="1"/>
    </xf>
    <xf numFmtId="166" fontId="4" fillId="3" borderId="9" xfId="7" applyNumberFormat="1" applyFont="1" applyFill="1" applyBorder="1" applyAlignment="1">
      <alignment horizontal="center" vertical="center"/>
    </xf>
    <xf numFmtId="0" fontId="4" fillId="0" borderId="11" xfId="7" applyFont="1" applyBorder="1" applyAlignment="1">
      <alignment vertical="center"/>
    </xf>
    <xf numFmtId="166" fontId="3" fillId="0" borderId="5" xfId="10" applyNumberFormat="1" applyFont="1" applyFill="1" applyBorder="1" applyAlignment="1">
      <alignment horizontal="center" vertical="center" wrapText="1"/>
    </xf>
    <xf numFmtId="0" fontId="6" fillId="0" borderId="0" xfId="7" applyAlignment="1">
      <alignment horizontal="center"/>
    </xf>
    <xf numFmtId="0" fontId="4" fillId="2" borderId="9" xfId="7" applyFont="1" applyFill="1" applyBorder="1" applyAlignment="1">
      <alignment horizontal="center" vertical="center"/>
    </xf>
    <xf numFmtId="0" fontId="0" fillId="0" borderId="0" xfId="0" applyAlignment="1">
      <alignment horizontal="center"/>
    </xf>
    <xf numFmtId="166" fontId="3" fillId="0" borderId="39" xfId="1" applyNumberFormat="1" applyFont="1" applyFill="1" applyBorder="1" applyAlignment="1">
      <alignment horizontal="center" vertical="center"/>
    </xf>
    <xf numFmtId="0" fontId="3" fillId="0" borderId="3" xfId="7" applyFont="1" applyBorder="1" applyAlignment="1">
      <alignment vertical="center"/>
    </xf>
    <xf numFmtId="49" fontId="3" fillId="0" borderId="40" xfId="1" applyNumberFormat="1" applyFont="1" applyBorder="1" applyAlignment="1">
      <alignment vertical="center"/>
    </xf>
    <xf numFmtId="165" fontId="4" fillId="3" borderId="6" xfId="10" applyNumberFormat="1" applyFont="1" applyFill="1" applyBorder="1" applyAlignment="1">
      <alignment vertical="center" wrapText="1"/>
    </xf>
    <xf numFmtId="167" fontId="3" fillId="0" borderId="41" xfId="1" applyNumberFormat="1" applyFont="1" applyFill="1" applyBorder="1" applyAlignment="1">
      <alignment vertical="center" wrapText="1"/>
    </xf>
    <xf numFmtId="0" fontId="3" fillId="0" borderId="3" xfId="7" applyFont="1" applyFill="1" applyBorder="1" applyAlignment="1">
      <alignment horizontal="left" vertical="center"/>
    </xf>
    <xf numFmtId="0" fontId="3" fillId="0" borderId="5" xfId="7" applyFont="1" applyFill="1" applyBorder="1" applyAlignment="1">
      <alignment horizontal="left" vertical="center" wrapText="1"/>
    </xf>
    <xf numFmtId="0" fontId="4" fillId="2" borderId="5" xfId="7" applyFont="1" applyFill="1" applyBorder="1" applyAlignment="1">
      <alignment horizontal="left" vertical="center" wrapText="1"/>
    </xf>
    <xf numFmtId="0" fontId="3" fillId="0" borderId="5" xfId="10" applyFont="1" applyBorder="1" applyAlignment="1">
      <alignment vertical="center" wrapText="1"/>
    </xf>
    <xf numFmtId="0" fontId="4" fillId="2" borderId="5" xfId="7" applyFont="1" applyFill="1" applyBorder="1" applyAlignment="1">
      <alignment vertical="center" wrapText="1"/>
    </xf>
    <xf numFmtId="0" fontId="3" fillId="0" borderId="5" xfId="7" applyFont="1" applyBorder="1" applyAlignment="1">
      <alignment vertical="center" wrapText="1"/>
    </xf>
    <xf numFmtId="166" fontId="3" fillId="0" borderId="0" xfId="7" applyNumberFormat="1" applyFont="1" applyBorder="1" applyAlignment="1">
      <alignment horizontal="center" vertical="center"/>
    </xf>
    <xf numFmtId="0" fontId="7" fillId="5" borderId="3" xfId="0" applyFont="1" applyFill="1" applyBorder="1" applyAlignment="1">
      <alignment vertical="center"/>
    </xf>
    <xf numFmtId="0" fontId="7" fillId="5" borderId="5" xfId="0" applyFont="1" applyFill="1" applyBorder="1" applyAlignment="1">
      <alignment vertical="center"/>
    </xf>
    <xf numFmtId="7" fontId="7" fillId="5" borderId="0" xfId="0" applyNumberFormat="1" applyFont="1" applyFill="1" applyBorder="1" applyAlignment="1">
      <alignment horizontal="center" vertical="center"/>
    </xf>
    <xf numFmtId="0" fontId="3" fillId="5" borderId="0" xfId="0" applyFont="1" applyFill="1" applyAlignment="1">
      <alignment vertical="center"/>
    </xf>
    <xf numFmtId="0" fontId="7" fillId="5" borderId="0" xfId="0" applyFont="1" applyFill="1" applyAlignment="1">
      <alignment vertical="center"/>
    </xf>
    <xf numFmtId="166" fontId="3" fillId="5" borderId="0" xfId="7" applyNumberFormat="1" applyFont="1" applyFill="1" applyBorder="1" applyAlignment="1">
      <alignment horizontal="center" vertical="center"/>
    </xf>
    <xf numFmtId="0" fontId="4" fillId="2" borderId="11" xfId="7" applyFont="1" applyFill="1" applyBorder="1" applyAlignment="1">
      <alignment horizontal="left" vertical="center"/>
    </xf>
    <xf numFmtId="0" fontId="4" fillId="2" borderId="6" xfId="7" applyFont="1" applyFill="1" applyBorder="1" applyAlignment="1">
      <alignment horizontal="left" vertical="center" wrapText="1"/>
    </xf>
    <xf numFmtId="0" fontId="3" fillId="5" borderId="5" xfId="7" applyFont="1" applyFill="1" applyBorder="1" applyAlignment="1">
      <alignment vertical="center" wrapText="1"/>
    </xf>
    <xf numFmtId="0" fontId="3" fillId="5" borderId="3" xfId="7" applyFont="1" applyFill="1" applyBorder="1" applyAlignment="1">
      <alignment vertical="center"/>
    </xf>
    <xf numFmtId="7" fontId="3" fillId="0" borderId="12" xfId="7" applyNumberFormat="1" applyFont="1" applyBorder="1" applyAlignment="1">
      <alignment horizontal="center" vertical="center"/>
    </xf>
    <xf numFmtId="166" fontId="3" fillId="2" borderId="20" xfId="7" applyNumberFormat="1" applyFont="1" applyFill="1" applyBorder="1" applyAlignment="1">
      <alignment horizontal="center" vertical="center"/>
    </xf>
    <xf numFmtId="166" fontId="3" fillId="2" borderId="0" xfId="7" applyNumberFormat="1" applyFont="1" applyFill="1" applyBorder="1" applyAlignment="1">
      <alignment horizontal="center" vertical="center"/>
    </xf>
    <xf numFmtId="166" fontId="3" fillId="0" borderId="0" xfId="7" applyNumberFormat="1" applyFont="1" applyFill="1" applyBorder="1" applyAlignment="1">
      <alignment horizontal="center" vertical="center"/>
    </xf>
    <xf numFmtId="166" fontId="3" fillId="0" borderId="0" xfId="10" applyNumberFormat="1" applyFont="1" applyBorder="1" applyAlignment="1">
      <alignment horizontal="center" vertical="center" wrapText="1"/>
    </xf>
    <xf numFmtId="0" fontId="1" fillId="0" borderId="0" xfId="0" applyFont="1"/>
    <xf numFmtId="0" fontId="1" fillId="0" borderId="5" xfId="0" applyFont="1" applyBorder="1"/>
    <xf numFmtId="166" fontId="1" fillId="0" borderId="0" xfId="0" applyNumberFormat="1" applyFont="1" applyBorder="1" applyAlignment="1">
      <alignment horizontal="center"/>
    </xf>
    <xf numFmtId="0" fontId="1" fillId="0" borderId="12" xfId="0" applyFont="1" applyBorder="1"/>
    <xf numFmtId="166" fontId="1" fillId="0" borderId="16" xfId="0" applyNumberFormat="1" applyFont="1" applyBorder="1" applyAlignment="1">
      <alignment horizontal="center"/>
    </xf>
    <xf numFmtId="0" fontId="1" fillId="0" borderId="0" xfId="0" applyFont="1" applyAlignment="1">
      <alignment horizontal="center"/>
    </xf>
    <xf numFmtId="0" fontId="1" fillId="0" borderId="3" xfId="0" applyFont="1" applyBorder="1"/>
    <xf numFmtId="0" fontId="1" fillId="0" borderId="4" xfId="0" applyFont="1" applyBorder="1"/>
    <xf numFmtId="7" fontId="3" fillId="5" borderId="5" xfId="7" applyNumberFormat="1" applyFont="1" applyFill="1" applyBorder="1" applyAlignment="1">
      <alignment horizontal="center" vertical="center"/>
    </xf>
    <xf numFmtId="166" fontId="3" fillId="5" borderId="5" xfId="7" applyNumberFormat="1" applyFont="1" applyFill="1" applyBorder="1" applyAlignment="1">
      <alignment horizontal="center" vertical="center"/>
    </xf>
    <xf numFmtId="166" fontId="4" fillId="0" borderId="19" xfId="7" applyNumberFormat="1" applyFont="1" applyBorder="1" applyAlignment="1">
      <alignment horizontal="center" vertical="center"/>
    </xf>
    <xf numFmtId="0" fontId="18" fillId="0" borderId="42" xfId="7" applyFont="1" applyFill="1" applyBorder="1" applyAlignment="1">
      <alignment horizontal="left" vertical="center" wrapText="1"/>
    </xf>
    <xf numFmtId="0" fontId="19" fillId="0" borderId="36" xfId="7" applyFont="1" applyBorder="1" applyAlignment="1">
      <alignment horizontal="left" vertical="center" wrapText="1"/>
    </xf>
    <xf numFmtId="166" fontId="18" fillId="0" borderId="36" xfId="7" applyNumberFormat="1" applyFont="1" applyFill="1" applyBorder="1" applyAlignment="1">
      <alignment horizontal="center" vertical="center" wrapText="1"/>
    </xf>
    <xf numFmtId="0" fontId="23" fillId="2" borderId="34" xfId="0" applyFont="1" applyFill="1" applyBorder="1" applyAlignment="1">
      <alignment wrapText="1"/>
    </xf>
    <xf numFmtId="0" fontId="24" fillId="2" borderId="43" xfId="0" applyFont="1" applyFill="1" applyBorder="1"/>
    <xf numFmtId="0" fontId="2" fillId="2" borderId="43" xfId="0" applyFont="1" applyFill="1" applyBorder="1"/>
    <xf numFmtId="0" fontId="2" fillId="0" borderId="0" xfId="0" applyFont="1"/>
    <xf numFmtId="0" fontId="23" fillId="0" borderId="44" xfId="0" applyFont="1" applyBorder="1" applyAlignment="1">
      <alignment horizontal="center"/>
    </xf>
    <xf numFmtId="0" fontId="23" fillId="0" borderId="33" xfId="0" applyFont="1" applyBorder="1" applyAlignment="1">
      <alignment horizontal="center"/>
    </xf>
    <xf numFmtId="0" fontId="2" fillId="0" borderId="33" xfId="0" applyFont="1" applyBorder="1" applyAlignment="1">
      <alignment horizontal="center"/>
    </xf>
    <xf numFmtId="0" fontId="2" fillId="0" borderId="45" xfId="0" applyFont="1" applyBorder="1"/>
    <xf numFmtId="0" fontId="2" fillId="0" borderId="45" xfId="0" applyFont="1" applyBorder="1" applyAlignment="1">
      <alignment horizontal="center"/>
    </xf>
    <xf numFmtId="0" fontId="23" fillId="7" borderId="34" xfId="0" applyFont="1" applyFill="1" applyBorder="1" applyAlignment="1">
      <alignment horizontal="left"/>
    </xf>
    <xf numFmtId="0" fontId="2" fillId="7" borderId="43" xfId="0" applyFont="1" applyFill="1" applyBorder="1"/>
    <xf numFmtId="0" fontId="2" fillId="0" borderId="44" xfId="0" applyFont="1" applyBorder="1"/>
    <xf numFmtId="3" fontId="2" fillId="0" borderId="44" xfId="0" applyNumberFormat="1" applyFont="1" applyBorder="1" applyAlignment="1">
      <alignment horizontal="center"/>
    </xf>
    <xf numFmtId="0" fontId="2" fillId="0" borderId="33" xfId="0" applyFont="1" applyBorder="1"/>
    <xf numFmtId="166" fontId="2" fillId="0" borderId="33" xfId="0" applyNumberFormat="1" applyFont="1" applyBorder="1" applyAlignment="1">
      <alignment horizontal="center"/>
    </xf>
    <xf numFmtId="3" fontId="2" fillId="0" borderId="33" xfId="0" applyNumberFormat="1" applyFont="1" applyBorder="1" applyAlignment="1">
      <alignment horizontal="center"/>
    </xf>
    <xf numFmtId="0" fontId="23" fillId="2" borderId="34" xfId="0" applyFont="1" applyFill="1" applyBorder="1"/>
    <xf numFmtId="0" fontId="2" fillId="2" borderId="43" xfId="0" applyFont="1" applyFill="1" applyBorder="1" applyAlignment="1">
      <alignment horizontal="center"/>
    </xf>
    <xf numFmtId="0" fontId="2" fillId="0" borderId="44" xfId="0" applyFont="1" applyBorder="1" applyAlignment="1">
      <alignment horizontal="center" wrapText="1"/>
    </xf>
    <xf numFmtId="0" fontId="2" fillId="0" borderId="33" xfId="0" applyFont="1" applyBorder="1" applyAlignment="1">
      <alignment vertical="center"/>
    </xf>
    <xf numFmtId="0" fontId="2" fillId="0" borderId="33" xfId="0" applyFont="1" applyBorder="1" applyAlignment="1">
      <alignment horizontal="center" wrapText="1"/>
    </xf>
    <xf numFmtId="0" fontId="23" fillId="0" borderId="33" xfId="0" applyFont="1" applyBorder="1"/>
    <xf numFmtId="0" fontId="23" fillId="2" borderId="46" xfId="0" applyFont="1" applyFill="1" applyBorder="1" applyAlignment="1">
      <alignment wrapText="1"/>
    </xf>
    <xf numFmtId="0" fontId="2" fillId="2" borderId="47" xfId="0" applyFont="1" applyFill="1" applyBorder="1"/>
    <xf numFmtId="0" fontId="23" fillId="7" borderId="33" xfId="0" applyFont="1" applyFill="1" applyBorder="1" applyAlignment="1">
      <alignment horizontal="left"/>
    </xf>
    <xf numFmtId="0" fontId="2" fillId="7" borderId="33" xfId="0" applyFont="1" applyFill="1" applyBorder="1"/>
    <xf numFmtId="0" fontId="2" fillId="0" borderId="2" xfId="0" applyFont="1" applyBorder="1"/>
    <xf numFmtId="0" fontId="2" fillId="0" borderId="0" xfId="0" applyFont="1" applyBorder="1"/>
    <xf numFmtId="3" fontId="2" fillId="0" borderId="33" xfId="0" applyNumberFormat="1" applyFont="1" applyBorder="1"/>
    <xf numFmtId="0" fontId="2" fillId="0" borderId="33" xfId="7" applyFont="1" applyBorder="1" applyAlignment="1">
      <alignment horizontal="center"/>
    </xf>
    <xf numFmtId="0" fontId="2" fillId="0" borderId="48" xfId="7" applyFont="1" applyBorder="1" applyAlignment="1">
      <alignment horizontal="center"/>
    </xf>
    <xf numFmtId="0" fontId="2" fillId="7" borderId="48" xfId="7" applyFont="1" applyFill="1" applyBorder="1"/>
    <xf numFmtId="3" fontId="2" fillId="0" borderId="48" xfId="7" applyNumberFormat="1" applyFont="1" applyBorder="1" applyAlignment="1">
      <alignment horizontal="center"/>
    </xf>
    <xf numFmtId="166" fontId="2" fillId="0" borderId="48" xfId="7" applyNumberFormat="1" applyFont="1" applyBorder="1" applyAlignment="1">
      <alignment horizontal="center"/>
    </xf>
    <xf numFmtId="0" fontId="2" fillId="0" borderId="0" xfId="7" applyFont="1" applyBorder="1"/>
    <xf numFmtId="49" fontId="3" fillId="0" borderId="1" xfId="2" applyNumberFormat="1" applyFont="1" applyBorder="1" applyAlignment="1">
      <alignment vertical="center"/>
    </xf>
    <xf numFmtId="44" fontId="4" fillId="2" borderId="0" xfId="0" applyNumberFormat="1" applyFont="1" applyFill="1" applyBorder="1" applyAlignment="1">
      <alignment vertical="center"/>
    </xf>
    <xf numFmtId="166" fontId="4" fillId="2" borderId="0" xfId="0" applyNumberFormat="1" applyFont="1" applyFill="1" applyBorder="1" applyAlignment="1">
      <alignment horizontal="center" vertical="center"/>
    </xf>
    <xf numFmtId="7" fontId="4" fillId="3" borderId="10" xfId="0" applyNumberFormat="1" applyFont="1" applyFill="1" applyBorder="1" applyAlignment="1">
      <alignment horizontal="center" vertical="center"/>
    </xf>
    <xf numFmtId="166" fontId="4" fillId="3" borderId="9" xfId="0" applyNumberFormat="1" applyFont="1" applyFill="1" applyBorder="1" applyAlignment="1">
      <alignment horizontal="center" vertical="center"/>
    </xf>
    <xf numFmtId="9" fontId="3" fillId="0" borderId="7" xfId="0" applyNumberFormat="1" applyFont="1" applyBorder="1" applyAlignment="1">
      <alignment horizontal="center" vertical="center"/>
    </xf>
    <xf numFmtId="166" fontId="4" fillId="0" borderId="16" xfId="0" applyNumberFormat="1" applyFont="1" applyBorder="1" applyAlignment="1">
      <alignment horizontal="center" vertical="center"/>
    </xf>
    <xf numFmtId="166" fontId="3" fillId="0" borderId="12" xfId="9" applyNumberFormat="1" applyFont="1" applyBorder="1" applyAlignment="1">
      <alignment horizontal="center" vertical="center" wrapText="1"/>
    </xf>
    <xf numFmtId="49" fontId="3" fillId="3" borderId="6" xfId="2" applyNumberFormat="1" applyFont="1" applyFill="1" applyBorder="1" applyAlignment="1">
      <alignment vertical="center"/>
    </xf>
    <xf numFmtId="9" fontId="7" fillId="0" borderId="5" xfId="0" applyNumberFormat="1" applyFont="1" applyFill="1" applyBorder="1" applyAlignment="1">
      <alignment horizontal="center" vertical="center"/>
    </xf>
    <xf numFmtId="0" fontId="3" fillId="0" borderId="3" xfId="0" applyFont="1" applyFill="1" applyBorder="1" applyAlignment="1">
      <alignment vertical="center"/>
    </xf>
    <xf numFmtId="0" fontId="3" fillId="0" borderId="5" xfId="0" applyFont="1" applyFill="1" applyBorder="1" applyAlignment="1">
      <alignment vertical="center" wrapText="1"/>
    </xf>
    <xf numFmtId="0" fontId="7" fillId="0" borderId="6" xfId="0" applyFont="1" applyBorder="1" applyAlignment="1">
      <alignment vertical="center"/>
    </xf>
    <xf numFmtId="9" fontId="7" fillId="0" borderId="6" xfId="0" applyNumberFormat="1" applyFont="1" applyBorder="1" applyAlignment="1">
      <alignment horizontal="center" vertical="center"/>
    </xf>
    <xf numFmtId="166" fontId="7" fillId="3" borderId="6" xfId="0" applyNumberFormat="1" applyFont="1" applyFill="1" applyBorder="1" applyAlignment="1">
      <alignment horizontal="center" vertical="center"/>
    </xf>
    <xf numFmtId="166" fontId="7" fillId="2" borderId="13" xfId="0" applyNumberFormat="1" applyFont="1" applyFill="1" applyBorder="1" applyAlignment="1">
      <alignment horizontal="center" vertical="center"/>
    </xf>
    <xf numFmtId="9" fontId="7" fillId="2" borderId="9" xfId="0" applyNumberFormat="1" applyFont="1" applyFill="1" applyBorder="1" applyAlignment="1">
      <alignment horizontal="center" vertical="center"/>
    </xf>
    <xf numFmtId="7" fontId="3" fillId="2" borderId="13" xfId="0" applyNumberFormat="1" applyFont="1" applyFill="1" applyBorder="1" applyAlignment="1">
      <alignment horizontal="center" vertical="center"/>
    </xf>
    <xf numFmtId="166" fontId="7" fillId="2" borderId="9" xfId="0" applyNumberFormat="1" applyFont="1" applyFill="1" applyBorder="1" applyAlignment="1">
      <alignment horizontal="center" vertical="center"/>
    </xf>
    <xf numFmtId="0" fontId="4" fillId="2" borderId="6" xfId="0" applyFont="1" applyFill="1" applyBorder="1" applyAlignment="1">
      <alignment vertical="center" wrapText="1"/>
    </xf>
    <xf numFmtId="0" fontId="7" fillId="0" borderId="5" xfId="0" applyFont="1" applyFill="1" applyBorder="1" applyAlignment="1">
      <alignment vertical="center" wrapText="1"/>
    </xf>
    <xf numFmtId="0" fontId="3" fillId="0" borderId="12" xfId="0" applyFont="1" applyFill="1" applyBorder="1" applyAlignment="1">
      <alignment vertical="center" wrapText="1"/>
    </xf>
    <xf numFmtId="0" fontId="3" fillId="0" borderId="12" xfId="0" applyFont="1" applyFill="1" applyBorder="1" applyAlignment="1">
      <alignment vertical="center"/>
    </xf>
    <xf numFmtId="7" fontId="7" fillId="0" borderId="6" xfId="0" applyNumberFormat="1" applyFont="1" applyBorder="1" applyAlignment="1">
      <alignment horizontal="center" vertical="center"/>
    </xf>
    <xf numFmtId="7" fontId="7" fillId="0" borderId="5" xfId="0" applyNumberFormat="1" applyFont="1" applyBorder="1" applyAlignment="1">
      <alignment horizontal="center" vertical="center"/>
    </xf>
    <xf numFmtId="7" fontId="7" fillId="0" borderId="5" xfId="0" applyNumberFormat="1" applyFont="1" applyFill="1" applyBorder="1" applyAlignment="1">
      <alignment horizontal="center" vertical="center"/>
    </xf>
    <xf numFmtId="166" fontId="3" fillId="0" borderId="12" xfId="0" applyNumberFormat="1" applyFont="1" applyFill="1" applyBorder="1" applyAlignment="1">
      <alignment horizontal="center" vertical="center"/>
    </xf>
    <xf numFmtId="9" fontId="7" fillId="0" borderId="12" xfId="0" applyNumberFormat="1" applyFont="1" applyBorder="1" applyAlignment="1">
      <alignment horizontal="center" vertical="center"/>
    </xf>
    <xf numFmtId="7" fontId="3" fillId="3" borderId="6" xfId="0" applyNumberFormat="1" applyFont="1" applyFill="1" applyBorder="1" applyAlignment="1">
      <alignment horizontal="center" vertical="center"/>
    </xf>
    <xf numFmtId="166" fontId="7" fillId="3" borderId="12" xfId="0" applyNumberFormat="1" applyFont="1" applyFill="1" applyBorder="1" applyAlignment="1">
      <alignment horizontal="center" vertical="center"/>
    </xf>
    <xf numFmtId="165" fontId="4" fillId="5" borderId="5" xfId="1" applyNumberFormat="1" applyFont="1" applyFill="1" applyBorder="1" applyAlignment="1">
      <alignment horizontal="center" vertical="center"/>
    </xf>
    <xf numFmtId="167" fontId="4" fillId="3" borderId="11" xfId="1" applyNumberFormat="1" applyFont="1" applyFill="1" applyBorder="1" applyAlignment="1">
      <alignment vertical="center" wrapText="1"/>
    </xf>
    <xf numFmtId="0" fontId="3" fillId="0" borderId="3" xfId="9" applyFont="1" applyBorder="1" applyAlignment="1">
      <alignment vertical="center" wrapText="1"/>
    </xf>
    <xf numFmtId="0" fontId="3" fillId="0" borderId="4" xfId="9" applyFont="1" applyBorder="1" applyAlignment="1">
      <alignment vertical="center" wrapText="1"/>
    </xf>
    <xf numFmtId="166" fontId="3" fillId="0" borderId="6" xfId="0" applyNumberFormat="1" applyFont="1" applyBorder="1" applyAlignment="1">
      <alignment horizontal="center" vertical="center"/>
    </xf>
    <xf numFmtId="9" fontId="3" fillId="8" borderId="5" xfId="0" applyNumberFormat="1" applyFont="1" applyFill="1" applyBorder="1" applyAlignment="1">
      <alignment horizontal="center" vertical="center"/>
    </xf>
    <xf numFmtId="7" fontId="3" fillId="8" borderId="5" xfId="0" applyNumberFormat="1" applyFont="1" applyFill="1" applyBorder="1" applyAlignment="1">
      <alignment horizontal="center" vertical="center"/>
    </xf>
    <xf numFmtId="166" fontId="3" fillId="8" borderId="5" xfId="0" applyNumberFormat="1" applyFont="1" applyFill="1" applyBorder="1" applyAlignment="1">
      <alignment horizontal="center" vertical="center"/>
    </xf>
    <xf numFmtId="9" fontId="3" fillId="8" borderId="9" xfId="0" applyNumberFormat="1" applyFont="1" applyFill="1" applyBorder="1" applyAlignment="1">
      <alignment horizontal="center" vertical="center"/>
    </xf>
    <xf numFmtId="7" fontId="3" fillId="8" borderId="10" xfId="0" applyNumberFormat="1" applyFont="1" applyFill="1" applyBorder="1" applyAlignment="1">
      <alignment horizontal="center" vertical="center"/>
    </xf>
    <xf numFmtId="166" fontId="3" fillId="8" borderId="13" xfId="0" applyNumberFormat="1" applyFont="1" applyFill="1" applyBorder="1" applyAlignment="1">
      <alignment horizontal="center" vertical="center"/>
    </xf>
    <xf numFmtId="166" fontId="3" fillId="8" borderId="19" xfId="0" applyNumberFormat="1" applyFont="1" applyFill="1" applyBorder="1" applyAlignment="1">
      <alignment horizontal="center" vertical="center"/>
    </xf>
    <xf numFmtId="165" fontId="3" fillId="5" borderId="8" xfId="9" applyNumberFormat="1" applyFont="1" applyFill="1" applyBorder="1" applyAlignment="1">
      <alignment vertical="center" wrapText="1"/>
    </xf>
    <xf numFmtId="9" fontId="7" fillId="5" borderId="5" xfId="0" applyNumberFormat="1" applyFont="1" applyFill="1" applyBorder="1" applyAlignment="1">
      <alignment horizontal="center" vertical="center"/>
    </xf>
    <xf numFmtId="0" fontId="3" fillId="5" borderId="3" xfId="0" applyFont="1" applyFill="1" applyBorder="1" applyAlignment="1">
      <alignment vertical="center"/>
    </xf>
    <xf numFmtId="0" fontId="3" fillId="5" borderId="5" xfId="0" applyFont="1" applyFill="1" applyBorder="1" applyAlignment="1">
      <alignment vertical="center" wrapText="1"/>
    </xf>
    <xf numFmtId="166" fontId="3" fillId="5" borderId="0" xfId="0" applyNumberFormat="1" applyFont="1" applyFill="1" applyBorder="1" applyAlignment="1">
      <alignment horizontal="center" vertical="center"/>
    </xf>
    <xf numFmtId="9" fontId="3" fillId="5" borderId="5" xfId="0" applyNumberFormat="1" applyFont="1" applyFill="1" applyBorder="1" applyAlignment="1">
      <alignment horizontal="center" vertical="center"/>
    </xf>
    <xf numFmtId="0" fontId="3" fillId="5" borderId="4" xfId="0" applyFont="1" applyFill="1" applyBorder="1" applyAlignment="1">
      <alignment vertical="center"/>
    </xf>
    <xf numFmtId="0" fontId="3" fillId="5" borderId="12" xfId="0" applyFont="1" applyFill="1" applyBorder="1" applyAlignment="1">
      <alignment vertical="center" wrapText="1"/>
    </xf>
    <xf numFmtId="166" fontId="3" fillId="5" borderId="16" xfId="0" applyNumberFormat="1" applyFont="1" applyFill="1" applyBorder="1" applyAlignment="1">
      <alignment horizontal="center" vertical="center"/>
    </xf>
    <xf numFmtId="9" fontId="3" fillId="5" borderId="12" xfId="0" applyNumberFormat="1" applyFont="1" applyFill="1" applyBorder="1" applyAlignment="1">
      <alignment horizontal="center" vertical="center"/>
    </xf>
    <xf numFmtId="166" fontId="3" fillId="5" borderId="0" xfId="0" applyNumberFormat="1" applyFont="1" applyFill="1" applyAlignment="1">
      <alignment horizontal="center" vertical="center"/>
    </xf>
    <xf numFmtId="9" fontId="3" fillId="5" borderId="0" xfId="0" applyNumberFormat="1" applyFont="1" applyFill="1" applyAlignment="1">
      <alignment horizontal="center" vertical="center"/>
    </xf>
    <xf numFmtId="0" fontId="3" fillId="5" borderId="5" xfId="0" applyFont="1" applyFill="1" applyBorder="1" applyAlignment="1">
      <alignment vertical="center"/>
    </xf>
    <xf numFmtId="0" fontId="3" fillId="5" borderId="3" xfId="0" applyFont="1" applyFill="1" applyBorder="1" applyAlignment="1">
      <alignment vertical="center" wrapText="1"/>
    </xf>
    <xf numFmtId="166" fontId="3" fillId="5" borderId="5" xfId="0" applyNumberFormat="1" applyFont="1" applyFill="1" applyBorder="1" applyAlignment="1">
      <alignment horizontal="center" vertical="center"/>
    </xf>
    <xf numFmtId="7" fontId="3" fillId="5" borderId="8" xfId="0" applyNumberFormat="1" applyFont="1" applyFill="1" applyBorder="1" applyAlignment="1">
      <alignment horizontal="center" vertical="center"/>
    </xf>
    <xf numFmtId="9" fontId="3" fillId="5" borderId="8" xfId="0" applyNumberFormat="1" applyFont="1" applyFill="1" applyBorder="1" applyAlignment="1">
      <alignment horizontal="center" vertical="center"/>
    </xf>
    <xf numFmtId="49" fontId="3" fillId="5" borderId="21" xfId="10" applyNumberFormat="1" applyFont="1" applyFill="1" applyBorder="1" applyAlignment="1">
      <alignment horizontal="left" vertical="center"/>
    </xf>
    <xf numFmtId="167" fontId="3" fillId="5" borderId="22" xfId="2" applyNumberFormat="1" applyFont="1" applyFill="1" applyBorder="1" applyAlignment="1">
      <alignment vertical="center" wrapText="1"/>
    </xf>
    <xf numFmtId="166" fontId="3" fillId="5" borderId="23" xfId="2" applyNumberFormat="1" applyFont="1" applyFill="1" applyBorder="1" applyAlignment="1">
      <alignment horizontal="center" vertical="center"/>
    </xf>
    <xf numFmtId="166" fontId="3" fillId="5" borderId="12" xfId="0" applyNumberFormat="1" applyFont="1" applyFill="1" applyBorder="1" applyAlignment="1">
      <alignment horizontal="center" vertical="center"/>
    </xf>
    <xf numFmtId="7" fontId="3" fillId="5" borderId="5" xfId="0" applyNumberFormat="1" applyFont="1" applyFill="1" applyBorder="1" applyAlignment="1">
      <alignment horizontal="center" vertical="center"/>
    </xf>
    <xf numFmtId="44" fontId="3" fillId="5" borderId="11" xfId="0" applyNumberFormat="1" applyFont="1" applyFill="1" applyBorder="1" applyAlignment="1">
      <alignment horizontal="center" vertical="center"/>
    </xf>
    <xf numFmtId="0" fontId="3" fillId="5" borderId="6" xfId="0" applyNumberFormat="1" applyFont="1" applyFill="1" applyBorder="1" applyAlignment="1">
      <alignment vertical="center"/>
    </xf>
    <xf numFmtId="44" fontId="3" fillId="5" borderId="20" xfId="0" applyNumberFormat="1" applyFont="1" applyFill="1" applyBorder="1" applyAlignment="1">
      <alignment horizontal="center" vertical="center"/>
    </xf>
    <xf numFmtId="0" fontId="3" fillId="5" borderId="20" xfId="0" applyNumberFormat="1" applyFont="1" applyFill="1" applyBorder="1" applyAlignment="1">
      <alignment vertical="center"/>
    </xf>
    <xf numFmtId="7" fontId="3" fillId="5" borderId="3" xfId="0" applyNumberFormat="1" applyFont="1" applyFill="1" applyBorder="1" applyAlignment="1">
      <alignment horizontal="center" vertical="center"/>
    </xf>
    <xf numFmtId="44" fontId="3" fillId="5" borderId="20" xfId="0" applyNumberFormat="1" applyFont="1" applyFill="1" applyBorder="1" applyAlignment="1">
      <alignment vertical="center"/>
    </xf>
    <xf numFmtId="7" fontId="3" fillId="5" borderId="0" xfId="0" applyNumberFormat="1" applyFont="1" applyFill="1" applyBorder="1" applyAlignment="1">
      <alignment horizontal="center" vertical="center"/>
    </xf>
    <xf numFmtId="0" fontId="3" fillId="5" borderId="6" xfId="0" applyNumberFormat="1" applyFont="1" applyFill="1" applyBorder="1" applyAlignment="1">
      <alignment horizontal="center" vertical="center"/>
    </xf>
    <xf numFmtId="166" fontId="3" fillId="5" borderId="6" xfId="0" applyNumberFormat="1" applyFont="1" applyFill="1" applyBorder="1" applyAlignment="1">
      <alignment horizontal="center" vertical="center"/>
    </xf>
    <xf numFmtId="0" fontId="27" fillId="0" borderId="0" xfId="0" applyFont="1" applyAlignment="1">
      <alignment horizontal="center" vertical="center" wrapText="1"/>
    </xf>
    <xf numFmtId="0" fontId="27"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vertical="center" wrapText="1"/>
    </xf>
    <xf numFmtId="0" fontId="27" fillId="0" borderId="33" xfId="0" applyFont="1" applyBorder="1" applyAlignment="1">
      <alignment vertical="center" wrapText="1"/>
    </xf>
    <xf numFmtId="166" fontId="27" fillId="0" borderId="33" xfId="0" applyNumberFormat="1" applyFont="1" applyBorder="1" applyAlignment="1">
      <alignment horizontal="center" vertical="center" wrapText="1"/>
    </xf>
    <xf numFmtId="7" fontId="27" fillId="0" borderId="33" xfId="0" applyNumberFormat="1" applyFont="1" applyBorder="1" applyAlignment="1">
      <alignment horizontal="center" vertical="center" wrapText="1"/>
    </xf>
    <xf numFmtId="0" fontId="28" fillId="0" borderId="32" xfId="0" applyFont="1" applyBorder="1" applyAlignment="1">
      <alignment horizontal="left" vertical="center"/>
    </xf>
    <xf numFmtId="1" fontId="29" fillId="0" borderId="32" xfId="4" applyNumberFormat="1" applyFont="1" applyFill="1" applyBorder="1" applyAlignment="1">
      <alignment horizontal="left"/>
    </xf>
    <xf numFmtId="0" fontId="27" fillId="0" borderId="32" xfId="0" applyFont="1" applyBorder="1" applyAlignment="1">
      <alignment horizontal="left" vertical="center" wrapText="1"/>
    </xf>
    <xf numFmtId="7" fontId="27" fillId="0" borderId="35" xfId="0" applyNumberFormat="1" applyFont="1" applyBorder="1" applyAlignment="1">
      <alignment horizontal="center" vertical="center" wrapText="1"/>
    </xf>
    <xf numFmtId="0" fontId="4" fillId="2" borderId="11" xfId="0" applyFont="1" applyFill="1" applyBorder="1" applyAlignment="1">
      <alignment vertical="center"/>
    </xf>
    <xf numFmtId="0" fontId="3" fillId="0" borderId="9" xfId="0" applyFont="1" applyBorder="1" applyAlignment="1">
      <alignment vertical="center"/>
    </xf>
    <xf numFmtId="9" fontId="3" fillId="2" borderId="7" xfId="0" applyNumberFormat="1" applyFont="1" applyFill="1" applyBorder="1" applyAlignment="1">
      <alignment horizontal="center" vertical="center"/>
    </xf>
    <xf numFmtId="0" fontId="3" fillId="0" borderId="0" xfId="0" applyFont="1" applyBorder="1" applyAlignment="1">
      <alignment vertical="center" wrapText="1"/>
    </xf>
    <xf numFmtId="9" fontId="3" fillId="0" borderId="8" xfId="0" applyNumberFormat="1" applyFont="1" applyBorder="1" applyAlignment="1">
      <alignment horizontal="center" vertical="center"/>
    </xf>
    <xf numFmtId="0" fontId="4" fillId="2" borderId="0" xfId="0" applyFont="1" applyFill="1" applyBorder="1" applyAlignment="1">
      <alignment horizontal="left" vertical="center" wrapText="1"/>
    </xf>
    <xf numFmtId="9" fontId="3" fillId="2" borderId="8" xfId="0" applyNumberFormat="1" applyFont="1" applyFill="1" applyBorder="1" applyAlignment="1">
      <alignment horizontal="center" vertical="center"/>
    </xf>
    <xf numFmtId="49" fontId="3" fillId="0" borderId="5" xfId="9" applyNumberFormat="1" applyFont="1" applyBorder="1" applyAlignment="1">
      <alignment horizontal="left" vertical="center" wrapText="1"/>
    </xf>
    <xf numFmtId="167" fontId="3" fillId="0" borderId="0" xfId="1" applyNumberFormat="1" applyFont="1" applyFill="1" applyBorder="1" applyAlignment="1">
      <alignment vertical="center" wrapText="1"/>
    </xf>
    <xf numFmtId="49" fontId="3" fillId="0" borderId="5" xfId="0" applyNumberFormat="1" applyFont="1" applyBorder="1" applyAlignment="1">
      <alignment horizontal="left" vertical="center" wrapText="1"/>
    </xf>
    <xf numFmtId="49" fontId="3" fillId="0" borderId="49" xfId="0" applyNumberFormat="1" applyFont="1" applyBorder="1" applyAlignment="1">
      <alignment horizontal="left" vertical="center" wrapText="1"/>
    </xf>
    <xf numFmtId="167" fontId="3" fillId="0" borderId="50" xfId="1" applyNumberFormat="1" applyFont="1" applyFill="1" applyBorder="1" applyAlignment="1">
      <alignment vertical="center" wrapText="1"/>
    </xf>
    <xf numFmtId="0" fontId="4" fillId="2" borderId="0" xfId="0" applyFont="1" applyFill="1" applyBorder="1" applyAlignment="1">
      <alignment vertical="center" wrapText="1"/>
    </xf>
    <xf numFmtId="0" fontId="4" fillId="0" borderId="5" xfId="0" applyFont="1" applyBorder="1" applyAlignment="1">
      <alignment vertical="center"/>
    </xf>
    <xf numFmtId="0" fontId="3" fillId="5" borderId="11" xfId="0" applyFont="1" applyFill="1" applyBorder="1" applyAlignment="1">
      <alignment vertical="center"/>
    </xf>
    <xf numFmtId="0" fontId="3" fillId="5" borderId="6" xfId="0" applyFont="1" applyFill="1" applyBorder="1" applyAlignment="1">
      <alignment vertical="center" wrapText="1"/>
    </xf>
    <xf numFmtId="166" fontId="3" fillId="5" borderId="20" xfId="0" applyNumberFormat="1" applyFont="1" applyFill="1" applyBorder="1" applyAlignment="1">
      <alignment horizontal="center" vertical="center"/>
    </xf>
    <xf numFmtId="7" fontId="3" fillId="3" borderId="20" xfId="0" applyNumberFormat="1" applyFont="1" applyFill="1" applyBorder="1" applyAlignment="1">
      <alignment horizontal="center" vertical="center"/>
    </xf>
    <xf numFmtId="166" fontId="3" fillId="3" borderId="6" xfId="0" applyNumberFormat="1" applyFont="1" applyFill="1" applyBorder="1" applyAlignment="1">
      <alignment horizontal="center" vertical="center"/>
    </xf>
    <xf numFmtId="166" fontId="3" fillId="3" borderId="7" xfId="0" applyNumberFormat="1" applyFont="1" applyFill="1" applyBorder="1" applyAlignment="1">
      <alignment horizontal="center" vertical="center"/>
    </xf>
    <xf numFmtId="166" fontId="3" fillId="0" borderId="16" xfId="0" applyNumberFormat="1" applyFont="1" applyBorder="1" applyAlignment="1">
      <alignment horizontal="center" vertical="center"/>
    </xf>
    <xf numFmtId="0" fontId="17" fillId="0" borderId="32" xfId="0" applyFont="1" applyBorder="1" applyAlignment="1">
      <alignment horizontal="left" vertical="center"/>
    </xf>
    <xf numFmtId="166" fontId="3" fillId="0" borderId="5" xfId="1" applyNumberFormat="1" applyFont="1" applyFill="1" applyBorder="1" applyAlignment="1">
      <alignment horizontal="center" vertical="center"/>
    </xf>
    <xf numFmtId="166" fontId="3" fillId="0" borderId="49" xfId="1" applyNumberFormat="1" applyFont="1" applyFill="1" applyBorder="1" applyAlignment="1">
      <alignment horizontal="center" vertical="center"/>
    </xf>
    <xf numFmtId="0" fontId="3" fillId="9" borderId="3" xfId="0" applyFont="1" applyFill="1" applyBorder="1" applyAlignment="1">
      <alignment vertical="center"/>
    </xf>
    <xf numFmtId="0" fontId="3" fillId="9" borderId="5" xfId="0" applyFont="1" applyFill="1" applyBorder="1" applyAlignment="1">
      <alignment vertical="center" wrapText="1"/>
    </xf>
    <xf numFmtId="166" fontId="3" fillId="9" borderId="0" xfId="0" applyNumberFormat="1" applyFont="1" applyFill="1" applyBorder="1" applyAlignment="1">
      <alignment horizontal="center" vertical="center"/>
    </xf>
    <xf numFmtId="9" fontId="3" fillId="9" borderId="5" xfId="0" applyNumberFormat="1" applyFont="1" applyFill="1" applyBorder="1" applyAlignment="1">
      <alignment horizontal="center" vertical="center"/>
    </xf>
    <xf numFmtId="49" fontId="3" fillId="9" borderId="0" xfId="10" applyNumberFormat="1" applyFont="1" applyFill="1" applyBorder="1" applyAlignment="1">
      <alignment horizontal="left" vertical="center"/>
    </xf>
    <xf numFmtId="167" fontId="3" fillId="9" borderId="5" xfId="2" applyNumberFormat="1" applyFont="1" applyFill="1" applyBorder="1" applyAlignment="1">
      <alignment vertical="center" wrapText="1"/>
    </xf>
    <xf numFmtId="166" fontId="3" fillId="9" borderId="0" xfId="2" applyNumberFormat="1" applyFont="1" applyFill="1" applyBorder="1" applyAlignment="1">
      <alignment horizontal="center" vertical="center"/>
    </xf>
    <xf numFmtId="0" fontId="3" fillId="9" borderId="4" xfId="0" applyFont="1" applyFill="1" applyBorder="1" applyAlignment="1">
      <alignment vertical="center"/>
    </xf>
    <xf numFmtId="0" fontId="3" fillId="9" borderId="12" xfId="0" applyFont="1" applyFill="1" applyBorder="1" applyAlignment="1">
      <alignment vertical="center" wrapText="1"/>
    </xf>
    <xf numFmtId="166" fontId="3" fillId="9" borderId="16" xfId="0" applyNumberFormat="1" applyFont="1" applyFill="1" applyBorder="1" applyAlignment="1">
      <alignment horizontal="center" vertical="center"/>
    </xf>
    <xf numFmtId="9" fontId="3" fillId="9" borderId="12" xfId="0" applyNumberFormat="1" applyFont="1" applyFill="1" applyBorder="1" applyAlignment="1">
      <alignment horizontal="center" vertical="center"/>
    </xf>
    <xf numFmtId="0" fontId="17" fillId="0" borderId="0" xfId="0" applyFont="1" applyAlignment="1">
      <alignment horizontal="left" vertical="center" wrapText="1"/>
    </xf>
    <xf numFmtId="166" fontId="18" fillId="0" borderId="0" xfId="0" applyNumberFormat="1" applyFont="1" applyAlignment="1">
      <alignment horizontal="center" vertical="center" wrapText="1"/>
    </xf>
    <xf numFmtId="166" fontId="18" fillId="0" borderId="0" xfId="11" applyNumberFormat="1" applyFont="1" applyAlignment="1">
      <alignment horizontal="center" vertical="center" wrapText="1"/>
    </xf>
    <xf numFmtId="7" fontId="18" fillId="0" borderId="0" xfId="0" applyNumberFormat="1" applyFont="1" applyAlignment="1">
      <alignment horizontal="center" vertical="center" wrapText="1"/>
    </xf>
    <xf numFmtId="0" fontId="17" fillId="0" borderId="0" xfId="0" applyFont="1" applyAlignment="1">
      <alignment horizontal="left" vertical="center"/>
    </xf>
    <xf numFmtId="0" fontId="17" fillId="2" borderId="28" xfId="0" applyFont="1" applyFill="1" applyBorder="1" applyAlignment="1">
      <alignment horizontal="left" vertical="center" wrapText="1"/>
    </xf>
    <xf numFmtId="0" fontId="17" fillId="2" borderId="29" xfId="0" applyFont="1" applyFill="1" applyBorder="1" applyAlignment="1">
      <alignment horizontal="left" vertical="center" wrapText="1"/>
    </xf>
    <xf numFmtId="166" fontId="17" fillId="2" borderId="29" xfId="0" applyNumberFormat="1" applyFont="1" applyFill="1" applyBorder="1" applyAlignment="1">
      <alignment horizontal="center" vertical="center" wrapText="1"/>
    </xf>
    <xf numFmtId="9" fontId="17" fillId="2" borderId="29" xfId="12" applyFont="1" applyFill="1" applyBorder="1" applyAlignment="1">
      <alignment horizontal="center" vertical="center" wrapText="1"/>
    </xf>
    <xf numFmtId="7" fontId="17" fillId="2" borderId="29" xfId="0" applyNumberFormat="1" applyFont="1" applyFill="1" applyBorder="1" applyAlignment="1">
      <alignment horizontal="center" vertical="center" wrapText="1"/>
    </xf>
    <xf numFmtId="7" fontId="17" fillId="2" borderId="31" xfId="0" applyNumberFormat="1" applyFont="1" applyFill="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16" fillId="0" borderId="32" xfId="0" applyFont="1" applyFill="1" applyBorder="1" applyAlignment="1">
      <alignment horizontal="left" vertical="center"/>
    </xf>
    <xf numFmtId="0" fontId="17" fillId="0" borderId="33" xfId="0" applyFont="1" applyFill="1" applyBorder="1" applyAlignment="1">
      <alignment horizontal="left" vertical="center" wrapText="1"/>
    </xf>
    <xf numFmtId="166" fontId="17" fillId="0" borderId="33" xfId="0" applyNumberFormat="1" applyFont="1" applyFill="1" applyBorder="1" applyAlignment="1">
      <alignment horizontal="center" vertical="center" wrapText="1"/>
    </xf>
    <xf numFmtId="9" fontId="17" fillId="0" borderId="33" xfId="12" applyFont="1" applyFill="1" applyBorder="1" applyAlignment="1">
      <alignment horizontal="center" vertical="center" wrapText="1"/>
    </xf>
    <xf numFmtId="7" fontId="17" fillId="0" borderId="33" xfId="0" applyNumberFormat="1" applyFont="1" applyFill="1" applyBorder="1" applyAlignment="1">
      <alignment horizontal="center" vertical="center" wrapText="1"/>
    </xf>
    <xf numFmtId="7" fontId="17" fillId="0" borderId="35" xfId="0" applyNumberFormat="1"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vertical="center" wrapText="1"/>
    </xf>
    <xf numFmtId="0" fontId="18" fillId="0" borderId="32" xfId="0" applyFont="1" applyFill="1" applyBorder="1" applyAlignment="1">
      <alignment horizontal="left" vertical="center" wrapText="1"/>
    </xf>
    <xf numFmtId="0" fontId="19" fillId="0" borderId="33" xfId="0" applyFont="1" applyBorder="1" applyAlignment="1">
      <alignment horizontal="left" vertical="top" wrapText="1"/>
    </xf>
    <xf numFmtId="166" fontId="18" fillId="0" borderId="33" xfId="0" applyNumberFormat="1" applyFont="1" applyFill="1" applyBorder="1" applyAlignment="1">
      <alignment horizontal="center" vertical="center" wrapText="1"/>
    </xf>
    <xf numFmtId="9" fontId="18" fillId="0" borderId="33" xfId="12" applyFont="1" applyFill="1" applyBorder="1" applyAlignment="1">
      <alignment horizontal="center" vertical="center" wrapText="1"/>
    </xf>
    <xf numFmtId="7" fontId="18" fillId="0" borderId="33" xfId="0" applyNumberFormat="1" applyFont="1" applyFill="1" applyBorder="1" applyAlignment="1">
      <alignment horizontal="center" vertical="center" wrapText="1"/>
    </xf>
    <xf numFmtId="7" fontId="18" fillId="0" borderId="35" xfId="0" applyNumberFormat="1" applyFont="1" applyFill="1" applyBorder="1" applyAlignment="1">
      <alignment horizontal="center" vertical="center" wrapText="1"/>
    </xf>
    <xf numFmtId="0" fontId="19" fillId="0" borderId="0" xfId="0" applyFont="1" applyBorder="1" applyAlignment="1">
      <alignment horizontal="left" vertical="top" wrapText="1"/>
    </xf>
    <xf numFmtId="0" fontId="17" fillId="0" borderId="0" xfId="0" applyFont="1" applyFill="1" applyBorder="1" applyAlignment="1">
      <alignment vertical="center" wrapText="1"/>
    </xf>
    <xf numFmtId="0" fontId="18" fillId="0" borderId="32" xfId="0" applyFont="1" applyBorder="1" applyAlignment="1">
      <alignment horizontal="left" vertical="center" wrapText="1"/>
    </xf>
    <xf numFmtId="0" fontId="18" fillId="0" borderId="33" xfId="0" applyFont="1" applyBorder="1" applyAlignment="1">
      <alignment vertical="center" wrapText="1"/>
    </xf>
    <xf numFmtId="166" fontId="18" fillId="0" borderId="33" xfId="0" applyNumberFormat="1" applyFont="1" applyBorder="1" applyAlignment="1">
      <alignment horizontal="center" vertical="center" wrapText="1"/>
    </xf>
    <xf numFmtId="9" fontId="18" fillId="0" borderId="33" xfId="12" applyFont="1" applyBorder="1" applyAlignment="1">
      <alignment horizontal="center" vertical="center" wrapText="1"/>
    </xf>
    <xf numFmtId="7" fontId="18" fillId="0" borderId="33" xfId="0" applyNumberFormat="1" applyFont="1" applyBorder="1" applyAlignment="1">
      <alignment horizontal="center" vertical="center" wrapText="1"/>
    </xf>
    <xf numFmtId="7" fontId="18" fillId="0" borderId="35" xfId="0" applyNumberFormat="1" applyFont="1" applyBorder="1" applyAlignment="1">
      <alignment horizontal="center" vertical="center" wrapText="1"/>
    </xf>
    <xf numFmtId="0" fontId="18" fillId="0" borderId="32" xfId="0" applyFont="1" applyBorder="1" applyAlignment="1">
      <alignment horizontal="left" vertical="center"/>
    </xf>
    <xf numFmtId="0" fontId="16" fillId="0" borderId="32" xfId="0" applyFont="1" applyBorder="1" applyAlignment="1">
      <alignment horizontal="left" vertical="center"/>
    </xf>
    <xf numFmtId="49" fontId="17" fillId="0" borderId="32" xfId="3" applyNumberFormat="1" applyFont="1" applyFill="1" applyBorder="1" applyAlignment="1">
      <alignment horizontal="left" vertical="center"/>
    </xf>
    <xf numFmtId="49" fontId="17" fillId="0" borderId="32" xfId="5" applyNumberFormat="1" applyFont="1" applyFill="1" applyBorder="1" applyAlignment="1">
      <alignment horizontal="left" vertical="center"/>
    </xf>
    <xf numFmtId="49" fontId="17" fillId="0" borderId="32" xfId="2" applyNumberFormat="1" applyFont="1" applyFill="1" applyBorder="1" applyAlignment="1">
      <alignment horizontal="left" vertical="center"/>
    </xf>
    <xf numFmtId="0" fontId="31" fillId="0" borderId="32" xfId="0" applyFont="1" applyBorder="1" applyAlignment="1">
      <alignment horizontal="left" vertical="center"/>
    </xf>
    <xf numFmtId="0" fontId="18" fillId="0" borderId="33" xfId="0" applyFont="1" applyBorder="1" applyAlignment="1">
      <alignment vertical="center"/>
    </xf>
    <xf numFmtId="166" fontId="18" fillId="0" borderId="33" xfId="0" applyNumberFormat="1" applyFont="1" applyBorder="1" applyAlignment="1">
      <alignment horizontal="center" vertical="center"/>
    </xf>
    <xf numFmtId="0" fontId="32" fillId="0" borderId="32" xfId="0" applyFont="1" applyBorder="1" applyAlignment="1">
      <alignment horizontal="left" vertical="center"/>
    </xf>
    <xf numFmtId="49" fontId="18" fillId="5" borderId="32" xfId="1" applyNumberFormat="1" applyFont="1" applyFill="1" applyBorder="1" applyAlignment="1">
      <alignment vertical="center"/>
    </xf>
    <xf numFmtId="49" fontId="18" fillId="0" borderId="32" xfId="2" applyNumberFormat="1" applyFont="1" applyFill="1" applyBorder="1" applyAlignment="1">
      <alignment horizontal="left" vertical="center" wrapText="1"/>
    </xf>
    <xf numFmtId="167" fontId="18" fillId="0" borderId="33" xfId="2" applyNumberFormat="1" applyFont="1" applyFill="1" applyBorder="1" applyAlignment="1">
      <alignment vertical="center" wrapText="1"/>
    </xf>
    <xf numFmtId="166" fontId="18" fillId="0" borderId="33" xfId="6" applyNumberFormat="1" applyFont="1" applyBorder="1" applyAlignment="1">
      <alignment horizontal="center" vertical="center" wrapText="1"/>
    </xf>
    <xf numFmtId="0" fontId="17" fillId="0" borderId="32" xfId="0" applyFont="1" applyBorder="1" applyAlignment="1">
      <alignment horizontal="left" vertical="center" wrapText="1"/>
    </xf>
    <xf numFmtId="49" fontId="18" fillId="0" borderId="33" xfId="2" applyNumberFormat="1" applyFont="1" applyFill="1" applyBorder="1" applyAlignment="1">
      <alignment vertical="center" wrapText="1"/>
    </xf>
    <xf numFmtId="165" fontId="18" fillId="0" borderId="33" xfId="2" applyNumberFormat="1"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0" xfId="0" applyFont="1" applyFill="1" applyAlignment="1">
      <alignment vertical="center" wrapText="1"/>
    </xf>
    <xf numFmtId="166" fontId="18" fillId="0" borderId="32" xfId="2" applyNumberFormat="1" applyFont="1" applyFill="1" applyBorder="1" applyAlignment="1">
      <alignment vertical="center" wrapText="1"/>
    </xf>
    <xf numFmtId="165" fontId="18" fillId="0" borderId="33" xfId="10" applyNumberFormat="1" applyFont="1" applyBorder="1" applyAlignment="1">
      <alignment horizontal="center" vertical="center" wrapText="1"/>
    </xf>
    <xf numFmtId="49" fontId="18" fillId="0" borderId="32" xfId="2" applyNumberFormat="1" applyFont="1" applyBorder="1" applyAlignment="1">
      <alignment horizontal="left" vertical="center"/>
    </xf>
    <xf numFmtId="0" fontId="17" fillId="0" borderId="33" xfId="2" applyFont="1" applyBorder="1" applyAlignment="1">
      <alignment vertical="center" wrapText="1"/>
    </xf>
    <xf numFmtId="165" fontId="17" fillId="0" borderId="33" xfId="2" applyNumberFormat="1" applyFont="1" applyBorder="1" applyAlignment="1">
      <alignment horizontal="center" vertical="center" wrapText="1"/>
    </xf>
    <xf numFmtId="49" fontId="17" fillId="0" borderId="32" xfId="2" applyNumberFormat="1" applyFont="1" applyBorder="1" applyAlignment="1">
      <alignment vertical="center"/>
    </xf>
    <xf numFmtId="0" fontId="18" fillId="0" borderId="32" xfId="4" applyFont="1" applyFill="1" applyBorder="1" applyAlignment="1">
      <alignment horizontal="left"/>
    </xf>
    <xf numFmtId="0" fontId="18" fillId="0" borderId="33" xfId="4" applyFont="1" applyFill="1" applyBorder="1" applyAlignment="1">
      <alignment horizontal="left" wrapText="1"/>
    </xf>
    <xf numFmtId="6" fontId="18" fillId="0" borderId="33" xfId="4" applyNumberFormat="1" applyFont="1" applyFill="1" applyBorder="1" applyAlignment="1">
      <alignment horizontal="center"/>
    </xf>
    <xf numFmtId="0" fontId="16" fillId="0" borderId="32" xfId="0" applyFont="1" applyBorder="1" applyAlignment="1">
      <alignment horizontal="left" vertical="center" wrapText="1"/>
    </xf>
    <xf numFmtId="0" fontId="18" fillId="0" borderId="35" xfId="0" applyFont="1" applyBorder="1" applyAlignment="1">
      <alignment vertical="center" wrapText="1"/>
    </xf>
    <xf numFmtId="49" fontId="16" fillId="0" borderId="32" xfId="9" applyNumberFormat="1" applyFont="1" applyBorder="1" applyAlignment="1">
      <alignment horizontal="left"/>
    </xf>
    <xf numFmtId="0" fontId="31" fillId="0" borderId="32" xfId="0" applyFont="1" applyFill="1" applyBorder="1" applyAlignment="1">
      <alignment horizontal="left" vertical="center"/>
    </xf>
    <xf numFmtId="49" fontId="31" fillId="0" borderId="0" xfId="9" applyNumberFormat="1" applyFont="1" applyAlignment="1">
      <alignment horizontal="left"/>
    </xf>
    <xf numFmtId="0" fontId="18" fillId="0" borderId="0" xfId="0" applyFont="1" applyBorder="1" applyAlignment="1">
      <alignment horizontal="center" vertical="center" wrapText="1"/>
    </xf>
    <xf numFmtId="49" fontId="18" fillId="0" borderId="32" xfId="4" applyNumberFormat="1" applyFont="1" applyFill="1" applyBorder="1" applyAlignment="1">
      <alignment vertical="center"/>
    </xf>
    <xf numFmtId="0" fontId="18" fillId="0" borderId="0" xfId="0" applyFont="1" applyBorder="1" applyAlignment="1">
      <alignment vertical="center" wrapText="1"/>
    </xf>
    <xf numFmtId="49" fontId="18" fillId="0" borderId="32" xfId="4" applyNumberFormat="1" applyFont="1" applyBorder="1" applyAlignment="1">
      <alignment horizontal="left" vertical="center"/>
    </xf>
    <xf numFmtId="49" fontId="18" fillId="0" borderId="32" xfId="2" applyNumberFormat="1" applyFont="1" applyBorder="1" applyAlignment="1" applyProtection="1">
      <alignment horizontal="left" vertical="center"/>
      <protection locked="0"/>
    </xf>
    <xf numFmtId="166" fontId="18" fillId="0" borderId="33" xfId="2" applyNumberFormat="1" applyFont="1" applyFill="1" applyBorder="1" applyAlignment="1">
      <alignment horizontal="center" vertical="center"/>
    </xf>
    <xf numFmtId="0" fontId="18" fillId="0" borderId="32" xfId="0" applyFont="1" applyBorder="1"/>
    <xf numFmtId="7" fontId="18" fillId="0" borderId="35" xfId="0" applyNumberFormat="1" applyFont="1" applyBorder="1" applyAlignment="1">
      <alignment horizontal="left" vertical="center"/>
    </xf>
    <xf numFmtId="49" fontId="17" fillId="5" borderId="32" xfId="5" applyNumberFormat="1" applyFont="1" applyFill="1" applyBorder="1" applyAlignment="1">
      <alignment horizontal="left" vertical="center"/>
    </xf>
    <xf numFmtId="0" fontId="18" fillId="0" borderId="42" xfId="0" applyFont="1" applyBorder="1" applyAlignment="1">
      <alignment horizontal="left" vertical="center" wrapText="1"/>
    </xf>
    <xf numFmtId="0" fontId="18" fillId="0" borderId="36" xfId="0" applyFont="1" applyBorder="1" applyAlignment="1">
      <alignment vertical="center" wrapText="1"/>
    </xf>
    <xf numFmtId="166" fontId="18" fillId="0" borderId="36" xfId="0" applyNumberFormat="1" applyFont="1" applyBorder="1" applyAlignment="1">
      <alignment horizontal="center" vertical="center" wrapText="1"/>
    </xf>
    <xf numFmtId="9" fontId="18" fillId="0" borderId="36" xfId="12" applyFont="1" applyBorder="1" applyAlignment="1">
      <alignment horizontal="center" vertical="center" wrapText="1"/>
    </xf>
    <xf numFmtId="7" fontId="18" fillId="0" borderId="36" xfId="0" applyNumberFormat="1" applyFont="1" applyBorder="1" applyAlignment="1">
      <alignment horizontal="center" vertical="center" wrapText="1"/>
    </xf>
    <xf numFmtId="7" fontId="18" fillId="0" borderId="38" xfId="0" applyNumberFormat="1" applyFont="1" applyBorder="1" applyAlignment="1">
      <alignment horizontal="center" vertical="center" wrapText="1"/>
    </xf>
    <xf numFmtId="0" fontId="18" fillId="0" borderId="0" xfId="0" applyFont="1" applyBorder="1" applyAlignment="1">
      <alignment horizontal="left" vertical="center" wrapText="1"/>
    </xf>
    <xf numFmtId="9" fontId="18" fillId="0" borderId="0" xfId="12" applyFont="1" applyAlignment="1">
      <alignment horizontal="center" vertical="center" wrapText="1"/>
    </xf>
    <xf numFmtId="0" fontId="4" fillId="0" borderId="10" xfId="0" applyFont="1" applyBorder="1" applyAlignment="1">
      <alignment horizontal="center" vertical="center"/>
    </xf>
    <xf numFmtId="0" fontId="4" fillId="0" borderId="19" xfId="0" applyFont="1" applyBorder="1" applyAlignment="1">
      <alignment horizontal="center" vertical="center"/>
    </xf>
    <xf numFmtId="0" fontId="4" fillId="0" borderId="13" xfId="0" applyFont="1" applyBorder="1" applyAlignment="1">
      <alignment horizontal="center" vertical="center"/>
    </xf>
    <xf numFmtId="0" fontId="4" fillId="0" borderId="10" xfId="7" applyFont="1" applyBorder="1" applyAlignment="1">
      <alignment horizontal="right" vertical="center"/>
    </xf>
    <xf numFmtId="0" fontId="4" fillId="0" borderId="19" xfId="7" applyFont="1" applyBorder="1" applyAlignment="1">
      <alignment horizontal="right" vertical="center"/>
    </xf>
    <xf numFmtId="0" fontId="16" fillId="0" borderId="10" xfId="7" applyFont="1" applyBorder="1" applyAlignment="1">
      <alignment horizontal="center" vertical="center"/>
    </xf>
    <xf numFmtId="0" fontId="16" fillId="0" borderId="13" xfId="7" applyFont="1" applyBorder="1" applyAlignment="1">
      <alignment horizontal="center" vertical="center"/>
    </xf>
    <xf numFmtId="0" fontId="16" fillId="0" borderId="19" xfId="7" applyFont="1" applyBorder="1" applyAlignment="1">
      <alignment horizontal="center" vertical="center"/>
    </xf>
    <xf numFmtId="0" fontId="17" fillId="0" borderId="32" xfId="0" applyFont="1" applyBorder="1" applyAlignment="1">
      <alignment horizontal="left" vertical="center" wrapText="1"/>
    </xf>
    <xf numFmtId="0" fontId="17" fillId="0" borderId="33" xfId="0" applyFont="1" applyBorder="1" applyAlignment="1">
      <alignment vertical="center" wrapText="1"/>
    </xf>
    <xf numFmtId="0" fontId="18" fillId="0" borderId="32" xfId="0" applyFont="1" applyBorder="1" applyAlignment="1">
      <alignment horizontal="left" vertical="center" wrapText="1"/>
    </xf>
    <xf numFmtId="0" fontId="18" fillId="0" borderId="33" xfId="0" applyFont="1" applyBorder="1" applyAlignment="1">
      <alignment vertical="center" wrapText="1"/>
    </xf>
    <xf numFmtId="0" fontId="18" fillId="0" borderId="32" xfId="0" applyFont="1" applyBorder="1" applyAlignment="1">
      <alignment wrapText="1"/>
    </xf>
    <xf numFmtId="0" fontId="18" fillId="0" borderId="33" xfId="0" applyFont="1" applyBorder="1" applyAlignment="1">
      <alignment wrapText="1"/>
    </xf>
    <xf numFmtId="0" fontId="16" fillId="0" borderId="0" xfId="0" applyFont="1" applyBorder="1" applyAlignment="1">
      <alignment horizontal="center" vertical="center"/>
    </xf>
    <xf numFmtId="0" fontId="30" fillId="0" borderId="0" xfId="0" applyFont="1" applyBorder="1" applyAlignment="1">
      <alignment horizontal="center" vertical="center"/>
    </xf>
    <xf numFmtId="166" fontId="3" fillId="0" borderId="3" xfId="9" applyNumberFormat="1" applyFont="1" applyBorder="1" applyAlignment="1">
      <alignment horizontal="center" vertical="center" wrapText="1"/>
    </xf>
    <xf numFmtId="166" fontId="3" fillId="2" borderId="11" xfId="0" applyNumberFormat="1" applyFont="1" applyFill="1" applyBorder="1" applyAlignment="1">
      <alignment horizontal="center" vertical="center"/>
    </xf>
    <xf numFmtId="166" fontId="3" fillId="2" borderId="7" xfId="0" applyNumberFormat="1" applyFont="1" applyFill="1" applyBorder="1" applyAlignment="1">
      <alignment horizontal="center" vertical="center"/>
    </xf>
    <xf numFmtId="166" fontId="3" fillId="0" borderId="3" xfId="0" applyNumberFormat="1" applyFont="1" applyBorder="1" applyAlignment="1">
      <alignment horizontal="center" vertical="center"/>
    </xf>
    <xf numFmtId="166" fontId="3" fillId="2" borderId="3" xfId="0" applyNumberFormat="1" applyFont="1" applyFill="1" applyBorder="1" applyAlignment="1">
      <alignment horizontal="center" vertical="center"/>
    </xf>
    <xf numFmtId="166" fontId="3" fillId="3" borderId="3" xfId="0" applyNumberFormat="1" applyFont="1" applyFill="1" applyBorder="1" applyAlignment="1">
      <alignment horizontal="center" vertical="center"/>
    </xf>
    <xf numFmtId="166" fontId="3" fillId="3" borderId="8" xfId="0" applyNumberFormat="1" applyFont="1" applyFill="1" applyBorder="1" applyAlignment="1">
      <alignment horizontal="center" vertical="center"/>
    </xf>
    <xf numFmtId="0" fontId="3" fillId="0" borderId="5" xfId="0" applyFont="1" applyFill="1" applyBorder="1" applyAlignment="1">
      <alignment vertical="center"/>
    </xf>
    <xf numFmtId="166" fontId="3" fillId="3" borderId="4" xfId="0" applyNumberFormat="1" applyFont="1" applyFill="1" applyBorder="1" applyAlignment="1">
      <alignment horizontal="center" vertical="center"/>
    </xf>
  </cellXfs>
  <cellStyles count="14">
    <cellStyle name="=C:\WINDOWS\SYSTEM32\COMMAND.COM" xfId="1"/>
    <cellStyle name="=C:\WINDOWS\SYSTEM32\COMMAND.COM 2" xfId="2"/>
    <cellStyle name="=C:\WINDOWS\SYSTEM32\COMMAND.COM_Copy of Solutions_SalesRep_081409" xfId="3"/>
    <cellStyle name="=C:\WINDOWS\SYSTEM32\COMMAND.COM_NSi AutoStore for May 14 2010 051110 Ver 3" xfId="4"/>
    <cellStyle name="=C:\WINDOWS\SYSTEM32\COMMAND.COM_Solutions Master" xfId="5"/>
    <cellStyle name="Comma 2" xfId="6"/>
    <cellStyle name="Normal" xfId="0" builtinId="0"/>
    <cellStyle name="Normal 2" xfId="7"/>
    <cellStyle name="Normal_Di551 Price Idea" xfId="8"/>
    <cellStyle name="Normal_Price Page Template" xfId="9"/>
    <cellStyle name="Normal_Price Page Template 2" xfId="10"/>
    <cellStyle name="Percent" xfId="11" builtinId="5"/>
    <cellStyle name="Percent 2" xfId="12"/>
    <cellStyle name="Style 1"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40</xdr:row>
      <xdr:rowOff>28575</xdr:rowOff>
    </xdr:from>
    <xdr:to>
      <xdr:col>10</xdr:col>
      <xdr:colOff>438150</xdr:colOff>
      <xdr:row>65</xdr:row>
      <xdr:rowOff>123825</xdr:rowOff>
    </xdr:to>
    <xdr:pic>
      <xdr:nvPicPr>
        <xdr:cNvPr id="30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5886450"/>
          <a:ext cx="8372475" cy="36671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28575</xdr:rowOff>
    </xdr:from>
    <xdr:to>
      <xdr:col>9</xdr:col>
      <xdr:colOff>57150</xdr:colOff>
      <xdr:row>76</xdr:row>
      <xdr:rowOff>123825</xdr:rowOff>
    </xdr:to>
    <xdr:pic>
      <xdr:nvPicPr>
        <xdr:cNvPr id="409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7458075"/>
          <a:ext cx="7810500" cy="36671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3314700</xdr:colOff>
      <xdr:row>3</xdr:row>
      <xdr:rowOff>66675</xdr:rowOff>
    </xdr:to>
    <xdr:pic>
      <xdr:nvPicPr>
        <xdr:cNvPr id="5121" name="Picture 4" descr="Logo2"/>
        <xdr:cNvPicPr>
          <a:picLocks noChangeAspect="1" noChangeArrowheads="1"/>
        </xdr:cNvPicPr>
      </xdr:nvPicPr>
      <xdr:blipFill>
        <a:blip xmlns:r="http://schemas.openxmlformats.org/officeDocument/2006/relationships" r:embed="rId1" cstate="print"/>
        <a:srcRect l="4555" t="18813" r="4555" b="20792"/>
        <a:stretch>
          <a:fillRect/>
        </a:stretch>
      </xdr:blipFill>
      <xdr:spPr bwMode="auto">
        <a:xfrm>
          <a:off x="0" y="0"/>
          <a:ext cx="4391025" cy="6381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3314700</xdr:colOff>
      <xdr:row>3</xdr:row>
      <xdr:rowOff>66675</xdr:rowOff>
    </xdr:to>
    <xdr:pic>
      <xdr:nvPicPr>
        <xdr:cNvPr id="3" name="Picture 4" descr="Logo2"/>
        <xdr:cNvPicPr>
          <a:picLocks noChangeAspect="1" noChangeArrowheads="1"/>
        </xdr:cNvPicPr>
      </xdr:nvPicPr>
      <xdr:blipFill>
        <a:blip xmlns:r="http://schemas.openxmlformats.org/officeDocument/2006/relationships" r:embed="rId1" cstate="print"/>
        <a:srcRect l="4555" t="18813" r="4555" b="20792"/>
        <a:stretch>
          <a:fillRect/>
        </a:stretch>
      </xdr:blipFill>
      <xdr:spPr bwMode="auto">
        <a:xfrm>
          <a:off x="0" y="0"/>
          <a:ext cx="4391025" cy="6381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ommercial%20Pricing\masters\MF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s"/>
      <sheetName val="CAT"/>
      <sheetName val="Item master formula"/>
      <sheetName val="Item Master MFP"/>
      <sheetName val="Cover"/>
      <sheetName val="Instruction"/>
      <sheetName val="C360-280-220"/>
      <sheetName val="C35"/>
      <sheetName val="C224"/>
      <sheetName val="C284"/>
      <sheetName val="C364"/>
      <sheetName val="C454"/>
      <sheetName val="C554"/>
      <sheetName val="C452"/>
      <sheetName val="C552"/>
      <sheetName val="C552DS"/>
      <sheetName val="C654"/>
      <sheetName val="C754"/>
      <sheetName val="C6000L"/>
      <sheetName val="C6000"/>
      <sheetName val="C7000"/>
      <sheetName val="C70hc"/>
      <sheetName val="C8000"/>
      <sheetName val="bizhub 25"/>
      <sheetName val="bizhub 36"/>
      <sheetName val="bizhub 42"/>
      <sheetName val="bizhub 215"/>
      <sheetName val="bizhub 223"/>
      <sheetName val="bizhub 283"/>
      <sheetName val="bizhub 363"/>
      <sheetName val="bizhub 423"/>
      <sheetName val="bizhub 501 "/>
      <sheetName val="bizhub 652-552"/>
      <sheetName val="bizhub 751-601 "/>
      <sheetName val="bizhub PRO 951"/>
      <sheetName val="bizhub PRO 950"/>
      <sheetName val="bizhub PRO 1051"/>
      <sheetName val="bizhub PRO 1200 1200P"/>
      <sheetName val="FAX2900-3900"/>
      <sheetName val="Closeout Cover"/>
      <sheetName val="Closeout Instruction"/>
      <sheetName val="bizhub 160 - 161f C-O"/>
      <sheetName val="bizhub 181 C-O"/>
      <sheetName val="C220 C-O"/>
      <sheetName val="C652 C-O"/>
      <sheetName val="C652DS C-O"/>
      <sheetName val="C65hc C-O"/>
      <sheetName val="bizhub 200 250 350 C-O"/>
      <sheetName val="bizhub 222 282 362 C-O "/>
      <sheetName val="bizhub 361 421 C-0"/>
      <sheetName val="bizhub PRO 920 C-O"/>
      <sheetName val="C200 C-O"/>
      <sheetName val="C353-253-203 C-O"/>
      <sheetName val="C451 C-O"/>
      <sheetName val="C6501P C-O"/>
      <sheetName val="OBSOLETE"/>
      <sheetName val="bizhub 750-600 NLA"/>
      <sheetName val="C252_C252P NLA"/>
      <sheetName val="C300-C352-C352P NLA"/>
      <sheetName val="C550 NLA"/>
      <sheetName val="C650 NLA"/>
      <sheetName val="C5500 NLA"/>
      <sheetName val="C6500 NLA"/>
      <sheetName val="C353P NLA"/>
      <sheetName val="PRO 1050e-eP NLA"/>
      <sheetName val="C6501 NLA"/>
      <sheetName val="bizhub 180 EOL"/>
      <sheetName val="ESP Power Filters DNU"/>
      <sheetName val="PRO 1600P 2000P 2500P EOL"/>
      <sheetName val="C5501 EOL"/>
      <sheetName val="Kodak EX Series NLA"/>
      <sheetName val="bizhub 360-420-500 NLA"/>
      <sheetName val="C500"/>
      <sheetName val="USED"/>
      <sheetName val="INCREASED"/>
    </sheetNames>
    <sheetDataSet>
      <sheetData sheetId="0" refreshError="1"/>
      <sheetData sheetId="1" refreshError="1"/>
      <sheetData sheetId="2" refreshError="1"/>
      <sheetData sheetId="3" refreshError="1">
        <row r="4">
          <cell r="B4" t="str">
            <v>CAT</v>
          </cell>
          <cell r="C4" t="str">
            <v>STD CAT</v>
          </cell>
          <cell r="D4" t="str">
            <v>Vend</v>
          </cell>
          <cell r="E4" t="str">
            <v>DIV</v>
          </cell>
          <cell r="F4" t="str">
            <v>Set Up Date</v>
          </cell>
          <cell r="G4" t="str">
            <v>Latest Revision Date</v>
          </cell>
          <cell r="H4" t="str">
            <v>ITEM NUMBER (SAP)</v>
          </cell>
          <cell r="I4" t="str">
            <v>ITEM NUMBER (ORACLE)</v>
          </cell>
          <cell r="J4" t="str">
            <v>Vendor Item Number</v>
          </cell>
          <cell r="K4" t="str">
            <v>DESCRIPTION</v>
          </cell>
          <cell r="L4" t="str">
            <v>SRP</v>
          </cell>
          <cell r="M4" t="str">
            <v>FOB</v>
          </cell>
          <cell r="N4" t="str">
            <v>STD</v>
          </cell>
          <cell r="O4" t="str">
            <v>GM%
(STD)</v>
          </cell>
          <cell r="P4" t="str">
            <v>Sub</v>
          </cell>
          <cell r="Q4" t="str">
            <v>BCA/BMX</v>
          </cell>
          <cell r="R4" t="str">
            <v>BCA (C$)</v>
          </cell>
          <cell r="S4" t="str">
            <v>LDN</v>
          </cell>
          <cell r="T4" t="str">
            <v>GM% at STD</v>
          </cell>
          <cell r="U4" t="str">
            <v>KMAP L8</v>
          </cell>
          <cell r="V4" t="str">
            <v>GM% at STD</v>
          </cell>
          <cell r="W4" t="str">
            <v>Direct Cost</v>
          </cell>
          <cell r="X4" t="str">
            <v>vs LDN</v>
          </cell>
          <cell r="Y4" t="str">
            <v>Delivery</v>
          </cell>
          <cell r="Z4" t="str">
            <v>Installation</v>
          </cell>
          <cell r="AB4" t="str">
            <v>Level 6</v>
          </cell>
          <cell r="AC4" t="str">
            <v>Level 6 DNU</v>
          </cell>
          <cell r="AD4" t="str">
            <v>Level 5</v>
          </cell>
          <cell r="AE4" t="str">
            <v>LEVEL 9 not used</v>
          </cell>
          <cell r="AF4" t="str">
            <v>GM%
at DC</v>
          </cell>
          <cell r="AG4" t="str">
            <v>GM%
at STD</v>
          </cell>
          <cell r="AH4" t="str">
            <v>Level 4</v>
          </cell>
          <cell r="AI4" t="str">
            <v>Level 3</v>
          </cell>
          <cell r="AJ4" t="str">
            <v>GM%
at DC</v>
          </cell>
          <cell r="AK4" t="str">
            <v>LEVEL 6 not used</v>
          </cell>
          <cell r="AL4" t="str">
            <v>LEVEL 2</v>
          </cell>
          <cell r="AM4" t="str">
            <v>GM%
at DC</v>
          </cell>
          <cell r="AN4" t="str">
            <v>LEVEL 4 not used</v>
          </cell>
          <cell r="AO4" t="str">
            <v>LEVEL 3 not used</v>
          </cell>
          <cell r="AP4" t="str">
            <v>LEVEL 2 not used</v>
          </cell>
          <cell r="AQ4" t="str">
            <v>STRATEGIC POINTS</v>
          </cell>
          <cell r="AR4" t="str">
            <v>Installation Comp (Zone A)</v>
          </cell>
          <cell r="AS4" t="str">
            <v>List Price</v>
          </cell>
          <cell r="AV4" t="str">
            <v>startdate</v>
          </cell>
          <cell r="AW4" t="str">
            <v>enddate</v>
          </cell>
        </row>
        <row r="5">
          <cell r="B5" t="str">
            <v>AC</v>
          </cell>
          <cell r="C5" t="str">
            <v>IMP</v>
          </cell>
          <cell r="D5" t="str">
            <v>BT</v>
          </cell>
          <cell r="E5" t="str">
            <v>p3</v>
          </cell>
          <cell r="F5">
            <v>39924</v>
          </cell>
          <cell r="G5">
            <v>41066</v>
          </cell>
          <cell r="H5" t="str">
            <v>1382711</v>
          </cell>
          <cell r="I5" t="str">
            <v>7KMADF501_N</v>
          </cell>
          <cell r="K5" t="str">
            <v>DF-501 ADF</v>
          </cell>
          <cell r="L5">
            <v>390.08000000000004</v>
          </cell>
          <cell r="M5">
            <v>117</v>
          </cell>
          <cell r="N5">
            <v>121.68</v>
          </cell>
          <cell r="O5">
            <v>-0.17647058823529421</v>
          </cell>
          <cell r="P5">
            <v>103.428</v>
          </cell>
          <cell r="Q5">
            <v>124.02</v>
          </cell>
          <cell r="R5">
            <v>133.94</v>
          </cell>
          <cell r="S5">
            <v>217.40600000000001</v>
          </cell>
          <cell r="T5">
            <v>0.44030983505515026</v>
          </cell>
          <cell r="U5">
            <v>168.35920640000001</v>
          </cell>
          <cell r="V5">
            <v>0.27725960105262171</v>
          </cell>
          <cell r="W5">
            <v>103.428</v>
          </cell>
          <cell r="X5">
            <v>0.47573664020312223</v>
          </cell>
          <cell r="AA5">
            <v>125</v>
          </cell>
          <cell r="AB5">
            <v>104</v>
          </cell>
          <cell r="AC5">
            <v>115</v>
          </cell>
          <cell r="AD5">
            <v>122</v>
          </cell>
          <cell r="AE5">
            <v>127.69</v>
          </cell>
          <cell r="AF5">
            <v>0.19000704832015036</v>
          </cell>
          <cell r="AG5">
            <v>4.7067115670765061E-2</v>
          </cell>
          <cell r="AH5">
            <v>131</v>
          </cell>
          <cell r="AI5">
            <v>133</v>
          </cell>
          <cell r="AJ5">
            <v>0.22234586466165415</v>
          </cell>
          <cell r="AK5">
            <v>135.5</v>
          </cell>
          <cell r="AL5">
            <v>138</v>
          </cell>
          <cell r="AM5">
            <v>0.2505217391304348</v>
          </cell>
          <cell r="AN5">
            <v>157.37</v>
          </cell>
          <cell r="AO5">
            <v>176.74</v>
          </cell>
          <cell r="AP5">
            <v>196.11</v>
          </cell>
          <cell r="AQ5">
            <v>0</v>
          </cell>
          <cell r="AS5">
            <v>390.08000000000004</v>
          </cell>
        </row>
        <row r="6">
          <cell r="B6" t="str">
            <v>AC</v>
          </cell>
          <cell r="C6" t="str">
            <v>IMP</v>
          </cell>
          <cell r="D6" t="str">
            <v>BT</v>
          </cell>
          <cell r="E6" t="str">
            <v>P3</v>
          </cell>
          <cell r="F6">
            <v>39924</v>
          </cell>
          <cell r="G6">
            <v>41066</v>
          </cell>
          <cell r="H6" t="str">
            <v>1383701</v>
          </cell>
          <cell r="I6" t="str">
            <v>3KMSU502SCANUNIT_</v>
          </cell>
          <cell r="K6" t="str">
            <v>SU-502 Scanner Unit</v>
          </cell>
          <cell r="L6">
            <v>172.78</v>
          </cell>
          <cell r="M6">
            <v>56</v>
          </cell>
          <cell r="N6">
            <v>58.24</v>
          </cell>
          <cell r="O6">
            <v>-0.17647058823529421</v>
          </cell>
          <cell r="P6">
            <v>49.503999999999998</v>
          </cell>
          <cell r="Q6">
            <v>59.36</v>
          </cell>
          <cell r="R6">
            <v>64.11</v>
          </cell>
          <cell r="S6">
            <v>90.100000000000009</v>
          </cell>
          <cell r="T6">
            <v>0.35360710321864597</v>
          </cell>
          <cell r="U6">
            <v>69.773440000000008</v>
          </cell>
          <cell r="V6">
            <v>0.16529842874308626</v>
          </cell>
          <cell r="W6">
            <v>49.503999999999998</v>
          </cell>
          <cell r="X6">
            <v>0.54943396226415087</v>
          </cell>
          <cell r="AA6">
            <v>60</v>
          </cell>
          <cell r="AB6">
            <v>50</v>
          </cell>
          <cell r="AC6">
            <v>56</v>
          </cell>
          <cell r="AD6">
            <v>59</v>
          </cell>
          <cell r="AE6">
            <v>61.12</v>
          </cell>
          <cell r="AF6">
            <v>0.19005235602094242</v>
          </cell>
          <cell r="AG6">
            <v>4.7120418848167464E-2</v>
          </cell>
          <cell r="AH6">
            <v>64</v>
          </cell>
          <cell r="AI6">
            <v>65</v>
          </cell>
          <cell r="AJ6">
            <v>0.23840000000000003</v>
          </cell>
          <cell r="AK6">
            <v>66</v>
          </cell>
          <cell r="AL6">
            <v>67</v>
          </cell>
          <cell r="AM6">
            <v>0.26113432835820899</v>
          </cell>
          <cell r="AN6">
            <v>76.03</v>
          </cell>
          <cell r="AO6">
            <v>85.06</v>
          </cell>
          <cell r="AP6">
            <v>94.09</v>
          </cell>
          <cell r="AQ6">
            <v>0</v>
          </cell>
          <cell r="AS6">
            <v>172.78</v>
          </cell>
        </row>
        <row r="7">
          <cell r="B7" t="str">
            <v>AC</v>
          </cell>
          <cell r="C7" t="str">
            <v>IMP</v>
          </cell>
          <cell r="D7" t="str">
            <v>BT</v>
          </cell>
          <cell r="E7" t="str">
            <v>P3</v>
          </cell>
          <cell r="F7">
            <v>39924</v>
          </cell>
          <cell r="G7">
            <v>41066</v>
          </cell>
          <cell r="H7" t="str">
            <v>1383711</v>
          </cell>
          <cell r="I7" t="str">
            <v>3KMHIFNC501</v>
          </cell>
          <cell r="K7" t="str">
            <v>NC-501 Network Interface Card</v>
          </cell>
          <cell r="L7">
            <v>445.20000000000005</v>
          </cell>
          <cell r="M7">
            <v>150</v>
          </cell>
          <cell r="N7">
            <v>156</v>
          </cell>
          <cell r="O7">
            <v>-0.17647058823529416</v>
          </cell>
          <cell r="P7">
            <v>132.6</v>
          </cell>
          <cell r="Q7">
            <v>159</v>
          </cell>
          <cell r="R7">
            <v>171.72</v>
          </cell>
          <cell r="S7">
            <v>248.46400000000003</v>
          </cell>
          <cell r="T7">
            <v>0.37214244317084172</v>
          </cell>
          <cell r="U7">
            <v>192.41052160000001</v>
          </cell>
          <cell r="V7">
            <v>0.18923352682185135</v>
          </cell>
          <cell r="W7">
            <v>132.6</v>
          </cell>
          <cell r="X7">
            <v>0.5336789233047845</v>
          </cell>
          <cell r="AA7">
            <v>160</v>
          </cell>
          <cell r="AB7">
            <v>133</v>
          </cell>
          <cell r="AC7">
            <v>148</v>
          </cell>
          <cell r="AD7">
            <v>156</v>
          </cell>
          <cell r="AE7">
            <v>163.69999999999999</v>
          </cell>
          <cell r="AF7">
            <v>0.18998167379352471</v>
          </cell>
          <cell r="AG7">
            <v>4.7037263286499625E-2</v>
          </cell>
          <cell r="AH7">
            <v>168</v>
          </cell>
          <cell r="AI7">
            <v>171</v>
          </cell>
          <cell r="AJ7">
            <v>0.22456140350877196</v>
          </cell>
          <cell r="AK7">
            <v>174</v>
          </cell>
          <cell r="AL7">
            <v>177</v>
          </cell>
          <cell r="AM7">
            <v>0.25084745762711869</v>
          </cell>
          <cell r="AN7">
            <v>201.81</v>
          </cell>
          <cell r="AO7">
            <v>226.62</v>
          </cell>
          <cell r="AP7">
            <v>251.43</v>
          </cell>
          <cell r="AQ7">
            <v>0</v>
          </cell>
          <cell r="AS7">
            <v>445.20000000000005</v>
          </cell>
        </row>
        <row r="8">
          <cell r="B8" t="str">
            <v>AC</v>
          </cell>
          <cell r="C8" t="str">
            <v>IMP</v>
          </cell>
          <cell r="D8" t="str">
            <v>BT</v>
          </cell>
          <cell r="E8" t="str">
            <v>P3</v>
          </cell>
          <cell r="F8">
            <v>39924</v>
          </cell>
          <cell r="G8">
            <v>41066</v>
          </cell>
          <cell r="H8" t="str">
            <v>1383719</v>
          </cell>
          <cell r="I8" t="str">
            <v>3KMHOC503</v>
          </cell>
          <cell r="K8" t="str">
            <v>OC-503 Original cover</v>
          </cell>
          <cell r="L8">
            <v>56.18</v>
          </cell>
          <cell r="M8">
            <v>21</v>
          </cell>
          <cell r="N8">
            <v>21.84</v>
          </cell>
          <cell r="O8">
            <v>-0.1764705882352941</v>
          </cell>
          <cell r="P8">
            <v>18.564</v>
          </cell>
          <cell r="Q8">
            <v>22.26</v>
          </cell>
          <cell r="R8">
            <v>24.04</v>
          </cell>
          <cell r="S8">
            <v>32.436</v>
          </cell>
          <cell r="T8">
            <v>0.32667406585275621</v>
          </cell>
          <cell r="U8">
            <v>25.118438399999999</v>
          </cell>
          <cell r="V8">
            <v>0.13051919660738143</v>
          </cell>
          <cell r="W8">
            <v>18.564</v>
          </cell>
          <cell r="X8">
            <v>0.57232704402515722</v>
          </cell>
          <cell r="AA8">
            <v>22</v>
          </cell>
          <cell r="AB8">
            <v>19</v>
          </cell>
          <cell r="AC8">
            <v>21</v>
          </cell>
          <cell r="AD8">
            <v>22</v>
          </cell>
          <cell r="AE8">
            <v>22.92</v>
          </cell>
          <cell r="AF8">
            <v>0.19005235602094248</v>
          </cell>
          <cell r="AG8">
            <v>4.7120418848167617E-2</v>
          </cell>
          <cell r="AH8">
            <v>24</v>
          </cell>
          <cell r="AI8">
            <v>24</v>
          </cell>
          <cell r="AJ8">
            <v>0.22650000000000001</v>
          </cell>
          <cell r="AK8">
            <v>24.5</v>
          </cell>
          <cell r="AL8">
            <v>25</v>
          </cell>
          <cell r="AM8">
            <v>0.25744</v>
          </cell>
          <cell r="AN8">
            <v>28.42</v>
          </cell>
          <cell r="AO8">
            <v>31.84</v>
          </cell>
          <cell r="AP8">
            <v>35.26</v>
          </cell>
          <cell r="AQ8">
            <v>0</v>
          </cell>
          <cell r="AS8">
            <v>56.18</v>
          </cell>
        </row>
        <row r="9">
          <cell r="B9" t="str">
            <v>AC</v>
          </cell>
          <cell r="C9" t="str">
            <v>IMP</v>
          </cell>
          <cell r="D9" t="str">
            <v>BT</v>
          </cell>
          <cell r="E9" t="str">
            <v>P3</v>
          </cell>
          <cell r="F9">
            <v>39924</v>
          </cell>
          <cell r="G9">
            <v>41066</v>
          </cell>
          <cell r="H9" t="str">
            <v>1383801</v>
          </cell>
          <cell r="I9" t="str">
            <v>3KMMEM10132MB</v>
          </cell>
          <cell r="K9" t="str">
            <v>EM-101 Expanded Copier Memory Unit - 32MB</v>
          </cell>
          <cell r="L9">
            <v>162.18</v>
          </cell>
          <cell r="M9">
            <v>46</v>
          </cell>
          <cell r="N9">
            <v>47.84</v>
          </cell>
          <cell r="O9">
            <v>-0.17647058823529416</v>
          </cell>
          <cell r="P9">
            <v>40.664000000000001</v>
          </cell>
          <cell r="Q9">
            <v>48.76</v>
          </cell>
          <cell r="R9">
            <v>52.66</v>
          </cell>
          <cell r="S9">
            <v>80.772000000000006</v>
          </cell>
          <cell r="T9">
            <v>0.4077155449908384</v>
          </cell>
          <cell r="U9">
            <v>62.549836800000001</v>
          </cell>
          <cell r="V9">
            <v>0.23516986698197104</v>
          </cell>
          <cell r="W9">
            <v>40.664000000000001</v>
          </cell>
          <cell r="X9">
            <v>0.50344178675778739</v>
          </cell>
          <cell r="AA9">
            <v>49</v>
          </cell>
          <cell r="AB9">
            <v>41</v>
          </cell>
          <cell r="AC9">
            <v>46</v>
          </cell>
          <cell r="AD9">
            <v>49</v>
          </cell>
          <cell r="AE9">
            <v>50.2</v>
          </cell>
          <cell r="AF9">
            <v>0.18996015936254981</v>
          </cell>
          <cell r="AG9">
            <v>4.7011952191235044E-2</v>
          </cell>
          <cell r="AH9">
            <v>52</v>
          </cell>
          <cell r="AI9">
            <v>53</v>
          </cell>
          <cell r="AJ9">
            <v>0.23275471698113204</v>
          </cell>
          <cell r="AK9">
            <v>54</v>
          </cell>
          <cell r="AL9">
            <v>55</v>
          </cell>
          <cell r="AM9">
            <v>0.26065454545454542</v>
          </cell>
          <cell r="AN9">
            <v>62.43</v>
          </cell>
          <cell r="AO9">
            <v>69.86</v>
          </cell>
          <cell r="AP9">
            <v>77.290000000000006</v>
          </cell>
          <cell r="AQ9">
            <v>0</v>
          </cell>
          <cell r="AS9">
            <v>162.18</v>
          </cell>
        </row>
        <row r="10">
          <cell r="B10" t="str">
            <v>AC</v>
          </cell>
          <cell r="C10" t="str">
            <v>IMP</v>
          </cell>
          <cell r="D10" t="str">
            <v>BT</v>
          </cell>
          <cell r="E10" t="str">
            <v>P3</v>
          </cell>
          <cell r="F10">
            <v>39924</v>
          </cell>
          <cell r="G10">
            <v>41066</v>
          </cell>
          <cell r="H10" t="str">
            <v>1418301</v>
          </cell>
          <cell r="I10" t="str">
            <v>3KMBUPI5USERAI</v>
          </cell>
          <cell r="K10" t="str">
            <v>Unimessage Pro I-netportal Add-In (5 User)</v>
          </cell>
          <cell r="L10">
            <v>473.82000000000005</v>
          </cell>
          <cell r="M10">
            <v>88</v>
          </cell>
          <cell r="N10">
            <v>91.52000000000001</v>
          </cell>
          <cell r="O10">
            <v>-0.17647058823529421</v>
          </cell>
          <cell r="P10">
            <v>77.792000000000002</v>
          </cell>
          <cell r="Q10">
            <v>93.28</v>
          </cell>
          <cell r="R10">
            <v>100.74</v>
          </cell>
          <cell r="S10">
            <v>159.42400000000001</v>
          </cell>
          <cell r="T10">
            <v>0.4259333600963468</v>
          </cell>
          <cell r="U10">
            <v>123.4579456</v>
          </cell>
          <cell r="V10">
            <v>0.25869493814094369</v>
          </cell>
          <cell r="W10">
            <v>77.792000000000002</v>
          </cell>
          <cell r="X10">
            <v>0.48795664391810517</v>
          </cell>
          <cell r="AA10">
            <v>94</v>
          </cell>
          <cell r="AB10">
            <v>78</v>
          </cell>
          <cell r="AC10">
            <v>87</v>
          </cell>
          <cell r="AD10">
            <v>92</v>
          </cell>
          <cell r="AE10">
            <v>96.04</v>
          </cell>
          <cell r="AF10">
            <v>0.19000416493127867</v>
          </cell>
          <cell r="AG10">
            <v>4.7063723448563057E-2</v>
          </cell>
          <cell r="AH10">
            <v>99</v>
          </cell>
          <cell r="AI10">
            <v>101</v>
          </cell>
          <cell r="AJ10">
            <v>0.22978217821782176</v>
          </cell>
          <cell r="AK10">
            <v>102.5</v>
          </cell>
          <cell r="AL10">
            <v>104</v>
          </cell>
          <cell r="AM10">
            <v>0.252</v>
          </cell>
          <cell r="AN10">
            <v>118.52</v>
          </cell>
          <cell r="AO10">
            <v>133.04</v>
          </cell>
          <cell r="AP10">
            <v>147.56</v>
          </cell>
          <cell r="AQ10">
            <v>0</v>
          </cell>
          <cell r="AS10">
            <v>473.82000000000005</v>
          </cell>
        </row>
        <row r="11">
          <cell r="B11" t="str">
            <v>SPC</v>
          </cell>
          <cell r="C11" t="str">
            <v>IMP</v>
          </cell>
          <cell r="D11" t="str">
            <v>BT</v>
          </cell>
          <cell r="E11" t="str">
            <v>08</v>
          </cell>
          <cell r="F11">
            <v>39924</v>
          </cell>
          <cell r="G11">
            <v>40935</v>
          </cell>
          <cell r="H11" t="str">
            <v>14YH</v>
          </cell>
          <cell r="I11" t="str">
            <v>SBKM14YH</v>
          </cell>
          <cell r="K11" t="str">
            <v>SK-601 Staples for SD-501/506 (5K x 3)</v>
          </cell>
          <cell r="L11">
            <v>127.2</v>
          </cell>
          <cell r="M11">
            <v>52</v>
          </cell>
          <cell r="N11">
            <v>54.08</v>
          </cell>
          <cell r="O11">
            <v>0.12638924786766623</v>
          </cell>
          <cell r="P11">
            <v>61.904000000000011</v>
          </cell>
          <cell r="Q11">
            <v>55.12</v>
          </cell>
          <cell r="R11">
            <v>59.53</v>
          </cell>
          <cell r="S11">
            <v>77.38000000000001</v>
          </cell>
          <cell r="T11">
            <v>0.30111139829413297</v>
          </cell>
          <cell r="W11">
            <v>61.904000000000011</v>
          </cell>
          <cell r="X11">
            <v>0.8</v>
          </cell>
          <cell r="Y11" t="str">
            <v>Act freight</v>
          </cell>
          <cell r="AA11">
            <v>106</v>
          </cell>
          <cell r="AB11">
            <v>73</v>
          </cell>
          <cell r="AC11">
            <v>78</v>
          </cell>
          <cell r="AD11">
            <v>94</v>
          </cell>
          <cell r="AE11">
            <v>108.6</v>
          </cell>
          <cell r="AF11">
            <v>0.42998158379373835</v>
          </cell>
          <cell r="AG11">
            <v>0.50202578268876608</v>
          </cell>
          <cell r="AH11">
            <v>114</v>
          </cell>
          <cell r="AI11">
            <v>119</v>
          </cell>
          <cell r="AJ11">
            <v>0.47979831932773098</v>
          </cell>
          <cell r="AK11">
            <v>123.5</v>
          </cell>
          <cell r="AL11">
            <v>128</v>
          </cell>
          <cell r="AM11">
            <v>0.51637499999999992</v>
          </cell>
          <cell r="AN11">
            <v>127.8</v>
          </cell>
          <cell r="AO11">
            <v>127.6</v>
          </cell>
          <cell r="AP11">
            <v>127.4</v>
          </cell>
          <cell r="AQ11">
            <v>0</v>
          </cell>
          <cell r="AS11">
            <v>127.2</v>
          </cell>
        </row>
        <row r="12">
          <cell r="B12" t="str">
            <v>SPC</v>
          </cell>
          <cell r="C12" t="str">
            <v>IMP</v>
          </cell>
          <cell r="D12" t="str">
            <v>BT</v>
          </cell>
          <cell r="E12" t="str">
            <v>08</v>
          </cell>
          <cell r="F12">
            <v>39924</v>
          </cell>
          <cell r="G12">
            <v>40935</v>
          </cell>
          <cell r="H12" t="str">
            <v>14YJ</v>
          </cell>
          <cell r="I12" t="str">
            <v>SBKM14YJ</v>
          </cell>
          <cell r="K12" t="str">
            <v>SK-701 Staples for FS-503/516/521 (5K x 5)</v>
          </cell>
          <cell r="L12">
            <v>254.4</v>
          </cell>
          <cell r="M12">
            <v>82</v>
          </cell>
          <cell r="N12">
            <v>85.28</v>
          </cell>
          <cell r="O12">
            <v>0.17568821527992579</v>
          </cell>
          <cell r="P12">
            <v>103.456</v>
          </cell>
          <cell r="Q12">
            <v>86.92</v>
          </cell>
          <cell r="R12">
            <v>93.87</v>
          </cell>
          <cell r="S12">
            <v>129.32</v>
          </cell>
          <cell r="T12">
            <v>0.34055057222394058</v>
          </cell>
          <cell r="W12">
            <v>103.456</v>
          </cell>
          <cell r="X12">
            <v>0.8</v>
          </cell>
          <cell r="Y12" t="str">
            <v>Act freight</v>
          </cell>
          <cell r="AA12">
            <v>178</v>
          </cell>
          <cell r="AB12">
            <v>122</v>
          </cell>
          <cell r="AC12">
            <v>130</v>
          </cell>
          <cell r="AD12">
            <v>156</v>
          </cell>
          <cell r="AE12">
            <v>181.5</v>
          </cell>
          <cell r="AF12">
            <v>0.4299944903581267</v>
          </cell>
          <cell r="AG12">
            <v>0.53013774104683198</v>
          </cell>
          <cell r="AH12">
            <v>201</v>
          </cell>
          <cell r="AI12">
            <v>219</v>
          </cell>
          <cell r="AJ12">
            <v>0.52759817351598171</v>
          </cell>
          <cell r="AK12">
            <v>237</v>
          </cell>
          <cell r="AL12">
            <v>255</v>
          </cell>
          <cell r="AM12">
            <v>0.59429019607843125</v>
          </cell>
          <cell r="AN12">
            <v>254.85</v>
          </cell>
          <cell r="AO12">
            <v>254.7</v>
          </cell>
          <cell r="AP12">
            <v>254.55</v>
          </cell>
          <cell r="AQ12">
            <v>0</v>
          </cell>
          <cell r="AS12">
            <v>254.4</v>
          </cell>
        </row>
        <row r="13">
          <cell r="B13" t="str">
            <v>SPC</v>
          </cell>
          <cell r="C13" t="str">
            <v>IMP</v>
          </cell>
          <cell r="D13" t="str">
            <v>BT</v>
          </cell>
          <cell r="E13" t="str">
            <v>08</v>
          </cell>
          <cell r="F13">
            <v>39924</v>
          </cell>
          <cell r="G13">
            <v>40988</v>
          </cell>
          <cell r="H13" t="str">
            <v>14YK</v>
          </cell>
          <cell r="I13" t="str">
            <v>SBKM14YK</v>
          </cell>
          <cell r="K13" t="str">
            <v>SK-602 Staples for FS-504/514/517/519/520/524/527/529/534 and SD-509, SD-511, SD-512 (5K x 3)</v>
          </cell>
          <cell r="L13">
            <v>72.08</v>
          </cell>
          <cell r="M13">
            <v>33</v>
          </cell>
          <cell r="N13">
            <v>34.32</v>
          </cell>
          <cell r="O13">
            <v>0.12018047579983615</v>
          </cell>
          <cell r="P13">
            <v>39.00800000000001</v>
          </cell>
          <cell r="Q13">
            <v>34.979999999999997</v>
          </cell>
          <cell r="R13">
            <v>37.78</v>
          </cell>
          <cell r="S13">
            <v>48.760000000000005</v>
          </cell>
          <cell r="T13">
            <v>0.29614438063986881</v>
          </cell>
          <cell r="W13">
            <v>39.00800000000001</v>
          </cell>
          <cell r="X13">
            <v>0.80000000000000016</v>
          </cell>
          <cell r="Y13" t="str">
            <v>Act freight</v>
          </cell>
          <cell r="AA13">
            <v>67</v>
          </cell>
          <cell r="AB13">
            <v>46</v>
          </cell>
          <cell r="AC13">
            <v>49</v>
          </cell>
          <cell r="AD13">
            <v>59</v>
          </cell>
          <cell r="AE13">
            <v>68.44</v>
          </cell>
          <cell r="AF13">
            <v>0.43004091174751591</v>
          </cell>
          <cell r="AG13">
            <v>0.49853886616014026</v>
          </cell>
          <cell r="AH13">
            <v>70</v>
          </cell>
          <cell r="AI13">
            <v>71</v>
          </cell>
          <cell r="AJ13">
            <v>0.4505915492957745</v>
          </cell>
          <cell r="AK13">
            <v>72</v>
          </cell>
          <cell r="AL13">
            <v>73</v>
          </cell>
          <cell r="AM13">
            <v>0.46564383561643824</v>
          </cell>
          <cell r="AN13">
            <v>72.77</v>
          </cell>
          <cell r="AO13">
            <v>72.540000000000006</v>
          </cell>
          <cell r="AP13">
            <v>72.31</v>
          </cell>
          <cell r="AQ13">
            <v>0</v>
          </cell>
          <cell r="AS13">
            <v>72.08</v>
          </cell>
        </row>
        <row r="14">
          <cell r="B14" t="str">
            <v>AC</v>
          </cell>
          <cell r="C14" t="str">
            <v>IMP</v>
          </cell>
          <cell r="D14" t="str">
            <v>BT</v>
          </cell>
          <cell r="E14" t="str">
            <v>P3</v>
          </cell>
          <cell r="F14">
            <v>39924</v>
          </cell>
          <cell r="G14">
            <v>40935</v>
          </cell>
          <cell r="H14" t="str">
            <v>15AE</v>
          </cell>
          <cell r="I14" t="str">
            <v>6KMFS503STFIN_N</v>
          </cell>
          <cell r="J14" t="str">
            <v>x</v>
          </cell>
          <cell r="K14" t="str">
            <v>FS-503 100 Sheet Stapling Finisher</v>
          </cell>
          <cell r="L14">
            <v>7568.4000000000005</v>
          </cell>
          <cell r="M14">
            <v>2364</v>
          </cell>
          <cell r="N14">
            <v>2458.56</v>
          </cell>
          <cell r="O14">
            <v>-0.17647058823529418</v>
          </cell>
          <cell r="P14">
            <v>2089.7759999999998</v>
          </cell>
          <cell r="Q14">
            <v>2505.84</v>
          </cell>
          <cell r="R14">
            <v>2706.31</v>
          </cell>
          <cell r="S14">
            <v>3811.1240000000003</v>
          </cell>
          <cell r="T14">
            <v>0.35489897468568332</v>
          </cell>
          <cell r="U14">
            <v>2951.3344256</v>
          </cell>
          <cell r="V14">
            <v>0.1669666511953555</v>
          </cell>
          <cell r="W14">
            <v>2089.7759999999998</v>
          </cell>
          <cell r="X14">
            <v>0.54833587151716912</v>
          </cell>
          <cell r="AA14">
            <v>2528</v>
          </cell>
          <cell r="AB14">
            <v>2090</v>
          </cell>
          <cell r="AC14">
            <v>2322</v>
          </cell>
          <cell r="AD14">
            <v>2451</v>
          </cell>
          <cell r="AE14">
            <v>2579.9699999999998</v>
          </cell>
          <cell r="AF14">
            <v>0.18999988371957813</v>
          </cell>
          <cell r="AG14">
            <v>4.7058686728915403E-2</v>
          </cell>
          <cell r="AH14">
            <v>2632</v>
          </cell>
          <cell r="AI14">
            <v>2684</v>
          </cell>
          <cell r="AJ14">
            <v>0.22139493293591661</v>
          </cell>
          <cell r="AK14">
            <v>2735.5</v>
          </cell>
          <cell r="AL14">
            <v>2787</v>
          </cell>
          <cell r="AM14">
            <v>0.25017007534983859</v>
          </cell>
          <cell r="AN14">
            <v>3178.68</v>
          </cell>
          <cell r="AO14">
            <v>3570.36</v>
          </cell>
          <cell r="AP14">
            <v>3962.04</v>
          </cell>
          <cell r="AQ14">
            <v>0</v>
          </cell>
          <cell r="AS14">
            <v>7568.4000000000005</v>
          </cell>
        </row>
        <row r="15">
          <cell r="B15" t="str">
            <v>AC</v>
          </cell>
          <cell r="C15" t="str">
            <v>IMP</v>
          </cell>
          <cell r="D15" t="str">
            <v>BT</v>
          </cell>
          <cell r="E15" t="str">
            <v>P3</v>
          </cell>
          <cell r="F15">
            <v>39996</v>
          </cell>
          <cell r="G15">
            <v>40935</v>
          </cell>
          <cell r="H15" t="str">
            <v>15BS</v>
          </cell>
          <cell r="K15" t="str">
            <v>PS-502</v>
          </cell>
          <cell r="L15">
            <v>2650</v>
          </cell>
          <cell r="M15">
            <v>1040</v>
          </cell>
          <cell r="N15">
            <v>1081.6000000000001</v>
          </cell>
          <cell r="O15">
            <v>-0.1764705882352941</v>
          </cell>
          <cell r="S15">
            <v>1590</v>
          </cell>
          <cell r="W15">
            <v>919.36000000000013</v>
          </cell>
          <cell r="AB15">
            <v>920</v>
          </cell>
          <cell r="AC15">
            <v>1022</v>
          </cell>
          <cell r="AD15">
            <v>1079</v>
          </cell>
          <cell r="AE15">
            <v>1135.01</v>
          </cell>
          <cell r="AF15">
            <v>0.18999832600593816</v>
          </cell>
          <cell r="AG15">
            <v>4.7056854124633132E-2</v>
          </cell>
          <cell r="AH15">
            <v>1159</v>
          </cell>
          <cell r="AI15">
            <v>1181</v>
          </cell>
          <cell r="AJ15">
            <v>0.22154106689246392</v>
          </cell>
          <cell r="AK15">
            <v>1203.5</v>
          </cell>
          <cell r="AL15">
            <v>1226</v>
          </cell>
          <cell r="AM15">
            <v>0.25011419249592159</v>
          </cell>
          <cell r="AN15">
            <v>1398.33</v>
          </cell>
          <cell r="AO15">
            <v>1570.66</v>
          </cell>
          <cell r="AP15">
            <v>1742.99</v>
          </cell>
          <cell r="AQ15">
            <v>0</v>
          </cell>
          <cell r="AS15">
            <v>2650</v>
          </cell>
        </row>
        <row r="16">
          <cell r="B16" t="str">
            <v>AC</v>
          </cell>
          <cell r="C16" t="str">
            <v>IMP</v>
          </cell>
          <cell r="D16" t="str">
            <v>BT</v>
          </cell>
          <cell r="E16" t="str">
            <v>08</v>
          </cell>
          <cell r="F16">
            <v>39924</v>
          </cell>
          <cell r="G16">
            <v>40935</v>
          </cell>
          <cell r="H16" t="str">
            <v>15LB</v>
          </cell>
          <cell r="I16" t="str">
            <v>3KMHFK502</v>
          </cell>
          <cell r="K16" t="str">
            <v>FK-502 Fax Board</v>
          </cell>
          <cell r="L16">
            <v>1068.48</v>
          </cell>
          <cell r="M16">
            <v>405</v>
          </cell>
          <cell r="N16">
            <v>421.2</v>
          </cell>
          <cell r="O16">
            <v>0.17737588375454083</v>
          </cell>
          <cell r="P16">
            <v>512.02</v>
          </cell>
          <cell r="Q16">
            <v>429.3</v>
          </cell>
          <cell r="R16">
            <v>463.64</v>
          </cell>
          <cell r="S16">
            <v>640.02800000000002</v>
          </cell>
          <cell r="T16">
            <v>0.34190379170911278</v>
          </cell>
          <cell r="U16">
            <v>495.63768320000003</v>
          </cell>
          <cell r="V16">
            <v>0.15018568144255265</v>
          </cell>
          <cell r="W16">
            <v>512.02</v>
          </cell>
          <cell r="X16">
            <v>0.79999625016405529</v>
          </cell>
          <cell r="AA16">
            <v>619</v>
          </cell>
          <cell r="AB16">
            <v>513</v>
          </cell>
          <cell r="AC16">
            <v>569</v>
          </cell>
          <cell r="AD16">
            <v>601</v>
          </cell>
          <cell r="AE16">
            <v>632.12</v>
          </cell>
          <cell r="AF16">
            <v>0.18999557046130486</v>
          </cell>
          <cell r="AG16">
            <v>0.3336708219958236</v>
          </cell>
          <cell r="AH16">
            <v>704</v>
          </cell>
          <cell r="AI16">
            <v>774</v>
          </cell>
          <cell r="AJ16">
            <v>0.33847545219638248</v>
          </cell>
          <cell r="AK16">
            <v>844.5</v>
          </cell>
          <cell r="AL16">
            <v>915</v>
          </cell>
          <cell r="AM16">
            <v>0.44041530054644812</v>
          </cell>
          <cell r="AN16">
            <v>953.37</v>
          </cell>
          <cell r="AO16">
            <v>991.74</v>
          </cell>
          <cell r="AP16">
            <v>1030.1099999999999</v>
          </cell>
          <cell r="AQ16">
            <v>0</v>
          </cell>
          <cell r="AS16">
            <v>1068.48</v>
          </cell>
        </row>
        <row r="17">
          <cell r="B17" t="str">
            <v>AC</v>
          </cell>
          <cell r="C17" t="str">
            <v>IMP</v>
          </cell>
          <cell r="D17" t="str">
            <v>BT</v>
          </cell>
          <cell r="E17" t="str">
            <v>P3</v>
          </cell>
          <cell r="F17">
            <v>39924</v>
          </cell>
          <cell r="G17">
            <v>40935</v>
          </cell>
          <cell r="H17" t="str">
            <v>15MY</v>
          </cell>
          <cell r="I17" t="str">
            <v>3KMKMK701</v>
          </cell>
          <cell r="K17" t="str">
            <v>MK-701 Mount kit</v>
          </cell>
          <cell r="L17">
            <v>212</v>
          </cell>
          <cell r="M17">
            <v>95</v>
          </cell>
          <cell r="N17">
            <v>98.8</v>
          </cell>
          <cell r="O17">
            <v>-0.17647058823529424</v>
          </cell>
          <cell r="P17">
            <v>83.97999999999999</v>
          </cell>
          <cell r="Q17">
            <v>100.7</v>
          </cell>
          <cell r="R17">
            <v>108.76</v>
          </cell>
          <cell r="S17">
            <v>128.048</v>
          </cell>
          <cell r="T17">
            <v>0.22841434462076723</v>
          </cell>
          <cell r="U17">
            <v>110.12128</v>
          </cell>
          <cell r="V17">
            <v>0.1028073774660084</v>
          </cell>
          <cell r="W17">
            <v>83.97999999999999</v>
          </cell>
          <cell r="X17">
            <v>0.6558478070723478</v>
          </cell>
          <cell r="AA17">
            <v>102</v>
          </cell>
          <cell r="AB17">
            <v>84</v>
          </cell>
          <cell r="AC17">
            <v>94</v>
          </cell>
          <cell r="AD17">
            <v>99</v>
          </cell>
          <cell r="AE17">
            <v>103.68</v>
          </cell>
          <cell r="AF17">
            <v>0.19000771604938288</v>
          </cell>
          <cell r="AG17">
            <v>4.7067901234567992E-2</v>
          </cell>
          <cell r="AH17">
            <v>106</v>
          </cell>
          <cell r="AI17">
            <v>108</v>
          </cell>
          <cell r="AJ17">
            <v>0.2224074074074075</v>
          </cell>
          <cell r="AK17">
            <v>110</v>
          </cell>
          <cell r="AL17">
            <v>112</v>
          </cell>
          <cell r="AM17">
            <v>0.25017857142857153</v>
          </cell>
          <cell r="AN17">
            <v>127.74</v>
          </cell>
          <cell r="AO17">
            <v>143.47999999999999</v>
          </cell>
          <cell r="AP17">
            <v>159.22</v>
          </cell>
          <cell r="AQ17">
            <v>0</v>
          </cell>
          <cell r="AS17">
            <v>212</v>
          </cell>
        </row>
        <row r="18">
          <cell r="B18" t="str">
            <v>AC</v>
          </cell>
          <cell r="C18" t="str">
            <v>IMP</v>
          </cell>
          <cell r="D18" t="str">
            <v>BT</v>
          </cell>
          <cell r="E18" t="str">
            <v>P3</v>
          </cell>
          <cell r="F18">
            <v>39924</v>
          </cell>
          <cell r="G18">
            <v>40935</v>
          </cell>
          <cell r="H18" t="str">
            <v>15NB</v>
          </cell>
          <cell r="I18" t="str">
            <v>4KMIC202PRNT_N</v>
          </cell>
          <cell r="K18" t="str">
            <v>IC-202 Print Controller (PCL5e/6/PS3 Emulation)</v>
          </cell>
          <cell r="L18">
            <v>3116.4</v>
          </cell>
          <cell r="M18">
            <v>410</v>
          </cell>
          <cell r="N18">
            <v>426.40000000000003</v>
          </cell>
          <cell r="O18">
            <v>-0.17647058823529421</v>
          </cell>
          <cell r="P18">
            <v>362.44</v>
          </cell>
          <cell r="Q18">
            <v>434.6</v>
          </cell>
          <cell r="R18">
            <v>469.37</v>
          </cell>
          <cell r="S18">
            <v>1628.3720000000001</v>
          </cell>
          <cell r="T18">
            <v>0.73814337264457996</v>
          </cell>
          <cell r="U18">
            <v>1261.0112767999999</v>
          </cell>
          <cell r="V18">
            <v>0.66185869401417863</v>
          </cell>
          <cell r="W18">
            <v>362.44</v>
          </cell>
          <cell r="X18">
            <v>0.22257813325210701</v>
          </cell>
          <cell r="AA18">
            <v>439</v>
          </cell>
          <cell r="AB18">
            <v>363</v>
          </cell>
          <cell r="AC18">
            <v>403</v>
          </cell>
          <cell r="AD18">
            <v>426</v>
          </cell>
          <cell r="AE18">
            <v>447.46</v>
          </cell>
          <cell r="AF18">
            <v>0.19000581057524693</v>
          </cell>
          <cell r="AG18">
            <v>4.7065659500290409E-2</v>
          </cell>
          <cell r="AH18">
            <v>457</v>
          </cell>
          <cell r="AI18">
            <v>466</v>
          </cell>
          <cell r="AJ18">
            <v>0.22223175965665237</v>
          </cell>
          <cell r="AK18">
            <v>475</v>
          </cell>
          <cell r="AL18">
            <v>484</v>
          </cell>
          <cell r="AM18">
            <v>0.25115702479338842</v>
          </cell>
          <cell r="AN18">
            <v>551.77</v>
          </cell>
          <cell r="AO18">
            <v>619.54</v>
          </cell>
          <cell r="AP18">
            <v>687.31</v>
          </cell>
          <cell r="AQ18">
            <v>0</v>
          </cell>
          <cell r="AS18">
            <v>3116.4</v>
          </cell>
        </row>
        <row r="19">
          <cell r="B19" t="str">
            <v>AC</v>
          </cell>
          <cell r="C19" t="str">
            <v>IMP</v>
          </cell>
          <cell r="D19" t="str">
            <v>BT</v>
          </cell>
          <cell r="E19" t="str">
            <v>P3</v>
          </cell>
          <cell r="F19">
            <v>39924</v>
          </cell>
          <cell r="G19">
            <v>40935</v>
          </cell>
          <cell r="H19" t="str">
            <v>15RB</v>
          </cell>
          <cell r="I19" t="str">
            <v>4KMIC203IC_N</v>
          </cell>
          <cell r="K19" t="str">
            <v>IC-203 Print controller</v>
          </cell>
          <cell r="L19">
            <v>3116.4</v>
          </cell>
          <cell r="M19">
            <v>946</v>
          </cell>
          <cell r="N19">
            <v>983.84</v>
          </cell>
          <cell r="O19">
            <v>-0.17647058823529413</v>
          </cell>
          <cell r="P19">
            <v>836.26400000000001</v>
          </cell>
          <cell r="Q19">
            <v>1002.76</v>
          </cell>
          <cell r="R19">
            <v>1082.98</v>
          </cell>
          <cell r="S19">
            <v>1628.3720000000001</v>
          </cell>
          <cell r="T19">
            <v>0.39581373297993333</v>
          </cell>
          <cell r="U19">
            <v>1261.0112767999999</v>
          </cell>
          <cell r="V19">
            <v>0.21980079155466589</v>
          </cell>
          <cell r="W19">
            <v>836.26400000000001</v>
          </cell>
          <cell r="X19">
            <v>0.51355832696705661</v>
          </cell>
          <cell r="AA19">
            <v>1012</v>
          </cell>
          <cell r="AB19">
            <v>837</v>
          </cell>
          <cell r="AC19">
            <v>930</v>
          </cell>
          <cell r="AD19">
            <v>982</v>
          </cell>
          <cell r="AE19">
            <v>1032.42</v>
          </cell>
          <cell r="AF19">
            <v>0.18999631932740557</v>
          </cell>
          <cell r="AG19">
            <v>4.7054493326359463E-2</v>
          </cell>
          <cell r="AH19">
            <v>1054</v>
          </cell>
          <cell r="AI19">
            <v>1075</v>
          </cell>
          <cell r="AJ19">
            <v>0.22208</v>
          </cell>
          <cell r="AK19">
            <v>1095.5</v>
          </cell>
          <cell r="AL19">
            <v>1116</v>
          </cell>
          <cell r="AM19">
            <v>0.2506594982078853</v>
          </cell>
          <cell r="AN19">
            <v>1272.55</v>
          </cell>
          <cell r="AO19">
            <v>1429.1</v>
          </cell>
          <cell r="AP19">
            <v>1585.65</v>
          </cell>
          <cell r="AQ19">
            <v>0</v>
          </cell>
          <cell r="AS19">
            <v>3116.4</v>
          </cell>
        </row>
        <row r="20">
          <cell r="B20" t="str">
            <v>AC</v>
          </cell>
          <cell r="C20" t="str">
            <v>IMP</v>
          </cell>
          <cell r="D20" t="str">
            <v>BT</v>
          </cell>
          <cell r="E20" t="str">
            <v>P3</v>
          </cell>
          <cell r="F20">
            <v>39924</v>
          </cell>
          <cell r="G20">
            <v>40935</v>
          </cell>
          <cell r="H20" t="str">
            <v>15RL</v>
          </cell>
          <cell r="I20" t="str">
            <v>3KMKPS503PS3K</v>
          </cell>
          <cell r="K20" t="str">
            <v>PS-503 PostScript 3 Upgrade</v>
          </cell>
          <cell r="L20">
            <v>1669.5</v>
          </cell>
          <cell r="M20">
            <v>630</v>
          </cell>
          <cell r="N20">
            <v>655.20000000000005</v>
          </cell>
          <cell r="O20">
            <v>-0.17647058823529405</v>
          </cell>
          <cell r="P20">
            <v>556.92000000000007</v>
          </cell>
          <cell r="Q20">
            <v>667.8</v>
          </cell>
          <cell r="R20">
            <v>721.22</v>
          </cell>
          <cell r="S20">
            <v>939.26600000000008</v>
          </cell>
          <cell r="T20">
            <v>0.30243402827314098</v>
          </cell>
          <cell r="U20">
            <v>727.36759040000004</v>
          </cell>
          <cell r="V20">
            <v>9.9217495187423718E-2</v>
          </cell>
          <cell r="W20">
            <v>556.92000000000007</v>
          </cell>
          <cell r="X20">
            <v>0.59293107596783023</v>
          </cell>
          <cell r="AA20">
            <v>674</v>
          </cell>
          <cell r="AB20">
            <v>557</v>
          </cell>
          <cell r="AC20">
            <v>619</v>
          </cell>
          <cell r="AD20">
            <v>654</v>
          </cell>
          <cell r="AE20">
            <v>687.56</v>
          </cell>
          <cell r="AF20">
            <v>0.19000523590668433</v>
          </cell>
          <cell r="AG20">
            <v>4.7064983419628691E-2</v>
          </cell>
          <cell r="AH20">
            <v>702</v>
          </cell>
          <cell r="AI20">
            <v>716</v>
          </cell>
          <cell r="AJ20">
            <v>0.22217877094972058</v>
          </cell>
          <cell r="AK20">
            <v>729.5</v>
          </cell>
          <cell r="AL20">
            <v>743</v>
          </cell>
          <cell r="AM20">
            <v>0.2504441453566621</v>
          </cell>
          <cell r="AN20">
            <v>847.31</v>
          </cell>
          <cell r="AO20">
            <v>951.62</v>
          </cell>
          <cell r="AP20">
            <v>1055.93</v>
          </cell>
          <cell r="AQ20">
            <v>0</v>
          </cell>
          <cell r="AS20">
            <v>1669.5</v>
          </cell>
        </row>
        <row r="21">
          <cell r="B21" t="str">
            <v>AC</v>
          </cell>
          <cell r="C21" t="str">
            <v>IMP</v>
          </cell>
          <cell r="D21" t="str">
            <v>BT</v>
          </cell>
          <cell r="E21" t="str">
            <v>08</v>
          </cell>
          <cell r="F21">
            <v>39924</v>
          </cell>
          <cell r="G21">
            <v>40935</v>
          </cell>
          <cell r="H21" t="str">
            <v>15US</v>
          </cell>
          <cell r="I21" t="str">
            <v>3KMKPK505_</v>
          </cell>
          <cell r="K21" t="str">
            <v>PK-505 2/3 Hole Punch Kit</v>
          </cell>
          <cell r="L21">
            <v>835.28000000000009</v>
          </cell>
          <cell r="M21">
            <v>235</v>
          </cell>
          <cell r="N21">
            <v>244.4</v>
          </cell>
          <cell r="O21">
            <v>0.32026143790849676</v>
          </cell>
          <cell r="P21">
            <v>359.55</v>
          </cell>
          <cell r="Q21">
            <v>249.1</v>
          </cell>
          <cell r="R21">
            <v>269.02999999999997</v>
          </cell>
          <cell r="S21">
            <v>449.44</v>
          </cell>
          <cell r="T21">
            <v>0.45621217515129936</v>
          </cell>
          <cell r="U21">
            <v>348.046336</v>
          </cell>
          <cell r="V21">
            <v>0.29779464766438452</v>
          </cell>
          <cell r="W21">
            <v>359.55</v>
          </cell>
          <cell r="X21">
            <v>0.79999555001779998</v>
          </cell>
          <cell r="AA21">
            <v>435</v>
          </cell>
          <cell r="AB21">
            <v>360</v>
          </cell>
          <cell r="AC21">
            <v>400</v>
          </cell>
          <cell r="AD21">
            <v>422</v>
          </cell>
          <cell r="AE21">
            <v>443.89</v>
          </cell>
          <cell r="AF21">
            <v>0.19000202752934281</v>
          </cell>
          <cell r="AG21">
            <v>0.44941314289576245</v>
          </cell>
          <cell r="AH21">
            <v>494</v>
          </cell>
          <cell r="AI21">
            <v>544</v>
          </cell>
          <cell r="AJ21">
            <v>0.33906249999999999</v>
          </cell>
          <cell r="AK21">
            <v>593.5</v>
          </cell>
          <cell r="AL21">
            <v>643</v>
          </cell>
          <cell r="AM21">
            <v>0.44082426127527213</v>
          </cell>
          <cell r="AN21">
            <v>691.07</v>
          </cell>
          <cell r="AO21">
            <v>739.14</v>
          </cell>
          <cell r="AP21">
            <v>787.21</v>
          </cell>
          <cell r="AQ21">
            <v>0</v>
          </cell>
          <cell r="AS21">
            <v>835.28000000000009</v>
          </cell>
        </row>
        <row r="22">
          <cell r="B22" t="str">
            <v>AC</v>
          </cell>
          <cell r="C22" t="str">
            <v>IMP</v>
          </cell>
          <cell r="D22" t="str">
            <v>BT</v>
          </cell>
          <cell r="E22" t="str">
            <v>08</v>
          </cell>
          <cell r="F22">
            <v>39924</v>
          </cell>
          <cell r="G22">
            <v>40935</v>
          </cell>
          <cell r="H22" t="str">
            <v>16LA</v>
          </cell>
          <cell r="I22" t="str">
            <v>3KMKMK708</v>
          </cell>
          <cell r="K22" t="str">
            <v>MK-708</v>
          </cell>
          <cell r="L22">
            <v>256.52000000000004</v>
          </cell>
          <cell r="M22">
            <v>53</v>
          </cell>
          <cell r="N22">
            <v>55.120000000000005</v>
          </cell>
          <cell r="O22">
            <v>0.51780246697576759</v>
          </cell>
          <cell r="P22">
            <v>114.31</v>
          </cell>
          <cell r="Q22">
            <v>56.18</v>
          </cell>
          <cell r="R22">
            <v>60.67</v>
          </cell>
          <cell r="S22">
            <v>142.88800000000001</v>
          </cell>
          <cell r="T22">
            <v>0.6142433234421365</v>
          </cell>
          <cell r="U22">
            <v>110.6524672</v>
          </cell>
          <cell r="V22">
            <v>0.50186379576722173</v>
          </cell>
          <cell r="W22">
            <v>114.31</v>
          </cell>
          <cell r="X22">
            <v>0.79999720060466939</v>
          </cell>
          <cell r="AA22">
            <v>138</v>
          </cell>
          <cell r="AB22">
            <v>115</v>
          </cell>
          <cell r="AC22">
            <v>128</v>
          </cell>
          <cell r="AD22">
            <v>135</v>
          </cell>
          <cell r="AE22">
            <v>141.12</v>
          </cell>
          <cell r="AF22">
            <v>0.18998015873015875</v>
          </cell>
          <cell r="AG22">
            <v>0.60941043083900226</v>
          </cell>
          <cell r="AH22">
            <v>158</v>
          </cell>
          <cell r="AI22">
            <v>174</v>
          </cell>
          <cell r="AJ22">
            <v>0.34304597701149425</v>
          </cell>
          <cell r="AK22">
            <v>189.5</v>
          </cell>
          <cell r="AL22">
            <v>205</v>
          </cell>
          <cell r="AM22">
            <v>0.44239024390243903</v>
          </cell>
          <cell r="AN22">
            <v>217.88</v>
          </cell>
          <cell r="AO22">
            <v>230.76</v>
          </cell>
          <cell r="AP22">
            <v>243.64</v>
          </cell>
          <cell r="AQ22">
            <v>0</v>
          </cell>
          <cell r="AS22">
            <v>256.52000000000004</v>
          </cell>
        </row>
        <row r="23">
          <cell r="B23" t="str">
            <v>AC</v>
          </cell>
          <cell r="C23" t="str">
            <v>IMP</v>
          </cell>
          <cell r="D23" t="str">
            <v>BT</v>
          </cell>
          <cell r="E23" t="str">
            <v>08</v>
          </cell>
          <cell r="F23">
            <v>39924</v>
          </cell>
          <cell r="G23">
            <v>40935</v>
          </cell>
          <cell r="H23" t="str">
            <v>16PA</v>
          </cell>
          <cell r="I23" t="str">
            <v>3KMHML503</v>
          </cell>
          <cell r="K23" t="str">
            <v>ML-503</v>
          </cell>
          <cell r="L23">
            <v>256.52000000000004</v>
          </cell>
          <cell r="M23">
            <v>73</v>
          </cell>
          <cell r="N23">
            <v>75.92</v>
          </cell>
          <cell r="O23">
            <v>0.3358411337590762</v>
          </cell>
          <cell r="P23">
            <v>114.31</v>
          </cell>
          <cell r="Q23">
            <v>77.38</v>
          </cell>
          <cell r="R23">
            <v>83.57</v>
          </cell>
          <cell r="S23">
            <v>142.88800000000001</v>
          </cell>
          <cell r="T23">
            <v>0.46867476625048993</v>
          </cell>
          <cell r="U23">
            <v>110.6524672</v>
          </cell>
          <cell r="V23">
            <v>0.313887869641645</v>
          </cell>
          <cell r="W23">
            <v>114.31</v>
          </cell>
          <cell r="X23">
            <v>0.79999720060466939</v>
          </cell>
          <cell r="AA23">
            <v>138</v>
          </cell>
          <cell r="AB23">
            <v>115</v>
          </cell>
          <cell r="AC23">
            <v>128</v>
          </cell>
          <cell r="AD23">
            <v>135</v>
          </cell>
          <cell r="AE23">
            <v>141.12</v>
          </cell>
          <cell r="AF23">
            <v>0.18998015873015875</v>
          </cell>
          <cell r="AG23">
            <v>0.46201814058956919</v>
          </cell>
          <cell r="AH23">
            <v>158</v>
          </cell>
          <cell r="AI23">
            <v>174</v>
          </cell>
          <cell r="AJ23">
            <v>0.34304597701149425</v>
          </cell>
          <cell r="AK23">
            <v>189.5</v>
          </cell>
          <cell r="AL23">
            <v>205</v>
          </cell>
          <cell r="AM23">
            <v>0.44239024390243903</v>
          </cell>
          <cell r="AN23">
            <v>217.88</v>
          </cell>
          <cell r="AO23">
            <v>230.76</v>
          </cell>
          <cell r="AP23">
            <v>243.64</v>
          </cell>
          <cell r="AQ23">
            <v>0</v>
          </cell>
          <cell r="AS23">
            <v>256.52000000000004</v>
          </cell>
        </row>
        <row r="24">
          <cell r="B24" t="str">
            <v>AC</v>
          </cell>
          <cell r="C24" t="str">
            <v>IMP</v>
          </cell>
          <cell r="D24" t="str">
            <v>BT</v>
          </cell>
          <cell r="E24" t="str">
            <v>P3</v>
          </cell>
          <cell r="F24">
            <v>39924</v>
          </cell>
          <cell r="G24">
            <v>40935</v>
          </cell>
          <cell r="H24" t="str">
            <v>4516711</v>
          </cell>
          <cell r="I24" t="str">
            <v>6KMPF501_N</v>
          </cell>
          <cell r="K24" t="str">
            <v>PF-501 500 x1 paper feed unit</v>
          </cell>
          <cell r="L24">
            <v>221.54000000000002</v>
          </cell>
          <cell r="M24">
            <v>51</v>
          </cell>
          <cell r="N24">
            <v>53.04</v>
          </cell>
          <cell r="O24">
            <v>-0.17647058823529421</v>
          </cell>
          <cell r="P24">
            <v>45.083999999999996</v>
          </cell>
          <cell r="Q24">
            <v>54.06</v>
          </cell>
          <cell r="R24">
            <v>58.38</v>
          </cell>
          <cell r="S24">
            <v>124.23200000000001</v>
          </cell>
          <cell r="T24">
            <v>0.57305686135617229</v>
          </cell>
          <cell r="U24">
            <v>96.205260800000005</v>
          </cell>
          <cell r="V24">
            <v>0.44867879823885892</v>
          </cell>
          <cell r="W24">
            <v>45.083999999999996</v>
          </cell>
          <cell r="X24">
            <v>0.36290166784725347</v>
          </cell>
          <cell r="AA24">
            <v>55</v>
          </cell>
          <cell r="AB24">
            <v>46</v>
          </cell>
          <cell r="AC24">
            <v>51</v>
          </cell>
          <cell r="AD24">
            <v>54</v>
          </cell>
          <cell r="AE24">
            <v>55.66</v>
          </cell>
          <cell r="AF24">
            <v>0.19001077973409991</v>
          </cell>
          <cell r="AG24">
            <v>4.7071505569529243E-2</v>
          </cell>
          <cell r="AH24">
            <v>58</v>
          </cell>
          <cell r="AI24">
            <v>59</v>
          </cell>
          <cell r="AJ24">
            <v>0.23586440677966108</v>
          </cell>
          <cell r="AK24">
            <v>60</v>
          </cell>
          <cell r="AL24">
            <v>61</v>
          </cell>
          <cell r="AM24">
            <v>0.2609180327868853</v>
          </cell>
          <cell r="AN24">
            <v>69.23</v>
          </cell>
          <cell r="AO24">
            <v>77.459999999999994</v>
          </cell>
          <cell r="AP24">
            <v>85.69</v>
          </cell>
          <cell r="AQ24">
            <v>0</v>
          </cell>
          <cell r="AS24">
            <v>221.54000000000002</v>
          </cell>
        </row>
        <row r="25">
          <cell r="B25" t="str">
            <v>AC</v>
          </cell>
          <cell r="C25" t="str">
            <v>IMP</v>
          </cell>
          <cell r="D25" t="str">
            <v>BT</v>
          </cell>
          <cell r="E25" t="str">
            <v>p3</v>
          </cell>
          <cell r="F25">
            <v>39924</v>
          </cell>
          <cell r="G25">
            <v>41066</v>
          </cell>
          <cell r="H25" t="str">
            <v>4599273</v>
          </cell>
          <cell r="I25" t="str">
            <v>3KMHMC502</v>
          </cell>
          <cell r="K25" t="str">
            <v>MC-502 Mechanical counter</v>
          </cell>
          <cell r="L25">
            <v>44.52</v>
          </cell>
          <cell r="M25">
            <v>11</v>
          </cell>
          <cell r="N25">
            <v>11.440000000000001</v>
          </cell>
          <cell r="O25">
            <v>-0.17647058823529421</v>
          </cell>
          <cell r="P25">
            <v>9.7240000000000002</v>
          </cell>
          <cell r="Q25">
            <v>11.66</v>
          </cell>
          <cell r="R25">
            <v>12.59</v>
          </cell>
          <cell r="S25">
            <v>20.776000000000003</v>
          </cell>
          <cell r="T25">
            <v>0.44936465152098576</v>
          </cell>
          <cell r="U25">
            <v>16.088934400000003</v>
          </cell>
          <cell r="V25">
            <v>0.28895228760457875</v>
          </cell>
          <cell r="W25">
            <v>9.7240000000000002</v>
          </cell>
          <cell r="X25">
            <v>0.46804004620716205</v>
          </cell>
          <cell r="AA25">
            <v>12</v>
          </cell>
          <cell r="AB25">
            <v>10</v>
          </cell>
          <cell r="AC25">
            <v>11</v>
          </cell>
          <cell r="AD25">
            <v>12</v>
          </cell>
          <cell r="AE25">
            <v>12</v>
          </cell>
          <cell r="AF25">
            <v>0.18966666666666665</v>
          </cell>
          <cell r="AG25">
            <v>4.6666666666666558E-2</v>
          </cell>
          <cell r="AH25">
            <v>13</v>
          </cell>
          <cell r="AI25">
            <v>13</v>
          </cell>
          <cell r="AJ25">
            <v>0.252</v>
          </cell>
          <cell r="AK25">
            <v>13</v>
          </cell>
          <cell r="AL25">
            <v>13</v>
          </cell>
          <cell r="AM25">
            <v>0.252</v>
          </cell>
          <cell r="AN25">
            <v>14.81</v>
          </cell>
          <cell r="AO25">
            <v>16.62</v>
          </cell>
          <cell r="AP25">
            <v>18.43</v>
          </cell>
          <cell r="AQ25">
            <v>0</v>
          </cell>
          <cell r="AS25">
            <v>44.52</v>
          </cell>
        </row>
        <row r="26">
          <cell r="B26" t="str">
            <v>AC</v>
          </cell>
          <cell r="C26" t="str">
            <v>IMP</v>
          </cell>
          <cell r="D26" t="str">
            <v>BT</v>
          </cell>
          <cell r="E26" t="str">
            <v>P3</v>
          </cell>
          <cell r="F26">
            <v>39924</v>
          </cell>
          <cell r="G26">
            <v>41066</v>
          </cell>
          <cell r="H26" t="str">
            <v>4968341</v>
          </cell>
          <cell r="I26" t="str">
            <v>3KMBUPBSW5U</v>
          </cell>
          <cell r="K26" t="str">
            <v>Unimessage Pro</v>
          </cell>
          <cell r="L26">
            <v>445.20000000000005</v>
          </cell>
          <cell r="M26">
            <v>70.7</v>
          </cell>
          <cell r="N26">
            <v>73.528000000000006</v>
          </cell>
          <cell r="O26">
            <v>-0.17647058823529416</v>
          </cell>
          <cell r="P26">
            <v>62.498800000000003</v>
          </cell>
          <cell r="Q26">
            <v>74.94</v>
          </cell>
          <cell r="R26">
            <v>80.94</v>
          </cell>
          <cell r="S26">
            <v>138.012</v>
          </cell>
          <cell r="T26">
            <v>0.46723473321160475</v>
          </cell>
          <cell r="U26">
            <v>106.87649279999999</v>
          </cell>
          <cell r="V26">
            <v>0.31202832284556392</v>
          </cell>
          <cell r="W26">
            <v>62.498800000000003</v>
          </cell>
          <cell r="X26">
            <v>0.45285047677013596</v>
          </cell>
          <cell r="AA26">
            <v>76</v>
          </cell>
          <cell r="AB26">
            <v>63</v>
          </cell>
          <cell r="AC26">
            <v>70</v>
          </cell>
          <cell r="AD26">
            <v>74</v>
          </cell>
          <cell r="AE26">
            <v>77.16</v>
          </cell>
          <cell r="AF26">
            <v>0.19001036806635554</v>
          </cell>
          <cell r="AG26">
            <v>4.7071021254535911E-2</v>
          </cell>
          <cell r="AH26">
            <v>80</v>
          </cell>
          <cell r="AI26">
            <v>81</v>
          </cell>
          <cell r="AJ26">
            <v>0.22840987654320985</v>
          </cell>
          <cell r="AK26">
            <v>82.5</v>
          </cell>
          <cell r="AL26">
            <v>84</v>
          </cell>
          <cell r="AM26">
            <v>0.25596666666666662</v>
          </cell>
          <cell r="AN26">
            <v>95.55</v>
          </cell>
          <cell r="AO26">
            <v>107.1</v>
          </cell>
          <cell r="AP26">
            <v>118.65</v>
          </cell>
          <cell r="AQ26">
            <v>0</v>
          </cell>
          <cell r="AS26">
            <v>445.20000000000005</v>
          </cell>
        </row>
        <row r="27">
          <cell r="B27" t="str">
            <v>MB</v>
          </cell>
          <cell r="C27" t="str">
            <v>IMP</v>
          </cell>
          <cell r="D27" t="str">
            <v>BT</v>
          </cell>
          <cell r="E27" t="str">
            <v>P3</v>
          </cell>
          <cell r="F27">
            <v>39924</v>
          </cell>
          <cell r="G27">
            <v>41066</v>
          </cell>
          <cell r="H27" t="str">
            <v>4980501</v>
          </cell>
          <cell r="I27" t="str">
            <v>9KMBH161F_N</v>
          </cell>
          <cell r="K27" t="str">
            <v>bizhub 161f  (w ADF)</v>
          </cell>
          <cell r="L27">
            <v>2007.2</v>
          </cell>
          <cell r="M27">
            <v>756</v>
          </cell>
          <cell r="N27">
            <v>786.24</v>
          </cell>
          <cell r="O27">
            <v>-0.17647058823529418</v>
          </cell>
          <cell r="P27">
            <v>668.30399999999997</v>
          </cell>
          <cell r="Q27">
            <v>801.36</v>
          </cell>
          <cell r="R27">
            <v>865.47</v>
          </cell>
          <cell r="S27">
            <v>1154.4000000000001</v>
          </cell>
          <cell r="T27">
            <v>0.31891891891891899</v>
          </cell>
          <cell r="U27">
            <v>808</v>
          </cell>
          <cell r="V27">
            <v>2.693069306930692E-2</v>
          </cell>
          <cell r="W27">
            <v>668.30399999999997</v>
          </cell>
          <cell r="X27">
            <v>0.57891891891891889</v>
          </cell>
          <cell r="Y27">
            <v>60</v>
          </cell>
          <cell r="Z27">
            <v>70</v>
          </cell>
          <cell r="AA27">
            <v>809</v>
          </cell>
          <cell r="AB27">
            <v>669</v>
          </cell>
          <cell r="AC27">
            <v>743</v>
          </cell>
          <cell r="AD27">
            <v>785</v>
          </cell>
          <cell r="AE27">
            <v>825.07</v>
          </cell>
          <cell r="AF27">
            <v>0.19000327244961041</v>
          </cell>
          <cell r="AG27">
            <v>4.7062673470129851E-2</v>
          </cell>
          <cell r="AH27">
            <v>843</v>
          </cell>
          <cell r="AI27">
            <v>859</v>
          </cell>
          <cell r="AJ27">
            <v>0.22199767171129223</v>
          </cell>
          <cell r="AK27">
            <v>875.5</v>
          </cell>
          <cell r="AL27">
            <v>892</v>
          </cell>
          <cell r="AM27">
            <v>0.25078026905829598</v>
          </cell>
          <cell r="AN27">
            <v>1017.08</v>
          </cell>
          <cell r="AO27">
            <v>1142.1600000000001</v>
          </cell>
          <cell r="AP27">
            <v>1267.24</v>
          </cell>
          <cell r="AQ27">
            <v>0</v>
          </cell>
          <cell r="AR27">
            <v>213</v>
          </cell>
          <cell r="AS27">
            <v>2007.2</v>
          </cell>
        </row>
        <row r="28">
          <cell r="B28" t="str">
            <v>MB</v>
          </cell>
          <cell r="C28" t="str">
            <v>IMP</v>
          </cell>
          <cell r="D28" t="str">
            <v>BT</v>
          </cell>
          <cell r="E28" t="str">
            <v>P3</v>
          </cell>
          <cell r="F28">
            <v>39924</v>
          </cell>
          <cell r="G28">
            <v>41066</v>
          </cell>
          <cell r="H28" t="str">
            <v>4980561</v>
          </cell>
          <cell r="I28" t="str">
            <v>9KMBH160_N</v>
          </cell>
          <cell r="K28" t="str">
            <v>bizhub 160 (w GDI controller)</v>
          </cell>
          <cell r="L28">
            <v>1029.6000000000001</v>
          </cell>
          <cell r="M28">
            <v>401</v>
          </cell>
          <cell r="N28">
            <v>417.04</v>
          </cell>
          <cell r="O28">
            <v>-0.17647058823529424</v>
          </cell>
          <cell r="P28">
            <v>354.48399999999998</v>
          </cell>
          <cell r="Q28">
            <v>425.06</v>
          </cell>
          <cell r="R28">
            <v>459.06</v>
          </cell>
          <cell r="S28">
            <v>613.6</v>
          </cell>
          <cell r="T28">
            <v>0.32033898305084746</v>
          </cell>
          <cell r="U28">
            <v>430</v>
          </cell>
          <cell r="V28">
            <v>3.0139534883720884E-2</v>
          </cell>
          <cell r="W28">
            <v>354.48399999999998</v>
          </cell>
          <cell r="X28">
            <v>0.57771186440677957</v>
          </cell>
          <cell r="Y28">
            <v>60</v>
          </cell>
          <cell r="Z28">
            <v>70</v>
          </cell>
          <cell r="AA28">
            <v>429</v>
          </cell>
          <cell r="AB28">
            <v>355</v>
          </cell>
          <cell r="AC28">
            <v>394</v>
          </cell>
          <cell r="AD28">
            <v>416</v>
          </cell>
          <cell r="AE28">
            <v>437.63</v>
          </cell>
          <cell r="AF28">
            <v>0.18999154536937599</v>
          </cell>
          <cell r="AG28">
            <v>4.7048876905148126E-2</v>
          </cell>
          <cell r="AH28">
            <v>447</v>
          </cell>
          <cell r="AI28">
            <v>456</v>
          </cell>
          <cell r="AJ28">
            <v>0.22262280701754389</v>
          </cell>
          <cell r="AK28">
            <v>464.5</v>
          </cell>
          <cell r="AL28">
            <v>473</v>
          </cell>
          <cell r="AM28">
            <v>0.25056236786469349</v>
          </cell>
          <cell r="AN28">
            <v>539.38</v>
          </cell>
          <cell r="AO28">
            <v>605.76</v>
          </cell>
          <cell r="AP28">
            <v>672.14</v>
          </cell>
          <cell r="AQ28">
            <v>0</v>
          </cell>
          <cell r="AR28">
            <v>198</v>
          </cell>
          <cell r="AS28">
            <v>1029.6000000000001</v>
          </cell>
        </row>
        <row r="29">
          <cell r="B29" t="str">
            <v>AC</v>
          </cell>
          <cell r="C29" t="str">
            <v>DOM</v>
          </cell>
          <cell r="D29" t="str">
            <v>DOM</v>
          </cell>
          <cell r="E29" t="str">
            <v>P3</v>
          </cell>
          <cell r="F29">
            <v>39924</v>
          </cell>
          <cell r="G29">
            <v>41066</v>
          </cell>
          <cell r="H29" t="str">
            <v>7640001443</v>
          </cell>
          <cell r="I29" t="str">
            <v>3KMM64MBCMU</v>
          </cell>
          <cell r="K29" t="str">
            <v>Memory Upgrade 64MB for IC-205</v>
          </cell>
          <cell r="L29">
            <v>71.02000000000001</v>
          </cell>
          <cell r="M29">
            <v>16</v>
          </cell>
          <cell r="N29">
            <v>16.48</v>
          </cell>
          <cell r="O29">
            <v>-0.17647058823529421</v>
          </cell>
          <cell r="P29">
            <v>14.007999999999999</v>
          </cell>
          <cell r="Q29">
            <v>16.96</v>
          </cell>
          <cell r="R29">
            <v>18.32</v>
          </cell>
          <cell r="S29">
            <v>39.432000000000002</v>
          </cell>
          <cell r="T29">
            <v>0.58206532765266794</v>
          </cell>
          <cell r="U29">
            <v>30.536140800000002</v>
          </cell>
          <cell r="V29">
            <v>0.46031163178288725</v>
          </cell>
          <cell r="W29">
            <v>14.007999999999999</v>
          </cell>
          <cell r="X29">
            <v>0.35524447149523225</v>
          </cell>
          <cell r="AA29">
            <v>17</v>
          </cell>
          <cell r="AB29">
            <v>15</v>
          </cell>
          <cell r="AC29">
            <v>16</v>
          </cell>
          <cell r="AD29">
            <v>17</v>
          </cell>
          <cell r="AE29">
            <v>17.29</v>
          </cell>
          <cell r="AF29">
            <v>0.1898207056101793</v>
          </cell>
          <cell r="AG29">
            <v>4.6847888953152041E-2</v>
          </cell>
          <cell r="AH29">
            <v>19</v>
          </cell>
          <cell r="AI29">
            <v>19</v>
          </cell>
          <cell r="AJ29">
            <v>0.26273684210526321</v>
          </cell>
          <cell r="AK29">
            <v>19</v>
          </cell>
          <cell r="AL29">
            <v>19</v>
          </cell>
          <cell r="AM29">
            <v>0.26273684210526321</v>
          </cell>
          <cell r="AN29">
            <v>21.55</v>
          </cell>
          <cell r="AO29">
            <v>24.1</v>
          </cell>
          <cell r="AP29">
            <v>26.65</v>
          </cell>
          <cell r="AQ29">
            <v>0</v>
          </cell>
          <cell r="AS29">
            <v>71.02000000000001</v>
          </cell>
        </row>
        <row r="30">
          <cell r="B30" t="str">
            <v>AC</v>
          </cell>
          <cell r="C30" t="str">
            <v>DOM</v>
          </cell>
          <cell r="D30" t="str">
            <v>DOM</v>
          </cell>
          <cell r="E30" t="str">
            <v>P3</v>
          </cell>
          <cell r="F30">
            <v>40037</v>
          </cell>
          <cell r="G30">
            <v>41066</v>
          </cell>
          <cell r="H30" t="str">
            <v>7640008110</v>
          </cell>
          <cell r="I30" t="str">
            <v>3KMM128MBCMU</v>
          </cell>
          <cell r="J30" t="str">
            <v>MX7640008110KMUS</v>
          </cell>
          <cell r="K30" t="str">
            <v>128 MB Controller Memory (161F Only)</v>
          </cell>
          <cell r="L30">
            <v>102.82000000000001</v>
          </cell>
          <cell r="M30">
            <v>41.25</v>
          </cell>
          <cell r="N30">
            <v>42.487500000000004</v>
          </cell>
          <cell r="O30">
            <v>-0.17647058823529416</v>
          </cell>
          <cell r="P30">
            <v>36.114375000000003</v>
          </cell>
          <cell r="Q30">
            <v>43.73</v>
          </cell>
          <cell r="R30">
            <v>47.23</v>
          </cell>
          <cell r="S30">
            <v>59.677999999999997</v>
          </cell>
          <cell r="T30">
            <v>0.28805422433727662</v>
          </cell>
          <cell r="U30">
            <v>46.214643199999998</v>
          </cell>
          <cell r="V30">
            <v>8.064853349338405E-2</v>
          </cell>
          <cell r="W30">
            <v>36.114375000000003</v>
          </cell>
          <cell r="X30">
            <v>0.60515390931331481</v>
          </cell>
          <cell r="AA30">
            <v>44</v>
          </cell>
          <cell r="AB30">
            <v>37</v>
          </cell>
          <cell r="AC30">
            <v>41</v>
          </cell>
          <cell r="AD30">
            <v>43</v>
          </cell>
          <cell r="AE30">
            <v>44.59</v>
          </cell>
          <cell r="AF30">
            <v>0.19007905359946176</v>
          </cell>
          <cell r="AG30">
            <v>4.7151827764072639E-2</v>
          </cell>
          <cell r="AH30">
            <v>46</v>
          </cell>
          <cell r="AI30">
            <v>47</v>
          </cell>
          <cell r="AJ30">
            <v>0.23160904255319142</v>
          </cell>
          <cell r="AK30">
            <v>48</v>
          </cell>
          <cell r="AL30">
            <v>49</v>
          </cell>
          <cell r="AM30">
            <v>0.26297193877551017</v>
          </cell>
          <cell r="AN30">
            <v>55.56</v>
          </cell>
          <cell r="AO30">
            <v>62.12</v>
          </cell>
          <cell r="AP30">
            <v>68.680000000000007</v>
          </cell>
          <cell r="AQ30">
            <v>0</v>
          </cell>
          <cell r="AS30">
            <v>102.82000000000001</v>
          </cell>
        </row>
        <row r="31">
          <cell r="B31" t="str">
            <v>AC</v>
          </cell>
          <cell r="C31" t="str">
            <v>IMP</v>
          </cell>
          <cell r="D31" t="str">
            <v>BT</v>
          </cell>
          <cell r="E31" t="str">
            <v>08</v>
          </cell>
          <cell r="F31">
            <v>39924</v>
          </cell>
          <cell r="G31">
            <v>40935</v>
          </cell>
          <cell r="H31" t="str">
            <v>A01G0Y2</v>
          </cell>
          <cell r="I31" t="str">
            <v>6KMFS519BF_N</v>
          </cell>
          <cell r="J31" t="str">
            <v>changed to 08</v>
          </cell>
          <cell r="K31" t="str">
            <v>FS-519 Built-In Base Finisher</v>
          </cell>
          <cell r="L31">
            <v>1725.68</v>
          </cell>
          <cell r="M31">
            <v>616</v>
          </cell>
          <cell r="N31">
            <v>640.64</v>
          </cell>
          <cell r="O31">
            <v>0.14043820692061018</v>
          </cell>
          <cell r="P31">
            <v>745.31</v>
          </cell>
          <cell r="Q31">
            <v>652.96</v>
          </cell>
          <cell r="R31">
            <v>705.2</v>
          </cell>
          <cell r="S31">
            <v>931.63400000000001</v>
          </cell>
          <cell r="T31">
            <v>0.31234798214749571</v>
          </cell>
          <cell r="U31">
            <v>721.45736959999999</v>
          </cell>
          <cell r="V31">
            <v>0.11201960504583638</v>
          </cell>
          <cell r="W31">
            <v>745.31</v>
          </cell>
          <cell r="X31">
            <v>0.8000030054721059</v>
          </cell>
          <cell r="AA31">
            <v>902</v>
          </cell>
          <cell r="AB31">
            <v>746</v>
          </cell>
          <cell r="AC31">
            <v>829</v>
          </cell>
          <cell r="AD31">
            <v>875</v>
          </cell>
          <cell r="AE31">
            <v>920.14</v>
          </cell>
          <cell r="AF31">
            <v>0.19000369508987766</v>
          </cell>
          <cell r="AG31">
            <v>0.30375812376377509</v>
          </cell>
          <cell r="AH31">
            <v>1024</v>
          </cell>
          <cell r="AI31">
            <v>1126</v>
          </cell>
          <cell r="AJ31">
            <v>0.33809058614564835</v>
          </cell>
          <cell r="AK31">
            <v>1228.5</v>
          </cell>
          <cell r="AL31">
            <v>1331</v>
          </cell>
          <cell r="AM31">
            <v>0.4400375657400451</v>
          </cell>
          <cell r="AN31">
            <v>1429.67</v>
          </cell>
          <cell r="AO31">
            <v>1528.34</v>
          </cell>
          <cell r="AP31">
            <v>1627.01</v>
          </cell>
          <cell r="AQ31">
            <v>0</v>
          </cell>
          <cell r="AS31">
            <v>1725.68</v>
          </cell>
        </row>
        <row r="32">
          <cell r="B32" t="str">
            <v>AC</v>
          </cell>
          <cell r="C32" t="str">
            <v>IMP</v>
          </cell>
          <cell r="D32" t="str">
            <v>BT</v>
          </cell>
          <cell r="E32" t="str">
            <v>P3</v>
          </cell>
          <cell r="F32">
            <v>39924</v>
          </cell>
          <cell r="G32">
            <v>40935</v>
          </cell>
          <cell r="H32" t="str">
            <v>A01H0W0</v>
          </cell>
          <cell r="I32" t="str">
            <v>7KMRADF611_N</v>
          </cell>
          <cell r="J32" t="str">
            <v>x</v>
          </cell>
          <cell r="K32" t="str">
            <v>DF-611 RADF</v>
          </cell>
          <cell r="L32">
            <v>1631.3400000000001</v>
          </cell>
          <cell r="M32">
            <v>586</v>
          </cell>
          <cell r="N32">
            <v>609.44000000000005</v>
          </cell>
          <cell r="O32">
            <v>-0.17647058823529421</v>
          </cell>
          <cell r="P32">
            <v>518.024</v>
          </cell>
          <cell r="Q32">
            <v>621.16</v>
          </cell>
          <cell r="R32">
            <v>670.85</v>
          </cell>
          <cell r="S32">
            <v>979.44</v>
          </cell>
          <cell r="T32">
            <v>0.37776688720084944</v>
          </cell>
          <cell r="U32">
            <v>758.47833600000001</v>
          </cell>
          <cell r="V32">
            <v>0.19649649690192333</v>
          </cell>
          <cell r="W32">
            <v>518.024</v>
          </cell>
          <cell r="X32">
            <v>0.52889814587927797</v>
          </cell>
          <cell r="AA32">
            <v>627</v>
          </cell>
          <cell r="AB32">
            <v>519</v>
          </cell>
          <cell r="AC32">
            <v>576</v>
          </cell>
          <cell r="AD32">
            <v>608</v>
          </cell>
          <cell r="AE32">
            <v>639.54</v>
          </cell>
          <cell r="AF32">
            <v>0.19000531632110576</v>
          </cell>
          <cell r="AG32">
            <v>4.7065078024830211E-2</v>
          </cell>
          <cell r="AH32">
            <v>653</v>
          </cell>
          <cell r="AI32">
            <v>666</v>
          </cell>
          <cell r="AJ32">
            <v>0.22218618618618619</v>
          </cell>
          <cell r="AK32">
            <v>678.5</v>
          </cell>
          <cell r="AL32">
            <v>691</v>
          </cell>
          <cell r="AM32">
            <v>0.25032706222865414</v>
          </cell>
          <cell r="AN32">
            <v>788.05</v>
          </cell>
          <cell r="AO32">
            <v>885.1</v>
          </cell>
          <cell r="AP32">
            <v>982.15</v>
          </cell>
          <cell r="AQ32">
            <v>0</v>
          </cell>
          <cell r="AS32">
            <v>1631.3400000000001</v>
          </cell>
        </row>
        <row r="33">
          <cell r="B33" t="str">
            <v>AC</v>
          </cell>
          <cell r="C33" t="str">
            <v>DOM</v>
          </cell>
          <cell r="D33" t="str">
            <v>BT</v>
          </cell>
          <cell r="E33" t="str">
            <v>08</v>
          </cell>
          <cell r="F33">
            <v>39924</v>
          </cell>
          <cell r="G33">
            <v>40935</v>
          </cell>
          <cell r="H33" t="str">
            <v>A036WW0</v>
          </cell>
          <cell r="I33" t="str">
            <v>4KMIC408EMBFC_N</v>
          </cell>
          <cell r="K33" t="str">
            <v>IC-408 EFI embedded controller</v>
          </cell>
          <cell r="L33">
            <v>8681.4</v>
          </cell>
          <cell r="M33">
            <v>3630</v>
          </cell>
          <cell r="N33">
            <v>3738.9</v>
          </cell>
          <cell r="O33">
            <v>3.8012267665644306E-2</v>
          </cell>
          <cell r="P33">
            <v>3886.64</v>
          </cell>
          <cell r="Q33">
            <v>3847.8</v>
          </cell>
          <cell r="R33">
            <v>4155.62</v>
          </cell>
          <cell r="S33">
            <v>4858.2980000000007</v>
          </cell>
          <cell r="T33">
            <v>0.23040949731778504</v>
          </cell>
          <cell r="U33">
            <v>4178.1362800000006</v>
          </cell>
          <cell r="V33">
            <v>0.10512732246254075</v>
          </cell>
          <cell r="W33">
            <v>3886.64</v>
          </cell>
          <cell r="X33">
            <v>0.80000032933344134</v>
          </cell>
          <cell r="AA33">
            <v>4702</v>
          </cell>
          <cell r="AB33">
            <v>3887</v>
          </cell>
          <cell r="AC33">
            <v>4319</v>
          </cell>
          <cell r="AD33">
            <v>4559</v>
          </cell>
          <cell r="AE33">
            <v>4798.32</v>
          </cell>
          <cell r="AF33">
            <v>0.18999983327497955</v>
          </cell>
          <cell r="AG33">
            <v>0.22078977642174755</v>
          </cell>
          <cell r="AH33">
            <v>5335</v>
          </cell>
          <cell r="AI33">
            <v>5870</v>
          </cell>
          <cell r="AJ33">
            <v>0.33788074957410563</v>
          </cell>
          <cell r="AK33">
            <v>6405.5</v>
          </cell>
          <cell r="AL33">
            <v>6941</v>
          </cell>
          <cell r="AM33">
            <v>0.44004610286702206</v>
          </cell>
          <cell r="AN33">
            <v>7376.1</v>
          </cell>
          <cell r="AO33">
            <v>7811.2</v>
          </cell>
          <cell r="AP33">
            <v>8246.2999999999993</v>
          </cell>
          <cell r="AQ33">
            <v>0</v>
          </cell>
          <cell r="AR33">
            <v>308</v>
          </cell>
          <cell r="AS33">
            <v>8681.4</v>
          </cell>
        </row>
        <row r="34">
          <cell r="B34" t="str">
            <v>AC</v>
          </cell>
          <cell r="C34" t="str">
            <v>IMP</v>
          </cell>
          <cell r="D34" t="str">
            <v>BT</v>
          </cell>
          <cell r="E34" t="str">
            <v>08</v>
          </cell>
          <cell r="F34">
            <v>39924</v>
          </cell>
          <cell r="G34">
            <v>40935</v>
          </cell>
          <cell r="H34" t="str">
            <v>A03N0Y1</v>
          </cell>
          <cell r="I34" t="str">
            <v>6KMLU301LCU_N</v>
          </cell>
          <cell r="K34" t="str">
            <v>LU-301 Large Capacity Unit (3,000/Letter)</v>
          </cell>
          <cell r="L34">
            <v>1780.8000000000002</v>
          </cell>
          <cell r="M34">
            <v>578</v>
          </cell>
          <cell r="N34">
            <v>601.12</v>
          </cell>
          <cell r="O34">
            <v>0.21043437142894675</v>
          </cell>
          <cell r="P34">
            <v>761.33</v>
          </cell>
          <cell r="Q34">
            <v>612.67999999999995</v>
          </cell>
          <cell r="R34">
            <v>661.69</v>
          </cell>
          <cell r="S34">
            <v>951.66800000000001</v>
          </cell>
          <cell r="T34">
            <v>0.36835114766914512</v>
          </cell>
          <cell r="U34">
            <v>736.97169919999999</v>
          </cell>
          <cell r="V34">
            <v>0.18433774234135475</v>
          </cell>
          <cell r="W34">
            <v>761.33</v>
          </cell>
          <cell r="X34">
            <v>0.79999537653887709</v>
          </cell>
          <cell r="AA34">
            <v>921</v>
          </cell>
          <cell r="AB34">
            <v>762</v>
          </cell>
          <cell r="AC34">
            <v>846</v>
          </cell>
          <cell r="AD34">
            <v>893</v>
          </cell>
          <cell r="AE34">
            <v>939.91</v>
          </cell>
          <cell r="AF34">
            <v>0.18999691459820614</v>
          </cell>
          <cell r="AG34">
            <v>0.36044940473024012</v>
          </cell>
          <cell r="AH34">
            <v>1045</v>
          </cell>
          <cell r="AI34">
            <v>1150</v>
          </cell>
          <cell r="AJ34">
            <v>0.33797391304347824</v>
          </cell>
          <cell r="AK34">
            <v>1255</v>
          </cell>
          <cell r="AL34">
            <v>1360</v>
          </cell>
          <cell r="AM34">
            <v>0.44019852941176468</v>
          </cell>
          <cell r="AN34">
            <v>1465.2</v>
          </cell>
          <cell r="AO34">
            <v>1570.4</v>
          </cell>
          <cell r="AP34">
            <v>1675.6</v>
          </cell>
          <cell r="AQ34">
            <v>0</v>
          </cell>
          <cell r="AS34">
            <v>1780.8000000000002</v>
          </cell>
        </row>
        <row r="35">
          <cell r="B35" t="str">
            <v>AC</v>
          </cell>
          <cell r="C35" t="str">
            <v>IMP</v>
          </cell>
          <cell r="D35" t="str">
            <v>BT</v>
          </cell>
          <cell r="E35" t="str">
            <v>08</v>
          </cell>
          <cell r="F35">
            <v>39924</v>
          </cell>
          <cell r="G35">
            <v>40935</v>
          </cell>
          <cell r="H35" t="str">
            <v>A03WWW0</v>
          </cell>
          <cell r="I35" t="str">
            <v>6KMLU202LCT_N</v>
          </cell>
          <cell r="K35" t="str">
            <v>LU-202 Large Capacity Tray (2.5K)</v>
          </cell>
          <cell r="L35">
            <v>3561.6000000000004</v>
          </cell>
          <cell r="M35">
            <v>1089</v>
          </cell>
          <cell r="N35">
            <v>1132.56</v>
          </cell>
          <cell r="O35">
            <v>0.13622843545508634</v>
          </cell>
          <cell r="P35">
            <v>1311.18</v>
          </cell>
          <cell r="Q35">
            <v>1154.3399999999999</v>
          </cell>
          <cell r="R35">
            <v>1246.69</v>
          </cell>
          <cell r="S35">
            <v>1638.9720000000002</v>
          </cell>
          <cell r="T35">
            <v>0.30898148351527677</v>
          </cell>
          <cell r="U35">
            <v>1269.2199168000002</v>
          </cell>
          <cell r="V35">
            <v>0.10767237024183469</v>
          </cell>
          <cell r="W35">
            <v>1311.18</v>
          </cell>
          <cell r="X35">
            <v>0.80000146433252062</v>
          </cell>
          <cell r="AA35">
            <v>1586</v>
          </cell>
          <cell r="AB35">
            <v>1312</v>
          </cell>
          <cell r="AC35">
            <v>1457</v>
          </cell>
          <cell r="AD35">
            <v>1538</v>
          </cell>
          <cell r="AE35">
            <v>1618.74</v>
          </cell>
          <cell r="AF35">
            <v>0.18999962934133952</v>
          </cell>
          <cell r="AG35">
            <v>0.30034471255420886</v>
          </cell>
          <cell r="AH35">
            <v>1800</v>
          </cell>
          <cell r="AI35">
            <v>1981</v>
          </cell>
          <cell r="AJ35">
            <v>0.33812216052498734</v>
          </cell>
          <cell r="AK35">
            <v>2161.5</v>
          </cell>
          <cell r="AL35">
            <v>2342</v>
          </cell>
          <cell r="AM35">
            <v>0.44014517506404782</v>
          </cell>
          <cell r="AN35">
            <v>2646.9</v>
          </cell>
          <cell r="AO35">
            <v>2951.8</v>
          </cell>
          <cell r="AP35">
            <v>3256.7</v>
          </cell>
          <cell r="AQ35">
            <v>0</v>
          </cell>
          <cell r="AS35">
            <v>3561.6000000000004</v>
          </cell>
        </row>
        <row r="36">
          <cell r="B36" t="str">
            <v>AC</v>
          </cell>
          <cell r="C36" t="str">
            <v>IMP</v>
          </cell>
          <cell r="D36" t="str">
            <v>BT</v>
          </cell>
          <cell r="E36" t="str">
            <v>P3</v>
          </cell>
          <cell r="F36">
            <v>39924</v>
          </cell>
          <cell r="G36">
            <v>40946</v>
          </cell>
          <cell r="H36" t="str">
            <v>A03Y0Y0</v>
          </cell>
          <cell r="I36" t="str">
            <v>3KMKHD506HDD</v>
          </cell>
          <cell r="K36" t="str">
            <v>HD-506 HDD Kit (4 x 40GB)</v>
          </cell>
          <cell r="L36">
            <v>2226</v>
          </cell>
          <cell r="M36">
            <v>767</v>
          </cell>
          <cell r="N36">
            <v>797.68000000000006</v>
          </cell>
          <cell r="O36">
            <v>-0.17647058823529418</v>
          </cell>
          <cell r="P36">
            <v>678.02800000000002</v>
          </cell>
          <cell r="Q36">
            <v>813.02</v>
          </cell>
          <cell r="R36">
            <v>878.06</v>
          </cell>
          <cell r="S36">
            <v>1163.1379999999999</v>
          </cell>
          <cell r="T36">
            <v>0.31420003473362568</v>
          </cell>
          <cell r="U36">
            <v>900.73406719999991</v>
          </cell>
          <cell r="V36">
            <v>0.11441120187709923</v>
          </cell>
          <cell r="W36">
            <v>678.02800000000002</v>
          </cell>
          <cell r="X36">
            <v>0.58292997047641815</v>
          </cell>
          <cell r="AA36">
            <v>820</v>
          </cell>
          <cell r="AB36">
            <v>679</v>
          </cell>
          <cell r="AC36">
            <v>754</v>
          </cell>
          <cell r="AD36">
            <v>796</v>
          </cell>
          <cell r="AE36">
            <v>837.07</v>
          </cell>
          <cell r="AF36">
            <v>0.18999844696381429</v>
          </cell>
          <cell r="AG36">
            <v>4.7056996428016751E-2</v>
          </cell>
          <cell r="AH36">
            <v>855</v>
          </cell>
          <cell r="AI36">
            <v>872</v>
          </cell>
          <cell r="AJ36">
            <v>0.22244495412844034</v>
          </cell>
          <cell r="AK36">
            <v>888.5</v>
          </cell>
          <cell r="AL36">
            <v>905</v>
          </cell>
          <cell r="AM36">
            <v>0.2507977900552486</v>
          </cell>
          <cell r="AN36">
            <v>1031.8900000000001</v>
          </cell>
          <cell r="AO36">
            <v>1158.78</v>
          </cell>
          <cell r="AP36">
            <v>1285.67</v>
          </cell>
          <cell r="AQ36">
            <v>0</v>
          </cell>
          <cell r="AS36">
            <v>2226</v>
          </cell>
        </row>
        <row r="37">
          <cell r="B37" t="str">
            <v>AC</v>
          </cell>
          <cell r="C37" t="str">
            <v>IMP</v>
          </cell>
          <cell r="D37" t="str">
            <v>BT</v>
          </cell>
          <cell r="E37" t="str">
            <v>08</v>
          </cell>
          <cell r="F37">
            <v>39924</v>
          </cell>
          <cell r="G37">
            <v>40935</v>
          </cell>
          <cell r="H37" t="str">
            <v>A0410Y0</v>
          </cell>
          <cell r="I37" t="str">
            <v>6KMHT503DHUM_N</v>
          </cell>
          <cell r="K37" t="str">
            <v>HT-503 Heater for LU-202</v>
          </cell>
          <cell r="L37">
            <v>1335.6000000000001</v>
          </cell>
          <cell r="M37">
            <v>451</v>
          </cell>
          <cell r="N37">
            <v>469.04</v>
          </cell>
          <cell r="O37">
            <v>7.5837881504541516E-2</v>
          </cell>
          <cell r="P37">
            <v>507.53</v>
          </cell>
          <cell r="Q37">
            <v>478.06</v>
          </cell>
          <cell r="R37">
            <v>516.29999999999995</v>
          </cell>
          <cell r="S37">
            <v>634.41000000000008</v>
          </cell>
          <cell r="T37">
            <v>0.26066739174981485</v>
          </cell>
          <cell r="U37">
            <v>545.59260000000006</v>
          </cell>
          <cell r="V37">
            <v>0.14031092063931958</v>
          </cell>
          <cell r="W37">
            <v>507.53</v>
          </cell>
          <cell r="X37">
            <v>0.80000315253542642</v>
          </cell>
          <cell r="AA37">
            <v>614</v>
          </cell>
          <cell r="AB37">
            <v>508</v>
          </cell>
          <cell r="AC37">
            <v>564</v>
          </cell>
          <cell r="AD37">
            <v>596</v>
          </cell>
          <cell r="AE37">
            <v>626.58000000000004</v>
          </cell>
          <cell r="AF37">
            <v>0.1899996808069202</v>
          </cell>
          <cell r="AG37">
            <v>0.25142838903252579</v>
          </cell>
          <cell r="AH37">
            <v>697</v>
          </cell>
          <cell r="AI37">
            <v>767</v>
          </cell>
          <cell r="AJ37">
            <v>0.33829204693611475</v>
          </cell>
          <cell r="AK37">
            <v>837</v>
          </cell>
          <cell r="AL37">
            <v>907</v>
          </cell>
          <cell r="AM37">
            <v>0.4404299889746417</v>
          </cell>
          <cell r="AN37">
            <v>1014.15</v>
          </cell>
          <cell r="AO37">
            <v>1121.3</v>
          </cell>
          <cell r="AP37">
            <v>1228.45</v>
          </cell>
          <cell r="AQ37">
            <v>0</v>
          </cell>
          <cell r="AS37">
            <v>1335.6000000000001</v>
          </cell>
        </row>
        <row r="38">
          <cell r="B38" t="str">
            <v>AC</v>
          </cell>
          <cell r="C38" t="str">
            <v>IMP</v>
          </cell>
          <cell r="D38" t="str">
            <v>BT</v>
          </cell>
          <cell r="E38" t="str">
            <v>08</v>
          </cell>
          <cell r="F38">
            <v>39924</v>
          </cell>
          <cell r="G38">
            <v>40935</v>
          </cell>
          <cell r="H38" t="str">
            <v>A0410Y1</v>
          </cell>
          <cell r="I38" t="str">
            <v>6KMHT504DHUM_N</v>
          </cell>
          <cell r="K38" t="str">
            <v>HT-504 Heater for PF-602</v>
          </cell>
          <cell r="L38">
            <v>2114.7000000000003</v>
          </cell>
          <cell r="M38">
            <v>763</v>
          </cell>
          <cell r="N38">
            <v>793.52</v>
          </cell>
          <cell r="O38">
            <v>1.2604989734337081E-2</v>
          </cell>
          <cell r="P38">
            <v>803.65</v>
          </cell>
          <cell r="Q38">
            <v>808.78</v>
          </cell>
          <cell r="R38">
            <v>873.48</v>
          </cell>
          <cell r="S38">
            <v>1004.5620000000001</v>
          </cell>
          <cell r="T38">
            <v>0.21008359862308162</v>
          </cell>
          <cell r="U38">
            <v>863.9233200000001</v>
          </cell>
          <cell r="V38">
            <v>8.1492556538467001E-2</v>
          </cell>
          <cell r="W38">
            <v>803.65</v>
          </cell>
          <cell r="X38">
            <v>0.80000039818348678</v>
          </cell>
          <cell r="AA38">
            <v>972</v>
          </cell>
          <cell r="AB38">
            <v>804</v>
          </cell>
          <cell r="AC38">
            <v>893</v>
          </cell>
          <cell r="AD38">
            <v>943</v>
          </cell>
          <cell r="AE38">
            <v>992.16</v>
          </cell>
          <cell r="AF38">
            <v>0.18999959683921946</v>
          </cell>
          <cell r="AG38">
            <v>0.20020964360587001</v>
          </cell>
          <cell r="AH38">
            <v>1104</v>
          </cell>
          <cell r="AI38">
            <v>1215</v>
          </cell>
          <cell r="AJ38">
            <v>0.33855967078189303</v>
          </cell>
          <cell r="AK38">
            <v>1325.5</v>
          </cell>
          <cell r="AL38">
            <v>1436</v>
          </cell>
          <cell r="AM38">
            <v>0.44035515320334262</v>
          </cell>
          <cell r="AN38">
            <v>1605.68</v>
          </cell>
          <cell r="AO38">
            <v>1775.36</v>
          </cell>
          <cell r="AP38">
            <v>1945.04</v>
          </cell>
          <cell r="AQ38">
            <v>0</v>
          </cell>
          <cell r="AS38">
            <v>2114.7000000000003</v>
          </cell>
        </row>
        <row r="39">
          <cell r="B39" t="str">
            <v>AC</v>
          </cell>
          <cell r="C39" t="str">
            <v>IMP</v>
          </cell>
          <cell r="D39" t="str">
            <v>BT</v>
          </cell>
          <cell r="E39" t="str">
            <v>08</v>
          </cell>
          <cell r="F39">
            <v>39924</v>
          </cell>
          <cell r="G39">
            <v>40935</v>
          </cell>
          <cell r="H39" t="str">
            <v>A0420Y0</v>
          </cell>
          <cell r="I39" t="str">
            <v>3KMOC506PC</v>
          </cell>
          <cell r="K39" t="str">
            <v>OC-506 Platen Cover</v>
          </cell>
          <cell r="L39">
            <v>200.34</v>
          </cell>
          <cell r="M39">
            <v>63</v>
          </cell>
          <cell r="N39">
            <v>65.52</v>
          </cell>
          <cell r="O39">
            <v>0.21879098604983913</v>
          </cell>
          <cell r="P39">
            <v>83.87</v>
          </cell>
          <cell r="Q39">
            <v>66.78</v>
          </cell>
          <cell r="R39">
            <v>72.12</v>
          </cell>
          <cell r="S39">
            <v>104.83400000000002</v>
          </cell>
          <cell r="T39">
            <v>0.37501192361256858</v>
          </cell>
          <cell r="U39">
            <v>81.183449600000017</v>
          </cell>
          <cell r="V39">
            <v>0.19293895094598221</v>
          </cell>
          <cell r="W39">
            <v>83.87</v>
          </cell>
          <cell r="X39">
            <v>0.80002670889215322</v>
          </cell>
          <cell r="AA39">
            <v>101</v>
          </cell>
          <cell r="AB39">
            <v>84</v>
          </cell>
          <cell r="AC39">
            <v>94</v>
          </cell>
          <cell r="AD39">
            <v>99</v>
          </cell>
          <cell r="AE39">
            <v>103.54</v>
          </cell>
          <cell r="AF39">
            <v>0.1899748889318138</v>
          </cell>
          <cell r="AG39">
            <v>0.36720108170755272</v>
          </cell>
          <cell r="AH39">
            <v>116</v>
          </cell>
          <cell r="AI39">
            <v>127</v>
          </cell>
          <cell r="AJ39">
            <v>0.33960629921259838</v>
          </cell>
          <cell r="AK39">
            <v>138.5</v>
          </cell>
          <cell r="AL39">
            <v>150</v>
          </cell>
          <cell r="AM39">
            <v>0.44086666666666663</v>
          </cell>
          <cell r="AN39">
            <v>162.59</v>
          </cell>
          <cell r="AO39">
            <v>175.18</v>
          </cell>
          <cell r="AP39">
            <v>187.77</v>
          </cell>
          <cell r="AQ39">
            <v>0</v>
          </cell>
          <cell r="AS39">
            <v>200.34</v>
          </cell>
        </row>
        <row r="40">
          <cell r="B40" t="str">
            <v>AC</v>
          </cell>
          <cell r="C40" t="str">
            <v>IMP</v>
          </cell>
          <cell r="D40" t="str">
            <v>BT</v>
          </cell>
          <cell r="E40" t="str">
            <v>08</v>
          </cell>
          <cell r="F40">
            <v>39924</v>
          </cell>
          <cell r="G40">
            <v>40935</v>
          </cell>
          <cell r="H40" t="str">
            <v>A0430Y0</v>
          </cell>
          <cell r="I40" t="str">
            <v>3KMCOT502OPT</v>
          </cell>
          <cell r="K40" t="str">
            <v>OT-502 Exit Tray</v>
          </cell>
          <cell r="L40">
            <v>690.06000000000006</v>
          </cell>
          <cell r="M40">
            <v>220</v>
          </cell>
          <cell r="N40">
            <v>228.8</v>
          </cell>
          <cell r="O40">
            <v>0.12768309886004045</v>
          </cell>
          <cell r="P40">
            <v>262.29000000000002</v>
          </cell>
          <cell r="Q40">
            <v>233.2</v>
          </cell>
          <cell r="R40">
            <v>251.86</v>
          </cell>
          <cell r="S40">
            <v>327.858</v>
          </cell>
          <cell r="T40">
            <v>0.30213690073141419</v>
          </cell>
          <cell r="U40">
            <v>253.89323519999999</v>
          </cell>
          <cell r="V40">
            <v>9.883380776267324E-2</v>
          </cell>
          <cell r="W40">
            <v>262.29000000000002</v>
          </cell>
          <cell r="X40">
            <v>0.80001098036345009</v>
          </cell>
          <cell r="AA40">
            <v>317</v>
          </cell>
          <cell r="AB40">
            <v>263</v>
          </cell>
          <cell r="AC40">
            <v>292</v>
          </cell>
          <cell r="AD40">
            <v>308</v>
          </cell>
          <cell r="AE40">
            <v>323.81</v>
          </cell>
          <cell r="AF40">
            <v>0.18998795590006479</v>
          </cell>
          <cell r="AG40">
            <v>0.29341280380470025</v>
          </cell>
          <cell r="AH40">
            <v>361</v>
          </cell>
          <cell r="AI40">
            <v>397</v>
          </cell>
          <cell r="AJ40">
            <v>0.33931989924433242</v>
          </cell>
          <cell r="AK40">
            <v>433</v>
          </cell>
          <cell r="AL40">
            <v>469</v>
          </cell>
          <cell r="AM40">
            <v>0.4407462686567164</v>
          </cell>
          <cell r="AN40">
            <v>524.27</v>
          </cell>
          <cell r="AO40">
            <v>579.54</v>
          </cell>
          <cell r="AP40">
            <v>634.80999999999995</v>
          </cell>
          <cell r="AQ40">
            <v>0</v>
          </cell>
          <cell r="AS40">
            <v>690.06000000000006</v>
          </cell>
        </row>
        <row r="41">
          <cell r="B41" t="str">
            <v>AC</v>
          </cell>
          <cell r="C41" t="str">
            <v>IMP</v>
          </cell>
          <cell r="D41" t="str">
            <v>BT</v>
          </cell>
          <cell r="E41" t="str">
            <v>P3</v>
          </cell>
          <cell r="F41">
            <v>39924</v>
          </cell>
          <cell r="G41">
            <v>40946</v>
          </cell>
          <cell r="H41" t="str">
            <v>A04DWW0</v>
          </cell>
          <cell r="I41" t="str">
            <v>6KMFS607BKLTFN_N</v>
          </cell>
          <cell r="K41" t="str">
            <v>FS-607 Booklet Finisher</v>
          </cell>
          <cell r="L41">
            <v>5453.7000000000007</v>
          </cell>
          <cell r="M41">
            <v>1308</v>
          </cell>
          <cell r="N41">
            <v>1360.32</v>
          </cell>
          <cell r="O41">
            <v>-0.17647058823529413</v>
          </cell>
          <cell r="P41">
            <v>1156.2719999999999</v>
          </cell>
          <cell r="Q41">
            <v>1386.48</v>
          </cell>
          <cell r="R41">
            <v>1497.4</v>
          </cell>
          <cell r="S41">
            <v>2017.7948000000001</v>
          </cell>
          <cell r="T41">
            <v>0.32583828643031498</v>
          </cell>
          <cell r="U41">
            <v>1562.5802931200001</v>
          </cell>
          <cell r="V41">
            <v>0.12943993598955963</v>
          </cell>
          <cell r="W41">
            <v>1156.2719999999999</v>
          </cell>
          <cell r="X41">
            <v>0.57303745653423221</v>
          </cell>
          <cell r="AA41">
            <v>1399</v>
          </cell>
          <cell r="AB41">
            <v>1157</v>
          </cell>
          <cell r="AC41">
            <v>1285</v>
          </cell>
          <cell r="AD41">
            <v>1357</v>
          </cell>
          <cell r="AE41">
            <v>1427.5</v>
          </cell>
          <cell r="AF41">
            <v>0.19000210157618219</v>
          </cell>
          <cell r="AG41">
            <v>4.7061295971979028E-2</v>
          </cell>
          <cell r="AH41">
            <v>1457</v>
          </cell>
          <cell r="AI41">
            <v>1485</v>
          </cell>
          <cell r="AJ41">
            <v>0.2213656565656566</v>
          </cell>
          <cell r="AK41">
            <v>1513.5</v>
          </cell>
          <cell r="AL41">
            <v>1542</v>
          </cell>
          <cell r="AM41">
            <v>0.25014785992217903</v>
          </cell>
          <cell r="AN41">
            <v>1758.73</v>
          </cell>
          <cell r="AO41">
            <v>1975.46</v>
          </cell>
          <cell r="AP41">
            <v>2192.19</v>
          </cell>
          <cell r="AQ41">
            <v>0</v>
          </cell>
          <cell r="AS41">
            <v>5453.7000000000007</v>
          </cell>
        </row>
        <row r="42">
          <cell r="B42" t="str">
            <v>AC</v>
          </cell>
          <cell r="C42" t="str">
            <v>IMP</v>
          </cell>
          <cell r="D42" t="str">
            <v>BT</v>
          </cell>
          <cell r="E42" t="str">
            <v>08</v>
          </cell>
          <cell r="F42">
            <v>39924</v>
          </cell>
          <cell r="G42">
            <v>40998</v>
          </cell>
          <cell r="H42" t="str">
            <v>A04F0Y1</v>
          </cell>
          <cell r="I42" t="str">
            <v>6KMPK512HPK_N</v>
          </cell>
          <cell r="K42" t="str">
            <v>PK-512 2/3 Hole Punch (for FS-612, FS-531)</v>
          </cell>
          <cell r="L42">
            <v>862.84</v>
          </cell>
          <cell r="M42">
            <v>295</v>
          </cell>
          <cell r="N42">
            <v>306.8</v>
          </cell>
          <cell r="O42">
            <v>0.14872364039955596</v>
          </cell>
          <cell r="P42">
            <v>360.4</v>
          </cell>
          <cell r="Q42">
            <v>312.7</v>
          </cell>
          <cell r="R42">
            <v>337.72</v>
          </cell>
          <cell r="S42">
            <v>450.5</v>
          </cell>
          <cell r="T42">
            <v>0.31897891231964481</v>
          </cell>
          <cell r="U42">
            <v>348.86719999999997</v>
          </cell>
          <cell r="V42">
            <v>0.12058227314003712</v>
          </cell>
          <cell r="W42">
            <v>360.4</v>
          </cell>
          <cell r="X42">
            <v>0.79999999999999993</v>
          </cell>
          <cell r="AA42">
            <v>436</v>
          </cell>
          <cell r="AB42">
            <v>401</v>
          </cell>
          <cell r="AC42">
            <v>401</v>
          </cell>
          <cell r="AD42">
            <v>423</v>
          </cell>
          <cell r="AE42">
            <v>444.94</v>
          </cell>
          <cell r="AF42">
            <v>0.19000314649166183</v>
          </cell>
          <cell r="AG42">
            <v>0.31046882725760772</v>
          </cell>
          <cell r="AH42">
            <v>495</v>
          </cell>
          <cell r="AI42">
            <v>545</v>
          </cell>
          <cell r="AJ42">
            <v>0.33871559633027526</v>
          </cell>
          <cell r="AK42">
            <v>594.5</v>
          </cell>
          <cell r="AL42">
            <v>644</v>
          </cell>
          <cell r="AM42">
            <v>0.44037267080745346</v>
          </cell>
          <cell r="AN42">
            <v>698.71</v>
          </cell>
          <cell r="AO42">
            <v>753.42</v>
          </cell>
          <cell r="AP42">
            <v>808.13</v>
          </cell>
          <cell r="AQ42">
            <v>0</v>
          </cell>
          <cell r="AS42">
            <v>862.84</v>
          </cell>
        </row>
        <row r="43">
          <cell r="B43" t="str">
            <v>AC</v>
          </cell>
          <cell r="C43" t="str">
            <v>IMP</v>
          </cell>
          <cell r="D43" t="str">
            <v>BT</v>
          </cell>
          <cell r="E43" t="str">
            <v>08</v>
          </cell>
          <cell r="F43">
            <v>39924</v>
          </cell>
          <cell r="G43">
            <v>40998</v>
          </cell>
          <cell r="H43" t="str">
            <v>A04HWY1</v>
          </cell>
          <cell r="I43" t="str">
            <v>6KMPI502V2_N</v>
          </cell>
          <cell r="K43" t="str">
            <v>PI-502 Cover Inserter (or FS-612, FS-531)</v>
          </cell>
          <cell r="L43">
            <v>1163.8800000000001</v>
          </cell>
          <cell r="M43">
            <v>426</v>
          </cell>
          <cell r="N43">
            <v>443.04</v>
          </cell>
          <cell r="O43">
            <v>8.9331963001027706E-2</v>
          </cell>
          <cell r="P43">
            <v>486.5</v>
          </cell>
          <cell r="Q43">
            <v>451.56</v>
          </cell>
          <cell r="R43">
            <v>487.68</v>
          </cell>
          <cell r="S43">
            <v>608.12200000000007</v>
          </cell>
          <cell r="T43">
            <v>0.27146197637973962</v>
          </cell>
          <cell r="U43">
            <v>470.92967680000004</v>
          </cell>
          <cell r="V43">
            <v>5.9222593465572855E-2</v>
          </cell>
          <cell r="W43">
            <v>486.5</v>
          </cell>
          <cell r="X43">
            <v>0.8000039465765092</v>
          </cell>
          <cell r="AA43">
            <v>589</v>
          </cell>
          <cell r="AB43">
            <v>541</v>
          </cell>
          <cell r="AC43">
            <v>541</v>
          </cell>
          <cell r="AD43">
            <v>571</v>
          </cell>
          <cell r="AE43">
            <v>600.62</v>
          </cell>
          <cell r="AF43">
            <v>0.19000366288168893</v>
          </cell>
          <cell r="AG43">
            <v>0.26236222570010986</v>
          </cell>
          <cell r="AH43">
            <v>668</v>
          </cell>
          <cell r="AI43">
            <v>735</v>
          </cell>
          <cell r="AJ43">
            <v>0.33809523809523812</v>
          </cell>
          <cell r="AK43">
            <v>802</v>
          </cell>
          <cell r="AL43">
            <v>869</v>
          </cell>
          <cell r="AM43">
            <v>0.44016110471806674</v>
          </cell>
          <cell r="AN43">
            <v>942.72</v>
          </cell>
          <cell r="AO43">
            <v>1016.44</v>
          </cell>
          <cell r="AP43">
            <v>1090.1600000000001</v>
          </cell>
          <cell r="AQ43">
            <v>0</v>
          </cell>
          <cell r="AS43">
            <v>1163.8800000000001</v>
          </cell>
        </row>
        <row r="44">
          <cell r="B44" t="str">
            <v>AC</v>
          </cell>
          <cell r="C44" t="str">
            <v>IMP</v>
          </cell>
          <cell r="D44" t="str">
            <v>BT</v>
          </cell>
          <cell r="E44" t="str">
            <v>P3</v>
          </cell>
          <cell r="F44">
            <v>39924</v>
          </cell>
          <cell r="G44">
            <v>40946</v>
          </cell>
          <cell r="H44" t="str">
            <v>A04KWY1</v>
          </cell>
          <cell r="I44" t="str">
            <v>6KMRU504V2_N</v>
          </cell>
          <cell r="K44" t="str">
            <v>RU-504 Relay unit with power</v>
          </cell>
          <cell r="L44">
            <v>3561.6000000000004</v>
          </cell>
          <cell r="M44">
            <v>1030</v>
          </cell>
          <cell r="N44">
            <v>1071.2</v>
          </cell>
          <cell r="O44">
            <v>-0.17647058823529418</v>
          </cell>
          <cell r="P44">
            <v>910.52</v>
          </cell>
          <cell r="Q44">
            <v>1091.8</v>
          </cell>
          <cell r="R44">
            <v>1179.1400000000001</v>
          </cell>
          <cell r="S44">
            <v>1435.77</v>
          </cell>
          <cell r="T44">
            <v>0.25391949964130739</v>
          </cell>
          <cell r="U44">
            <v>1234.7621999999999</v>
          </cell>
          <cell r="V44">
            <v>0.13246453446663645</v>
          </cell>
          <cell r="W44">
            <v>910.52</v>
          </cell>
          <cell r="X44">
            <v>0.63416842530488871</v>
          </cell>
          <cell r="AA44">
            <v>1102</v>
          </cell>
          <cell r="AB44">
            <v>911</v>
          </cell>
          <cell r="AC44">
            <v>1012</v>
          </cell>
          <cell r="AD44">
            <v>1069</v>
          </cell>
          <cell r="AE44">
            <v>1124.0999999999999</v>
          </cell>
          <cell r="AF44">
            <v>0.19000088960056929</v>
          </cell>
          <cell r="AG44">
            <v>4.7059870118316756E-2</v>
          </cell>
          <cell r="AH44">
            <v>1148</v>
          </cell>
          <cell r="AI44">
            <v>1170</v>
          </cell>
          <cell r="AJ44">
            <v>0.2217777777777778</v>
          </cell>
          <cell r="AK44">
            <v>1192.5</v>
          </cell>
          <cell r="AL44">
            <v>1215</v>
          </cell>
          <cell r="AM44">
            <v>0.25060082304526748</v>
          </cell>
          <cell r="AN44">
            <v>1385.48</v>
          </cell>
          <cell r="AO44">
            <v>1555.96</v>
          </cell>
          <cell r="AP44">
            <v>1726.44</v>
          </cell>
          <cell r="AQ44">
            <v>0</v>
          </cell>
          <cell r="AS44">
            <v>3561.6000000000004</v>
          </cell>
        </row>
        <row r="45">
          <cell r="B45" t="str">
            <v>AC</v>
          </cell>
          <cell r="C45" t="str">
            <v>IMP</v>
          </cell>
          <cell r="D45" t="str">
            <v>BT</v>
          </cell>
          <cell r="E45" t="str">
            <v>08</v>
          </cell>
          <cell r="F45">
            <v>39924</v>
          </cell>
          <cell r="G45">
            <v>40935</v>
          </cell>
          <cell r="H45" t="str">
            <v>A052WY1</v>
          </cell>
          <cell r="I45" t="str">
            <v>7KMDF609V2_N</v>
          </cell>
          <cell r="K45" t="str">
            <v>DF-609 Document Feeder</v>
          </cell>
          <cell r="L45">
            <v>2003.4</v>
          </cell>
          <cell r="M45">
            <v>576</v>
          </cell>
          <cell r="N45">
            <v>599.04</v>
          </cell>
          <cell r="O45">
            <v>0.19523892687776245</v>
          </cell>
          <cell r="P45">
            <v>744.37</v>
          </cell>
          <cell r="Q45">
            <v>610.55999999999995</v>
          </cell>
          <cell r="R45">
            <v>659.4</v>
          </cell>
          <cell r="S45">
            <v>930.46799999999996</v>
          </cell>
          <cell r="T45">
            <v>0.35619494705889942</v>
          </cell>
          <cell r="U45">
            <v>720.55441919999998</v>
          </cell>
          <cell r="V45">
            <v>0.16864016923928127</v>
          </cell>
          <cell r="W45">
            <v>744.37</v>
          </cell>
          <cell r="X45">
            <v>0.79999527119686009</v>
          </cell>
          <cell r="AA45">
            <v>901</v>
          </cell>
          <cell r="AB45">
            <v>745</v>
          </cell>
          <cell r="AC45">
            <v>828</v>
          </cell>
          <cell r="AD45">
            <v>874</v>
          </cell>
          <cell r="AE45">
            <v>918.98</v>
          </cell>
          <cell r="AF45">
            <v>0.1900041350192605</v>
          </cell>
          <cell r="AG45">
            <v>0.34814685847352506</v>
          </cell>
          <cell r="AH45">
            <v>1022</v>
          </cell>
          <cell r="AI45">
            <v>1125</v>
          </cell>
          <cell r="AJ45">
            <v>0.33833777777777779</v>
          </cell>
          <cell r="AK45">
            <v>1227.5</v>
          </cell>
          <cell r="AL45">
            <v>1330</v>
          </cell>
          <cell r="AM45">
            <v>0.44032330827067667</v>
          </cell>
          <cell r="AN45">
            <v>1498.35</v>
          </cell>
          <cell r="AO45">
            <v>1666.7</v>
          </cell>
          <cell r="AP45">
            <v>1835.05</v>
          </cell>
          <cell r="AQ45">
            <v>0</v>
          </cell>
          <cell r="AS45">
            <v>2003.4</v>
          </cell>
        </row>
        <row r="46">
          <cell r="B46" t="str">
            <v>AC</v>
          </cell>
          <cell r="C46" t="str">
            <v>IMP</v>
          </cell>
          <cell r="D46" t="str">
            <v>BT</v>
          </cell>
          <cell r="E46" t="str">
            <v>08</v>
          </cell>
          <cell r="F46">
            <v>39924</v>
          </cell>
          <cell r="G46">
            <v>40935</v>
          </cell>
          <cell r="H46" t="str">
            <v>A073WW1</v>
          </cell>
          <cell r="I46" t="str">
            <v>4KMIC304_N</v>
          </cell>
          <cell r="K46" t="str">
            <v>IC-304 Plus Creo</v>
          </cell>
          <cell r="L46">
            <v>29494.5</v>
          </cell>
          <cell r="M46">
            <v>11031</v>
          </cell>
          <cell r="N46">
            <v>11472.24</v>
          </cell>
          <cell r="O46">
            <v>0.12063565551591819</v>
          </cell>
          <cell r="P46">
            <v>13046.06</v>
          </cell>
          <cell r="Q46">
            <v>11692.86</v>
          </cell>
          <cell r="R46">
            <v>12628.29</v>
          </cell>
          <cell r="S46">
            <v>16307.570000000002</v>
          </cell>
          <cell r="T46">
            <v>0.29650830871797584</v>
          </cell>
          <cell r="U46">
            <v>12628.582208000002</v>
          </cell>
          <cell r="V46">
            <v>9.1565481299039089E-2</v>
          </cell>
          <cell r="W46">
            <v>13046.06</v>
          </cell>
          <cell r="X46">
            <v>0.80000024528485836</v>
          </cell>
          <cell r="Y46">
            <v>0</v>
          </cell>
          <cell r="Z46">
            <v>0</v>
          </cell>
          <cell r="AA46">
            <v>15784</v>
          </cell>
          <cell r="AB46">
            <v>13047</v>
          </cell>
          <cell r="AC46">
            <v>14496</v>
          </cell>
          <cell r="AD46">
            <v>15302</v>
          </cell>
          <cell r="AE46">
            <v>16106.25</v>
          </cell>
          <cell r="AF46">
            <v>0.19000015521924721</v>
          </cell>
          <cell r="AG46">
            <v>0.28771501746216532</v>
          </cell>
          <cell r="AH46">
            <v>17905</v>
          </cell>
          <cell r="AI46">
            <v>19702</v>
          </cell>
          <cell r="AJ46">
            <v>0.33783067708862047</v>
          </cell>
          <cell r="AK46">
            <v>21499.5</v>
          </cell>
          <cell r="AL46">
            <v>23297</v>
          </cell>
          <cell r="AM46">
            <v>0.44001116023522346</v>
          </cell>
          <cell r="AN46">
            <v>24846.38</v>
          </cell>
          <cell r="AO46">
            <v>26395.759999999998</v>
          </cell>
          <cell r="AP46">
            <v>27945.14</v>
          </cell>
          <cell r="AQ46">
            <v>0</v>
          </cell>
          <cell r="AR46">
            <v>308</v>
          </cell>
          <cell r="AS46">
            <v>29494.5</v>
          </cell>
        </row>
        <row r="47">
          <cell r="B47" t="str">
            <v>AC</v>
          </cell>
          <cell r="C47" t="str">
            <v>IMP</v>
          </cell>
          <cell r="D47" t="str">
            <v>BT</v>
          </cell>
          <cell r="E47" t="str">
            <v>08</v>
          </cell>
          <cell r="F47">
            <v>39924</v>
          </cell>
          <cell r="G47">
            <v>40935</v>
          </cell>
          <cell r="H47" t="str">
            <v>A07EWW0</v>
          </cell>
          <cell r="I47" t="str">
            <v>3KMHWT502TABLE</v>
          </cell>
          <cell r="K47" t="str">
            <v>WT-502 Working Table</v>
          </cell>
          <cell r="L47">
            <v>111.30000000000001</v>
          </cell>
          <cell r="M47">
            <v>32</v>
          </cell>
          <cell r="N47">
            <v>33.28</v>
          </cell>
          <cell r="O47">
            <v>0.25247079964061098</v>
          </cell>
          <cell r="P47">
            <v>44.52</v>
          </cell>
          <cell r="Q47">
            <v>33.92</v>
          </cell>
          <cell r="R47">
            <v>36.630000000000003</v>
          </cell>
          <cell r="S47">
            <v>55.650000000000006</v>
          </cell>
          <cell r="T47">
            <v>0.40197663971248881</v>
          </cell>
          <cell r="U47">
            <v>43.095360000000007</v>
          </cell>
          <cell r="V47">
            <v>0.22775909053782134</v>
          </cell>
          <cell r="W47">
            <v>44.52</v>
          </cell>
          <cell r="X47">
            <v>0.79999999999999993</v>
          </cell>
          <cell r="AA47">
            <v>54</v>
          </cell>
          <cell r="AB47">
            <v>45</v>
          </cell>
          <cell r="AC47">
            <v>50</v>
          </cell>
          <cell r="AD47">
            <v>53</v>
          </cell>
          <cell r="AE47">
            <v>54.96</v>
          </cell>
          <cell r="AF47">
            <v>0.1899563318777292</v>
          </cell>
          <cell r="AG47">
            <v>0.39446870451237265</v>
          </cell>
          <cell r="AH47">
            <v>62</v>
          </cell>
          <cell r="AI47">
            <v>68</v>
          </cell>
          <cell r="AJ47">
            <v>0.34529411764705875</v>
          </cell>
          <cell r="AK47">
            <v>74</v>
          </cell>
          <cell r="AL47">
            <v>80</v>
          </cell>
          <cell r="AM47">
            <v>0.44349999999999995</v>
          </cell>
          <cell r="AN47">
            <v>87.83</v>
          </cell>
          <cell r="AO47">
            <v>95.66</v>
          </cell>
          <cell r="AP47">
            <v>103.49</v>
          </cell>
          <cell r="AQ47">
            <v>0</v>
          </cell>
          <cell r="AS47">
            <v>111.30000000000001</v>
          </cell>
        </row>
        <row r="48">
          <cell r="B48" t="str">
            <v>AC</v>
          </cell>
          <cell r="C48" t="str">
            <v>IMP</v>
          </cell>
          <cell r="D48" t="str">
            <v>BT</v>
          </cell>
          <cell r="E48" t="str">
            <v>P3</v>
          </cell>
          <cell r="F48">
            <v>39924</v>
          </cell>
          <cell r="G48">
            <v>40935</v>
          </cell>
          <cell r="H48" t="str">
            <v>A07H0W0</v>
          </cell>
          <cell r="I48" t="str">
            <v>7KMDF610_N</v>
          </cell>
          <cell r="K48" t="str">
            <v>DF-610 RADF</v>
          </cell>
          <cell r="L48">
            <v>1631.3400000000001</v>
          </cell>
          <cell r="M48">
            <v>605</v>
          </cell>
          <cell r="N48">
            <v>629.20000000000005</v>
          </cell>
          <cell r="O48">
            <v>-0.1764705882352941</v>
          </cell>
          <cell r="P48">
            <v>534.82000000000005</v>
          </cell>
          <cell r="Q48">
            <v>641.29999999999995</v>
          </cell>
          <cell r="R48">
            <v>692.6</v>
          </cell>
          <cell r="S48">
            <v>979.44</v>
          </cell>
          <cell r="T48">
            <v>0.35759209344115006</v>
          </cell>
          <cell r="U48">
            <v>758.47833600000001</v>
          </cell>
          <cell r="V48">
            <v>0.17044433553867511</v>
          </cell>
          <cell r="W48">
            <v>534.82000000000005</v>
          </cell>
          <cell r="X48">
            <v>0.54604672057502246</v>
          </cell>
          <cell r="AA48">
            <v>647</v>
          </cell>
          <cell r="AB48">
            <v>535</v>
          </cell>
          <cell r="AC48">
            <v>595</v>
          </cell>
          <cell r="AD48">
            <v>628</v>
          </cell>
          <cell r="AE48">
            <v>660.27</v>
          </cell>
          <cell r="AF48">
            <v>0.18999803110848582</v>
          </cell>
          <cell r="AG48">
            <v>4.7056507186453933E-2</v>
          </cell>
          <cell r="AH48">
            <v>675</v>
          </cell>
          <cell r="AI48">
            <v>688</v>
          </cell>
          <cell r="AJ48">
            <v>0.22264534883720924</v>
          </cell>
          <cell r="AK48">
            <v>701</v>
          </cell>
          <cell r="AL48">
            <v>714</v>
          </cell>
          <cell r="AM48">
            <v>0.25095238095238087</v>
          </cell>
          <cell r="AN48">
            <v>814.05</v>
          </cell>
          <cell r="AO48">
            <v>914.1</v>
          </cell>
          <cell r="AP48">
            <v>1014.15</v>
          </cell>
          <cell r="AQ48">
            <v>0</v>
          </cell>
          <cell r="AS48">
            <v>1631.3400000000001</v>
          </cell>
        </row>
        <row r="49">
          <cell r="B49" t="str">
            <v>AC</v>
          </cell>
          <cell r="C49" t="str">
            <v>IMP</v>
          </cell>
          <cell r="D49" t="str">
            <v>BT</v>
          </cell>
          <cell r="E49" t="str">
            <v>08</v>
          </cell>
          <cell r="F49">
            <v>40056</v>
          </cell>
          <cell r="G49">
            <v>40935</v>
          </cell>
          <cell r="H49" t="str">
            <v>A0830Y1</v>
          </cell>
          <cell r="I49" t="str">
            <v>3KMHJS505</v>
          </cell>
          <cell r="K49" t="str">
            <v>JS-505 Job Separator</v>
          </cell>
          <cell r="L49">
            <v>500.32000000000005</v>
          </cell>
          <cell r="M49">
            <v>158</v>
          </cell>
          <cell r="N49">
            <v>164.32</v>
          </cell>
          <cell r="O49">
            <v>0.21389274266851652</v>
          </cell>
          <cell r="P49">
            <v>209.03</v>
          </cell>
          <cell r="Q49">
            <v>167.48</v>
          </cell>
          <cell r="R49">
            <v>180.88</v>
          </cell>
          <cell r="S49">
            <v>261.29000000000002</v>
          </cell>
          <cell r="T49">
            <v>0.37112021125952016</v>
          </cell>
          <cell r="U49">
            <v>202.34297600000002</v>
          </cell>
          <cell r="V49">
            <v>0.18791349594462831</v>
          </cell>
          <cell r="W49">
            <v>209.03</v>
          </cell>
          <cell r="X49">
            <v>0.79999234566956245</v>
          </cell>
          <cell r="AA49">
            <v>253</v>
          </cell>
          <cell r="AB49">
            <v>210</v>
          </cell>
          <cell r="AC49">
            <v>233</v>
          </cell>
          <cell r="AD49">
            <v>249</v>
          </cell>
          <cell r="AE49">
            <v>258.06</v>
          </cell>
          <cell r="AF49">
            <v>0.18999457490506083</v>
          </cell>
          <cell r="AG49">
            <v>0.36324885685499497</v>
          </cell>
          <cell r="AH49">
            <v>288</v>
          </cell>
          <cell r="AI49">
            <v>317</v>
          </cell>
          <cell r="AJ49">
            <v>0.34059936908517352</v>
          </cell>
          <cell r="AK49">
            <v>345.5</v>
          </cell>
          <cell r="AL49">
            <v>374</v>
          </cell>
          <cell r="AM49">
            <v>0.44109625668449198</v>
          </cell>
          <cell r="AN49">
            <v>405.58</v>
          </cell>
          <cell r="AO49">
            <v>437.16</v>
          </cell>
          <cell r="AP49">
            <v>468.74</v>
          </cell>
          <cell r="AQ49">
            <v>0</v>
          </cell>
          <cell r="AS49">
            <v>500.32000000000005</v>
          </cell>
        </row>
        <row r="50">
          <cell r="B50" t="str">
            <v>AC</v>
          </cell>
          <cell r="C50" t="str">
            <v>IMP</v>
          </cell>
          <cell r="D50" t="str">
            <v>BT</v>
          </cell>
          <cell r="E50" t="str">
            <v>08</v>
          </cell>
          <cell r="F50">
            <v>40322</v>
          </cell>
          <cell r="G50">
            <v>40935</v>
          </cell>
          <cell r="H50" t="str">
            <v>A083WY2</v>
          </cell>
          <cell r="I50" t="str">
            <v>6KMJS505JST_N</v>
          </cell>
          <cell r="J50" t="str">
            <v>DNU</v>
          </cell>
          <cell r="K50" t="str">
            <v>JS-505 Job Separator Tray</v>
          </cell>
          <cell r="L50">
            <v>500.32000000000005</v>
          </cell>
          <cell r="M50">
            <v>158</v>
          </cell>
          <cell r="N50">
            <v>164.32</v>
          </cell>
          <cell r="O50">
            <v>0.21389274266851652</v>
          </cell>
          <cell r="P50">
            <v>209.03</v>
          </cell>
          <cell r="Q50">
            <v>167.48</v>
          </cell>
          <cell r="R50">
            <v>180.88</v>
          </cell>
          <cell r="S50">
            <v>261.29000000000002</v>
          </cell>
          <cell r="T50">
            <v>0.37112021125952016</v>
          </cell>
          <cell r="U50">
            <v>202.34297600000002</v>
          </cell>
          <cell r="V50">
            <v>0.18791349594462831</v>
          </cell>
          <cell r="W50">
            <v>209.03</v>
          </cell>
          <cell r="X50">
            <v>0.79999234566956245</v>
          </cell>
          <cell r="AA50">
            <v>253</v>
          </cell>
          <cell r="AB50">
            <v>210</v>
          </cell>
          <cell r="AC50">
            <v>233</v>
          </cell>
          <cell r="AD50">
            <v>249</v>
          </cell>
          <cell r="AE50">
            <v>258.06</v>
          </cell>
          <cell r="AF50">
            <v>0.18999457490506083</v>
          </cell>
          <cell r="AG50">
            <v>0.36324885685499497</v>
          </cell>
          <cell r="AH50">
            <v>288</v>
          </cell>
          <cell r="AI50">
            <v>317</v>
          </cell>
          <cell r="AJ50">
            <v>0.34059936908517352</v>
          </cell>
          <cell r="AK50">
            <v>345.5</v>
          </cell>
          <cell r="AL50">
            <v>374</v>
          </cell>
          <cell r="AM50">
            <v>0.44109625668449198</v>
          </cell>
          <cell r="AN50">
            <v>405.58</v>
          </cell>
          <cell r="AO50">
            <v>437.16</v>
          </cell>
          <cell r="AP50">
            <v>468.74</v>
          </cell>
          <cell r="AQ50">
            <v>0</v>
          </cell>
          <cell r="AS50">
            <v>500.32000000000005</v>
          </cell>
        </row>
        <row r="51">
          <cell r="B51" t="str">
            <v>AC</v>
          </cell>
          <cell r="C51" t="str">
            <v>IMP</v>
          </cell>
          <cell r="D51" t="str">
            <v>BT</v>
          </cell>
          <cell r="E51" t="str">
            <v>P3</v>
          </cell>
          <cell r="F51">
            <v>39924</v>
          </cell>
          <cell r="G51">
            <v>40935</v>
          </cell>
          <cell r="H51" t="str">
            <v>A0890Y0</v>
          </cell>
          <cell r="I51" t="str">
            <v>3KMKSC501HDDEK</v>
          </cell>
          <cell r="K51" t="str">
            <v>SC-501 HDD Encryption Kit</v>
          </cell>
          <cell r="L51">
            <v>556.5</v>
          </cell>
          <cell r="M51">
            <v>147</v>
          </cell>
          <cell r="N51">
            <v>152.88</v>
          </cell>
          <cell r="O51">
            <v>-0.17647058823529427</v>
          </cell>
          <cell r="P51">
            <v>129.94799999999998</v>
          </cell>
          <cell r="Q51">
            <v>155.82</v>
          </cell>
          <cell r="R51">
            <v>168.29</v>
          </cell>
          <cell r="S51">
            <v>290.86399999999998</v>
          </cell>
          <cell r="T51">
            <v>0.47439353099730458</v>
          </cell>
          <cell r="U51">
            <v>225.24508159999996</v>
          </cell>
          <cell r="V51">
            <v>0.32127263816800689</v>
          </cell>
          <cell r="W51">
            <v>129.94799999999998</v>
          </cell>
          <cell r="X51">
            <v>0.44676549865229109</v>
          </cell>
          <cell r="AA51">
            <v>157</v>
          </cell>
          <cell r="AB51">
            <v>130</v>
          </cell>
          <cell r="AC51">
            <v>145</v>
          </cell>
          <cell r="AD51">
            <v>153</v>
          </cell>
          <cell r="AE51">
            <v>160.43</v>
          </cell>
          <cell r="AF51">
            <v>0.19000186997444385</v>
          </cell>
          <cell r="AG51">
            <v>4.7061023499345579E-2</v>
          </cell>
          <cell r="AH51">
            <v>165</v>
          </cell>
          <cell r="AI51">
            <v>168</v>
          </cell>
          <cell r="AJ51">
            <v>0.22650000000000012</v>
          </cell>
          <cell r="AK51">
            <v>171</v>
          </cell>
          <cell r="AL51">
            <v>174</v>
          </cell>
          <cell r="AM51">
            <v>0.25317241379310357</v>
          </cell>
          <cell r="AN51">
            <v>198.18</v>
          </cell>
          <cell r="AO51">
            <v>222.36</v>
          </cell>
          <cell r="AP51">
            <v>246.54</v>
          </cell>
          <cell r="AQ51">
            <v>0</v>
          </cell>
          <cell r="AS51">
            <v>556.5</v>
          </cell>
        </row>
        <row r="52">
          <cell r="B52" t="str">
            <v>MB</v>
          </cell>
          <cell r="C52" t="str">
            <v>IMP</v>
          </cell>
          <cell r="D52" t="str">
            <v>BT</v>
          </cell>
          <cell r="E52" t="str">
            <v>P3</v>
          </cell>
          <cell r="F52">
            <v>39924</v>
          </cell>
          <cell r="G52">
            <v>41066</v>
          </cell>
          <cell r="H52" t="str">
            <v>A08E011</v>
          </cell>
          <cell r="I52" t="str">
            <v>9KMBH181_N</v>
          </cell>
          <cell r="K52" t="str">
            <v>bizhub 181</v>
          </cell>
          <cell r="L52">
            <v>2904.7200000000003</v>
          </cell>
          <cell r="M52">
            <v>800</v>
          </cell>
          <cell r="N52">
            <v>832</v>
          </cell>
          <cell r="O52">
            <v>-0.17647058823529424</v>
          </cell>
          <cell r="P52">
            <v>707.19999999999993</v>
          </cell>
          <cell r="Q52">
            <v>848</v>
          </cell>
          <cell r="R52">
            <v>915.84</v>
          </cell>
          <cell r="S52">
            <v>1442.5840000000001</v>
          </cell>
          <cell r="T52">
            <v>0.42325715521591811</v>
          </cell>
          <cell r="U52">
            <v>1010</v>
          </cell>
          <cell r="V52">
            <v>0.17623762376237623</v>
          </cell>
          <cell r="W52">
            <v>707.19999999999993</v>
          </cell>
          <cell r="X52">
            <v>0.49023141806646953</v>
          </cell>
          <cell r="Y52">
            <v>60</v>
          </cell>
          <cell r="Z52">
            <v>70</v>
          </cell>
          <cell r="AA52">
            <v>856</v>
          </cell>
          <cell r="AB52">
            <v>708</v>
          </cell>
          <cell r="AC52">
            <v>786</v>
          </cell>
          <cell r="AD52">
            <v>830</v>
          </cell>
          <cell r="AE52">
            <v>873.09</v>
          </cell>
          <cell r="AF52">
            <v>0.19000332153615332</v>
          </cell>
          <cell r="AG52">
            <v>4.7062731219003805E-2</v>
          </cell>
          <cell r="AH52">
            <v>892</v>
          </cell>
          <cell r="AI52">
            <v>909</v>
          </cell>
          <cell r="AJ52">
            <v>0.22200220022002207</v>
          </cell>
          <cell r="AK52">
            <v>926</v>
          </cell>
          <cell r="AL52">
            <v>943</v>
          </cell>
          <cell r="AM52">
            <v>0.25005302226935322</v>
          </cell>
          <cell r="AN52">
            <v>1075.58</v>
          </cell>
          <cell r="AO52">
            <v>1208.1600000000001</v>
          </cell>
          <cell r="AP52">
            <v>1340.74</v>
          </cell>
          <cell r="AQ52">
            <v>0</v>
          </cell>
          <cell r="AR52">
            <v>200</v>
          </cell>
          <cell r="AS52">
            <v>2904.7200000000003</v>
          </cell>
        </row>
        <row r="53">
          <cell r="B53" t="str">
            <v>AC</v>
          </cell>
          <cell r="C53" t="str">
            <v>IMP</v>
          </cell>
          <cell r="D53" t="str">
            <v>BT</v>
          </cell>
          <cell r="E53" t="str">
            <v>08</v>
          </cell>
          <cell r="F53">
            <v>40038</v>
          </cell>
          <cell r="G53">
            <v>40935</v>
          </cell>
          <cell r="H53" t="str">
            <v>A08RWY1</v>
          </cell>
          <cell r="I53" t="str">
            <v>3KMKA08RWY1</v>
          </cell>
          <cell r="K53" t="str">
            <v>PP-701 Pre-Printed Paper Feed Enhance Kit (For PF-701 and PF-702)</v>
          </cell>
          <cell r="L53">
            <v>1335.6000000000001</v>
          </cell>
          <cell r="M53">
            <v>449</v>
          </cell>
          <cell r="N53">
            <v>466.96000000000004</v>
          </cell>
          <cell r="O53">
            <v>0.32017237363149309</v>
          </cell>
          <cell r="P53">
            <v>686.88</v>
          </cell>
          <cell r="Q53">
            <v>475.94</v>
          </cell>
          <cell r="R53">
            <v>514.02</v>
          </cell>
          <cell r="S53">
            <v>858.6</v>
          </cell>
          <cell r="T53">
            <v>0.45613789890519446</v>
          </cell>
          <cell r="U53">
            <v>664.89984000000004</v>
          </cell>
          <cell r="V53">
            <v>0.29769873309038547</v>
          </cell>
          <cell r="W53">
            <v>686.88</v>
          </cell>
          <cell r="X53">
            <v>0.79999999999999993</v>
          </cell>
          <cell r="AA53">
            <v>831</v>
          </cell>
          <cell r="AB53">
            <v>687</v>
          </cell>
          <cell r="AC53">
            <v>764</v>
          </cell>
          <cell r="AD53">
            <v>806</v>
          </cell>
          <cell r="AE53">
            <v>848</v>
          </cell>
          <cell r="AF53">
            <v>0.19</v>
          </cell>
          <cell r="AG53">
            <v>0.4493396226415094</v>
          </cell>
          <cell r="AH53">
            <v>943</v>
          </cell>
          <cell r="AI53">
            <v>1038</v>
          </cell>
          <cell r="AJ53">
            <v>0.33826589595375722</v>
          </cell>
          <cell r="AK53">
            <v>1132.5</v>
          </cell>
          <cell r="AL53">
            <v>1227</v>
          </cell>
          <cell r="AM53">
            <v>0.44019559902200489</v>
          </cell>
          <cell r="AN53">
            <v>1254.1500000000001</v>
          </cell>
          <cell r="AO53">
            <v>1281.3</v>
          </cell>
          <cell r="AP53">
            <v>1308.45</v>
          </cell>
          <cell r="AQ53">
            <v>0</v>
          </cell>
          <cell r="AS53">
            <v>1335.6000000000001</v>
          </cell>
        </row>
        <row r="54">
          <cell r="B54" t="str">
            <v>AC</v>
          </cell>
          <cell r="C54" t="str">
            <v>IMP</v>
          </cell>
          <cell r="D54" t="str">
            <v>BT</v>
          </cell>
          <cell r="E54" t="str">
            <v>P3</v>
          </cell>
          <cell r="F54">
            <v>39924</v>
          </cell>
          <cell r="G54">
            <v>40935</v>
          </cell>
          <cell r="H54" t="str">
            <v>A091WW0</v>
          </cell>
          <cell r="I54" t="str">
            <v>3KMHVI504IFKIT</v>
          </cell>
          <cell r="J54" t="str">
            <v>x</v>
          </cell>
          <cell r="K54" t="str">
            <v>VI-504 Video Interface Kit for IC-409</v>
          </cell>
          <cell r="L54">
            <v>295.74</v>
          </cell>
          <cell r="M54">
            <v>129</v>
          </cell>
          <cell r="N54">
            <v>134.16</v>
          </cell>
          <cell r="O54">
            <v>-0.17647058823529421</v>
          </cell>
          <cell r="P54">
            <v>114.03599999999999</v>
          </cell>
          <cell r="Q54">
            <v>136.74</v>
          </cell>
          <cell r="R54">
            <v>147.68</v>
          </cell>
          <cell r="S54">
            <v>183.69800000000001</v>
          </cell>
          <cell r="T54">
            <v>0.26967087284564889</v>
          </cell>
          <cell r="U54">
            <v>142.25573120000001</v>
          </cell>
          <cell r="V54">
            <v>5.690970150522847E-2</v>
          </cell>
          <cell r="W54">
            <v>114.03599999999999</v>
          </cell>
          <cell r="X54">
            <v>0.62077975808119834</v>
          </cell>
          <cell r="AA54">
            <v>138</v>
          </cell>
          <cell r="AB54">
            <v>115</v>
          </cell>
          <cell r="AC54">
            <v>127</v>
          </cell>
          <cell r="AD54">
            <v>134</v>
          </cell>
          <cell r="AE54">
            <v>140.79</v>
          </cell>
          <cell r="AF54">
            <v>0.19002770083102496</v>
          </cell>
          <cell r="AG54">
            <v>4.7091412742382245E-2</v>
          </cell>
          <cell r="AH54">
            <v>144</v>
          </cell>
          <cell r="AI54">
            <v>147</v>
          </cell>
          <cell r="AJ54">
            <v>0.22424489795918376</v>
          </cell>
          <cell r="AK54">
            <v>150</v>
          </cell>
          <cell r="AL54">
            <v>153</v>
          </cell>
          <cell r="AM54">
            <v>0.25466666666666676</v>
          </cell>
          <cell r="AN54">
            <v>174.14</v>
          </cell>
          <cell r="AO54">
            <v>195.28</v>
          </cell>
          <cell r="AP54">
            <v>216.42</v>
          </cell>
          <cell r="AQ54">
            <v>0</v>
          </cell>
          <cell r="AS54">
            <v>295.74</v>
          </cell>
        </row>
        <row r="55">
          <cell r="B55" t="str">
            <v>AC</v>
          </cell>
          <cell r="C55" t="str">
            <v>IMP</v>
          </cell>
          <cell r="D55" t="str">
            <v>BT</v>
          </cell>
          <cell r="E55" t="str">
            <v>08</v>
          </cell>
          <cell r="F55">
            <v>39924</v>
          </cell>
          <cell r="G55">
            <v>40935</v>
          </cell>
          <cell r="H55" t="str">
            <v>A092WW0</v>
          </cell>
          <cell r="I55" t="str">
            <v>3KMCOT503OPT</v>
          </cell>
          <cell r="K55" t="str">
            <v>OT-503 Output Tray Unit (Exit Tray)</v>
          </cell>
          <cell r="L55">
            <v>111.30000000000001</v>
          </cell>
          <cell r="M55">
            <v>32</v>
          </cell>
          <cell r="N55">
            <v>33.28</v>
          </cell>
          <cell r="O55">
            <v>0.32095490716180364</v>
          </cell>
          <cell r="P55">
            <v>49.01</v>
          </cell>
          <cell r="Q55">
            <v>33.92</v>
          </cell>
          <cell r="R55">
            <v>36.630000000000003</v>
          </cell>
          <cell r="S55">
            <v>61.268000000000001</v>
          </cell>
          <cell r="T55">
            <v>0.45681269178037476</v>
          </cell>
          <cell r="U55">
            <v>47.445939199999998</v>
          </cell>
          <cell r="V55">
            <v>0.29857010818746732</v>
          </cell>
          <cell r="W55">
            <v>49.01</v>
          </cell>
          <cell r="X55">
            <v>0.79992818437030744</v>
          </cell>
          <cell r="AA55">
            <v>59</v>
          </cell>
          <cell r="AB55">
            <v>50</v>
          </cell>
          <cell r="AC55">
            <v>55</v>
          </cell>
          <cell r="AD55">
            <v>58</v>
          </cell>
          <cell r="AE55">
            <v>60.51</v>
          </cell>
          <cell r="AF55">
            <v>0.19005123120145431</v>
          </cell>
          <cell r="AG55">
            <v>0.4500082630970087</v>
          </cell>
          <cell r="AH55">
            <v>68</v>
          </cell>
          <cell r="AI55">
            <v>75</v>
          </cell>
          <cell r="AJ55">
            <v>0.34653333333333336</v>
          </cell>
          <cell r="AK55">
            <v>81.5</v>
          </cell>
          <cell r="AL55">
            <v>88</v>
          </cell>
          <cell r="AM55">
            <v>0.44306818181818186</v>
          </cell>
          <cell r="AN55">
            <v>93.83</v>
          </cell>
          <cell r="AO55">
            <v>99.66</v>
          </cell>
          <cell r="AP55">
            <v>105.49</v>
          </cell>
          <cell r="AQ55">
            <v>0</v>
          </cell>
          <cell r="AS55">
            <v>111.30000000000001</v>
          </cell>
        </row>
        <row r="56">
          <cell r="B56" t="str">
            <v>AC</v>
          </cell>
          <cell r="C56" t="str">
            <v>IMP</v>
          </cell>
          <cell r="D56" t="str">
            <v>BT</v>
          </cell>
          <cell r="E56" t="str">
            <v>P3</v>
          </cell>
          <cell r="F56">
            <v>39924</v>
          </cell>
          <cell r="G56">
            <v>40935</v>
          </cell>
          <cell r="H56" t="str">
            <v>A0930Y1</v>
          </cell>
          <cell r="I56" t="str">
            <v>6KMPC204PC_N</v>
          </cell>
          <cell r="K56" t="str">
            <v>PC-204 500x2 Paper Cabinet</v>
          </cell>
          <cell r="L56">
            <v>1191.44</v>
          </cell>
          <cell r="M56">
            <v>408</v>
          </cell>
          <cell r="N56">
            <v>424.32</v>
          </cell>
          <cell r="O56">
            <v>-0.17647058823529421</v>
          </cell>
          <cell r="P56">
            <v>360.67199999999997</v>
          </cell>
          <cell r="Q56">
            <v>432.48</v>
          </cell>
          <cell r="R56">
            <v>467.08</v>
          </cell>
          <cell r="S56">
            <v>712.32</v>
          </cell>
          <cell r="T56">
            <v>0.40431266846361191</v>
          </cell>
          <cell r="U56">
            <v>551.62060800000006</v>
          </cell>
          <cell r="V56">
            <v>0.23077565659040797</v>
          </cell>
          <cell r="W56">
            <v>360.67199999999997</v>
          </cell>
          <cell r="X56">
            <v>0.50633423180592985</v>
          </cell>
          <cell r="AA56">
            <v>436</v>
          </cell>
          <cell r="AB56">
            <v>361</v>
          </cell>
          <cell r="AC56">
            <v>401</v>
          </cell>
          <cell r="AD56">
            <v>424</v>
          </cell>
          <cell r="AE56">
            <v>445.27</v>
          </cell>
          <cell r="AF56">
            <v>0.18999258876636652</v>
          </cell>
          <cell r="AG56">
            <v>4.7050104431019354E-2</v>
          </cell>
          <cell r="AH56">
            <v>455</v>
          </cell>
          <cell r="AI56">
            <v>464</v>
          </cell>
          <cell r="AJ56">
            <v>0.22268965517241385</v>
          </cell>
          <cell r="AK56">
            <v>472.5</v>
          </cell>
          <cell r="AL56">
            <v>481</v>
          </cell>
          <cell r="AM56">
            <v>0.25016216216216225</v>
          </cell>
          <cell r="AN56">
            <v>548.6</v>
          </cell>
          <cell r="AO56">
            <v>616.20000000000005</v>
          </cell>
          <cell r="AP56">
            <v>683.8</v>
          </cell>
          <cell r="AQ56">
            <v>0</v>
          </cell>
          <cell r="AS56">
            <v>1191.44</v>
          </cell>
        </row>
        <row r="57">
          <cell r="B57" t="str">
            <v>AC</v>
          </cell>
          <cell r="C57" t="str">
            <v>IMP</v>
          </cell>
          <cell r="D57" t="str">
            <v>BT</v>
          </cell>
          <cell r="E57" t="str">
            <v>P3</v>
          </cell>
          <cell r="F57">
            <v>39924</v>
          </cell>
          <cell r="G57">
            <v>40935</v>
          </cell>
          <cell r="H57" t="str">
            <v>A0930Y3</v>
          </cell>
          <cell r="I57" t="str">
            <v>6KMDK504CD_N</v>
          </cell>
          <cell r="K57" t="str">
            <v>DK-504 Copy Desk</v>
          </cell>
          <cell r="L57">
            <v>221.54000000000002</v>
          </cell>
          <cell r="M57">
            <v>82</v>
          </cell>
          <cell r="N57">
            <v>85.28</v>
          </cell>
          <cell r="O57">
            <v>-0.17647058823529413</v>
          </cell>
          <cell r="P57">
            <v>72.488</v>
          </cell>
          <cell r="Q57">
            <v>86.92</v>
          </cell>
          <cell r="R57">
            <v>93.87</v>
          </cell>
          <cell r="S57">
            <v>133.03</v>
          </cell>
          <cell r="T57">
            <v>0.35894159212207771</v>
          </cell>
          <cell r="U57">
            <v>103.018432</v>
          </cell>
          <cell r="V57">
            <v>0.17218697329813759</v>
          </cell>
          <cell r="W57">
            <v>72.488</v>
          </cell>
          <cell r="X57">
            <v>0.54489964669623392</v>
          </cell>
          <cell r="AA57">
            <v>88</v>
          </cell>
          <cell r="AB57">
            <v>73</v>
          </cell>
          <cell r="AC57">
            <v>81</v>
          </cell>
          <cell r="AD57">
            <v>86</v>
          </cell>
          <cell r="AE57">
            <v>89.49</v>
          </cell>
          <cell r="AF57">
            <v>0.18998770812381269</v>
          </cell>
          <cell r="AG57">
            <v>4.704436249860313E-2</v>
          </cell>
          <cell r="AH57">
            <v>92</v>
          </cell>
          <cell r="AI57">
            <v>94</v>
          </cell>
          <cell r="AJ57">
            <v>0.22885106382978723</v>
          </cell>
          <cell r="AK57">
            <v>95.5</v>
          </cell>
          <cell r="AL57">
            <v>97</v>
          </cell>
          <cell r="AM57">
            <v>0.25270103092783508</v>
          </cell>
          <cell r="AN57">
            <v>110.5</v>
          </cell>
          <cell r="AO57">
            <v>124</v>
          </cell>
          <cell r="AP57">
            <v>137.5</v>
          </cell>
          <cell r="AQ57">
            <v>0</v>
          </cell>
          <cell r="AS57">
            <v>221.54000000000002</v>
          </cell>
        </row>
        <row r="58">
          <cell r="B58" t="str">
            <v>AC</v>
          </cell>
          <cell r="C58" t="str">
            <v>IMP</v>
          </cell>
          <cell r="D58" t="str">
            <v>BT</v>
          </cell>
          <cell r="E58" t="str">
            <v>P3</v>
          </cell>
          <cell r="F58">
            <v>39924</v>
          </cell>
          <cell r="G58">
            <v>41066</v>
          </cell>
          <cell r="H58" t="str">
            <v>A0CJ013</v>
          </cell>
          <cell r="I58" t="str">
            <v>6KMFK506_N</v>
          </cell>
          <cell r="K58" t="str">
            <v>FK-506 Fax Kit</v>
          </cell>
          <cell r="L58">
            <v>712.32</v>
          </cell>
          <cell r="M58">
            <v>240</v>
          </cell>
          <cell r="N58">
            <v>249.60000000000002</v>
          </cell>
          <cell r="O58">
            <v>-0.17647058823529407</v>
          </cell>
          <cell r="P58">
            <v>212.16000000000003</v>
          </cell>
          <cell r="Q58">
            <v>254.4</v>
          </cell>
          <cell r="R58">
            <v>274.75</v>
          </cell>
          <cell r="S58">
            <v>370.15199999999999</v>
          </cell>
          <cell r="T58">
            <v>0.32568242235622114</v>
          </cell>
          <cell r="U58">
            <v>286.64570879999997</v>
          </cell>
          <cell r="V58">
            <v>0.12923866523272351</v>
          </cell>
          <cell r="W58">
            <v>212.16000000000003</v>
          </cell>
          <cell r="X58">
            <v>0.57316994099721208</v>
          </cell>
          <cell r="AA58">
            <v>257</v>
          </cell>
          <cell r="AB58">
            <v>213</v>
          </cell>
          <cell r="AC58">
            <v>236</v>
          </cell>
          <cell r="AD58">
            <v>249</v>
          </cell>
          <cell r="AE58">
            <v>261.93</v>
          </cell>
          <cell r="AF58">
            <v>0.1900125987859351</v>
          </cell>
          <cell r="AG58">
            <v>4.7073645630511904E-2</v>
          </cell>
          <cell r="AH58">
            <v>268</v>
          </cell>
          <cell r="AI58">
            <v>273</v>
          </cell>
          <cell r="AJ58">
            <v>0.22285714285714275</v>
          </cell>
          <cell r="AK58">
            <v>278</v>
          </cell>
          <cell r="AL58">
            <v>283</v>
          </cell>
          <cell r="AM58">
            <v>0.25031802120141333</v>
          </cell>
          <cell r="AN58">
            <v>322.75</v>
          </cell>
          <cell r="AO58">
            <v>362.5</v>
          </cell>
          <cell r="AP58">
            <v>402.25</v>
          </cell>
          <cell r="AQ58">
            <v>0</v>
          </cell>
          <cell r="AS58">
            <v>712.32</v>
          </cell>
        </row>
        <row r="59">
          <cell r="B59" t="str">
            <v>AC</v>
          </cell>
          <cell r="C59" t="str">
            <v>IMP</v>
          </cell>
          <cell r="D59" t="str">
            <v>BT</v>
          </cell>
          <cell r="E59" t="str">
            <v>P3</v>
          </cell>
          <cell r="F59">
            <v>39924</v>
          </cell>
          <cell r="G59">
            <v>41066</v>
          </cell>
          <cell r="H59" t="str">
            <v>A0CJ0Y1</v>
          </cell>
          <cell r="I59" t="str">
            <v>4KMIC206PCL_N</v>
          </cell>
          <cell r="K59" t="str">
            <v>IC-206 PCL Image Controller (w NC-503 NIC)</v>
          </cell>
          <cell r="L59">
            <v>667.80000000000007</v>
          </cell>
          <cell r="M59">
            <v>214</v>
          </cell>
          <cell r="N59">
            <v>222.56</v>
          </cell>
          <cell r="O59">
            <v>-0.17647058823529421</v>
          </cell>
          <cell r="P59">
            <v>189.17599999999999</v>
          </cell>
          <cell r="Q59">
            <v>226.84</v>
          </cell>
          <cell r="R59">
            <v>244.99</v>
          </cell>
          <cell r="S59">
            <v>331.25</v>
          </cell>
          <cell r="T59">
            <v>0.3281207547169811</v>
          </cell>
          <cell r="U59">
            <v>256.52</v>
          </cell>
          <cell r="V59">
            <v>0.13238733821924209</v>
          </cell>
          <cell r="W59">
            <v>189.17599999999999</v>
          </cell>
          <cell r="X59">
            <v>0.57109735849056598</v>
          </cell>
          <cell r="AA59">
            <v>229</v>
          </cell>
          <cell r="AB59">
            <v>190</v>
          </cell>
          <cell r="AC59">
            <v>211</v>
          </cell>
          <cell r="AD59">
            <v>223</v>
          </cell>
          <cell r="AE59">
            <v>233.55</v>
          </cell>
          <cell r="AF59">
            <v>0.18999785913080719</v>
          </cell>
          <cell r="AG59">
            <v>4.7056304859773107E-2</v>
          </cell>
          <cell r="AH59">
            <v>239</v>
          </cell>
          <cell r="AI59">
            <v>244</v>
          </cell>
          <cell r="AJ59">
            <v>0.22468852459016397</v>
          </cell>
          <cell r="AK59">
            <v>248.5</v>
          </cell>
          <cell r="AL59">
            <v>253</v>
          </cell>
          <cell r="AM59">
            <v>0.25226877470355735</v>
          </cell>
          <cell r="AN59">
            <v>288.27999999999997</v>
          </cell>
          <cell r="AO59">
            <v>323.56</v>
          </cell>
          <cell r="AP59">
            <v>358.84</v>
          </cell>
          <cell r="AQ59">
            <v>0</v>
          </cell>
          <cell r="AS59">
            <v>667.80000000000007</v>
          </cell>
        </row>
        <row r="60">
          <cell r="B60" t="str">
            <v>AC</v>
          </cell>
          <cell r="C60" t="str">
            <v>IMP</v>
          </cell>
          <cell r="D60" t="str">
            <v>BT</v>
          </cell>
          <cell r="E60" t="str">
            <v>P3</v>
          </cell>
          <cell r="F60">
            <v>39924</v>
          </cell>
          <cell r="G60">
            <v>41066</v>
          </cell>
          <cell r="H60" t="str">
            <v>A0CJ0Y2</v>
          </cell>
          <cell r="I60" t="str">
            <v>6KMNC503_N</v>
          </cell>
          <cell r="K60" t="str">
            <v>NC-503 Network Interface Card</v>
          </cell>
          <cell r="L60">
            <v>429.3</v>
          </cell>
          <cell r="M60">
            <v>152</v>
          </cell>
          <cell r="N60">
            <v>158.08000000000001</v>
          </cell>
          <cell r="O60">
            <v>-0.17647058823529427</v>
          </cell>
          <cell r="P60">
            <v>134.36799999999999</v>
          </cell>
          <cell r="Q60">
            <v>161.12</v>
          </cell>
          <cell r="R60">
            <v>174.01</v>
          </cell>
          <cell r="S60">
            <v>238.07599999999999</v>
          </cell>
          <cell r="T60">
            <v>0.33601034963625054</v>
          </cell>
          <cell r="U60">
            <v>184.3660544</v>
          </cell>
          <cell r="V60">
            <v>0.14257534818730699</v>
          </cell>
          <cell r="W60">
            <v>134.36799999999999</v>
          </cell>
          <cell r="X60">
            <v>0.56439120280918698</v>
          </cell>
          <cell r="AA60">
            <v>163</v>
          </cell>
          <cell r="AB60">
            <v>135</v>
          </cell>
          <cell r="AC60">
            <v>150</v>
          </cell>
          <cell r="AD60">
            <v>158</v>
          </cell>
          <cell r="AE60">
            <v>165.89</v>
          </cell>
          <cell r="AF60">
            <v>0.19001748146362044</v>
          </cell>
          <cell r="AG60">
            <v>4.7079389957200402E-2</v>
          </cell>
          <cell r="AH60">
            <v>170</v>
          </cell>
          <cell r="AI60">
            <v>173</v>
          </cell>
          <cell r="AJ60">
            <v>0.22330635838150292</v>
          </cell>
          <cell r="AK60">
            <v>176.5</v>
          </cell>
          <cell r="AL60">
            <v>180</v>
          </cell>
          <cell r="AM60">
            <v>0.25351111111111113</v>
          </cell>
          <cell r="AN60">
            <v>204.98</v>
          </cell>
          <cell r="AO60">
            <v>229.96</v>
          </cell>
          <cell r="AP60">
            <v>254.94</v>
          </cell>
          <cell r="AQ60">
            <v>0</v>
          </cell>
          <cell r="AS60">
            <v>429.3</v>
          </cell>
        </row>
        <row r="61">
          <cell r="B61" t="str">
            <v>AC</v>
          </cell>
          <cell r="C61" t="str">
            <v>IMP</v>
          </cell>
          <cell r="D61" t="str">
            <v>BT</v>
          </cell>
          <cell r="E61" t="str">
            <v>08</v>
          </cell>
          <cell r="F61">
            <v>40064</v>
          </cell>
          <cell r="G61">
            <v>40935</v>
          </cell>
          <cell r="H61" t="str">
            <v>A0D5WY1</v>
          </cell>
          <cell r="I61" t="str">
            <v>3KMHJS504</v>
          </cell>
          <cell r="K61" t="str">
            <v>JS-504 Job Separator Tray</v>
          </cell>
          <cell r="L61">
            <v>500.32000000000005</v>
          </cell>
          <cell r="M61">
            <v>158</v>
          </cell>
          <cell r="N61">
            <v>164.32</v>
          </cell>
          <cell r="O61">
            <v>0.21389274266851652</v>
          </cell>
          <cell r="P61">
            <v>209.03</v>
          </cell>
          <cell r="Q61">
            <v>167.48</v>
          </cell>
          <cell r="R61">
            <v>2108.5700000000002</v>
          </cell>
          <cell r="S61">
            <v>261.29000000000002</v>
          </cell>
          <cell r="T61">
            <v>0.37112021125952016</v>
          </cell>
          <cell r="U61">
            <v>202.34297600000002</v>
          </cell>
          <cell r="V61">
            <v>0.18791349594462831</v>
          </cell>
          <cell r="W61">
            <v>209.03</v>
          </cell>
          <cell r="X61">
            <v>0.79999234566956245</v>
          </cell>
          <cell r="AA61">
            <v>253</v>
          </cell>
          <cell r="AB61">
            <v>210</v>
          </cell>
          <cell r="AC61">
            <v>233</v>
          </cell>
          <cell r="AD61">
            <v>249</v>
          </cell>
          <cell r="AE61">
            <v>258.06</v>
          </cell>
          <cell r="AF61">
            <v>0.18999457490506083</v>
          </cell>
          <cell r="AG61">
            <v>0.36324885685499497</v>
          </cell>
          <cell r="AH61">
            <v>288</v>
          </cell>
          <cell r="AI61">
            <v>317</v>
          </cell>
          <cell r="AJ61">
            <v>0.34059936908517352</v>
          </cell>
          <cell r="AK61">
            <v>345.5</v>
          </cell>
          <cell r="AL61">
            <v>374</v>
          </cell>
          <cell r="AM61">
            <v>0.44109625668449198</v>
          </cell>
          <cell r="AN61">
            <v>405.58</v>
          </cell>
          <cell r="AO61">
            <v>437.16</v>
          </cell>
          <cell r="AP61">
            <v>468.74</v>
          </cell>
          <cell r="AQ61">
            <v>0</v>
          </cell>
          <cell r="AS61">
            <v>500.32000000000005</v>
          </cell>
        </row>
        <row r="62">
          <cell r="B62" t="str">
            <v>AC</v>
          </cell>
          <cell r="C62" t="str">
            <v>IMP</v>
          </cell>
          <cell r="D62" t="str">
            <v>BT</v>
          </cell>
          <cell r="E62" t="str">
            <v>08</v>
          </cell>
          <cell r="F62">
            <v>39924</v>
          </cell>
          <cell r="G62">
            <v>40935</v>
          </cell>
          <cell r="H62" t="str">
            <v>A0D60Y0</v>
          </cell>
          <cell r="I62" t="str">
            <v>6KMFS609BKFIN_N</v>
          </cell>
          <cell r="J62" t="str">
            <v>changed to 08</v>
          </cell>
          <cell r="K62" t="str">
            <v>FS-609 Saddle Finisher</v>
          </cell>
          <cell r="L62">
            <v>3339</v>
          </cell>
          <cell r="M62">
            <v>1096</v>
          </cell>
          <cell r="N62">
            <v>1139.8400000000001</v>
          </cell>
          <cell r="O62">
            <v>0.28880902465808117</v>
          </cell>
          <cell r="P62">
            <v>1602.72</v>
          </cell>
          <cell r="Q62">
            <v>1161.76</v>
          </cell>
          <cell r="R62">
            <v>1254.7</v>
          </cell>
          <cell r="S62">
            <v>2003.4</v>
          </cell>
          <cell r="T62">
            <v>0.43104721972646498</v>
          </cell>
          <cell r="U62">
            <v>1551.4329600000001</v>
          </cell>
          <cell r="V62">
            <v>0.26529857919223265</v>
          </cell>
          <cell r="W62">
            <v>1602.72</v>
          </cell>
          <cell r="X62">
            <v>0.79999999999999993</v>
          </cell>
          <cell r="AA62">
            <v>1939</v>
          </cell>
          <cell r="AB62">
            <v>1603</v>
          </cell>
          <cell r="AC62">
            <v>1781</v>
          </cell>
          <cell r="AD62">
            <v>1880</v>
          </cell>
          <cell r="AE62">
            <v>1978.67</v>
          </cell>
          <cell r="AF62">
            <v>0.1900013645529573</v>
          </cell>
          <cell r="AG62">
            <v>0.42393628043079434</v>
          </cell>
          <cell r="AH62">
            <v>2200</v>
          </cell>
          <cell r="AI62">
            <v>2421</v>
          </cell>
          <cell r="AJ62">
            <v>0.33799256505576208</v>
          </cell>
          <cell r="AK62">
            <v>2641.5</v>
          </cell>
          <cell r="AL62">
            <v>2862</v>
          </cell>
          <cell r="AM62">
            <v>0.44</v>
          </cell>
          <cell r="AN62">
            <v>2981.25</v>
          </cell>
          <cell r="AO62">
            <v>3100.5</v>
          </cell>
          <cell r="AP62">
            <v>3219.75</v>
          </cell>
          <cell r="AQ62">
            <v>0</v>
          </cell>
          <cell r="AS62">
            <v>3339</v>
          </cell>
        </row>
        <row r="63">
          <cell r="B63" t="str">
            <v>AC</v>
          </cell>
          <cell r="C63" t="str">
            <v>IMP</v>
          </cell>
          <cell r="D63" t="str">
            <v>BT</v>
          </cell>
          <cell r="E63" t="str">
            <v>P3</v>
          </cell>
          <cell r="F63">
            <v>39924</v>
          </cell>
          <cell r="G63">
            <v>40935</v>
          </cell>
          <cell r="H63" t="str">
            <v>A0D8WY0</v>
          </cell>
          <cell r="I63" t="str">
            <v>6KMOC507OC_N</v>
          </cell>
          <cell r="J63" t="str">
            <v>x</v>
          </cell>
          <cell r="K63" t="str">
            <v>OC-507 Original Cover</v>
          </cell>
          <cell r="L63">
            <v>94.34</v>
          </cell>
          <cell r="M63">
            <v>29</v>
          </cell>
          <cell r="N63">
            <v>30.16</v>
          </cell>
          <cell r="O63">
            <v>-0.17647058823529416</v>
          </cell>
          <cell r="P63">
            <v>25.635999999999999</v>
          </cell>
          <cell r="Q63">
            <v>30.74</v>
          </cell>
          <cell r="R63">
            <v>33.200000000000003</v>
          </cell>
          <cell r="S63">
            <v>48.654000000000003</v>
          </cell>
          <cell r="T63">
            <v>0.38011263205491846</v>
          </cell>
          <cell r="U63">
            <v>37.677657600000003</v>
          </cell>
          <cell r="V63">
            <v>0.19952560957504967</v>
          </cell>
          <cell r="W63">
            <v>25.635999999999999</v>
          </cell>
          <cell r="X63">
            <v>0.52690426275331925</v>
          </cell>
          <cell r="AA63">
            <v>31</v>
          </cell>
          <cell r="AB63">
            <v>26</v>
          </cell>
          <cell r="AC63">
            <v>29</v>
          </cell>
          <cell r="AD63">
            <v>31</v>
          </cell>
          <cell r="AE63">
            <v>31.65</v>
          </cell>
          <cell r="AF63">
            <v>0.19001579778830963</v>
          </cell>
          <cell r="AG63">
            <v>4.7077409162717174E-2</v>
          </cell>
          <cell r="AH63">
            <v>33</v>
          </cell>
          <cell r="AI63">
            <v>34</v>
          </cell>
          <cell r="AJ63">
            <v>0.24600000000000002</v>
          </cell>
          <cell r="AK63">
            <v>34.5</v>
          </cell>
          <cell r="AL63">
            <v>35</v>
          </cell>
          <cell r="AM63">
            <v>0.26754285714285714</v>
          </cell>
          <cell r="AN63">
            <v>39.6</v>
          </cell>
          <cell r="AO63">
            <v>44.2</v>
          </cell>
          <cell r="AP63">
            <v>48.8</v>
          </cell>
          <cell r="AQ63">
            <v>0</v>
          </cell>
          <cell r="AS63">
            <v>94.34</v>
          </cell>
        </row>
        <row r="64">
          <cell r="B64" t="str">
            <v>AC</v>
          </cell>
          <cell r="C64" t="str">
            <v>IMP</v>
          </cell>
          <cell r="D64" t="str">
            <v>BT</v>
          </cell>
          <cell r="E64" t="str">
            <v>08</v>
          </cell>
          <cell r="F64">
            <v>40056</v>
          </cell>
          <cell r="G64">
            <v>40935</v>
          </cell>
          <cell r="H64" t="str">
            <v>A0D9WY1</v>
          </cell>
          <cell r="I64" t="str">
            <v>3KMHMK713</v>
          </cell>
          <cell r="K64" t="str">
            <v>MK-713 Banner Paper Guide</v>
          </cell>
          <cell r="L64">
            <v>845.88</v>
          </cell>
          <cell r="M64">
            <v>263</v>
          </cell>
          <cell r="N64">
            <v>273.52</v>
          </cell>
          <cell r="O64">
            <v>0.14918501928580327</v>
          </cell>
          <cell r="P64">
            <v>321.48</v>
          </cell>
          <cell r="Q64">
            <v>278.77999999999997</v>
          </cell>
          <cell r="R64">
            <v>301.08</v>
          </cell>
          <cell r="S64">
            <v>401.84600000000006</v>
          </cell>
          <cell r="T64">
            <v>0.31934124017658522</v>
          </cell>
          <cell r="U64">
            <v>311.18954240000005</v>
          </cell>
          <cell r="V64">
            <v>0.12105015518670612</v>
          </cell>
          <cell r="W64">
            <v>321.48</v>
          </cell>
          <cell r="X64">
            <v>0.80000796324960299</v>
          </cell>
          <cell r="AA64">
            <v>389</v>
          </cell>
          <cell r="AB64">
            <v>322</v>
          </cell>
          <cell r="AC64">
            <v>358</v>
          </cell>
          <cell r="AD64">
            <v>383</v>
          </cell>
          <cell r="AE64">
            <v>396.89</v>
          </cell>
          <cell r="AF64">
            <v>0.19000226763082964</v>
          </cell>
          <cell r="AG64">
            <v>0.31084179495578124</v>
          </cell>
          <cell r="AH64">
            <v>442</v>
          </cell>
          <cell r="AI64">
            <v>486</v>
          </cell>
          <cell r="AJ64">
            <v>0.3385185185185185</v>
          </cell>
          <cell r="AK64">
            <v>530.5</v>
          </cell>
          <cell r="AL64">
            <v>575</v>
          </cell>
          <cell r="AM64">
            <v>0.44090434782608695</v>
          </cell>
          <cell r="AN64">
            <v>642.72</v>
          </cell>
          <cell r="AO64">
            <v>710.44</v>
          </cell>
          <cell r="AP64">
            <v>778.16</v>
          </cell>
          <cell r="AQ64">
            <v>0</v>
          </cell>
          <cell r="AS64">
            <v>845.88</v>
          </cell>
        </row>
        <row r="65">
          <cell r="B65" t="str">
            <v>AC</v>
          </cell>
          <cell r="C65" t="str">
            <v>IMP</v>
          </cell>
          <cell r="D65" t="str">
            <v>BT</v>
          </cell>
          <cell r="E65" t="str">
            <v>P3</v>
          </cell>
          <cell r="F65">
            <v>39924</v>
          </cell>
          <cell r="G65">
            <v>40935</v>
          </cell>
          <cell r="H65" t="str">
            <v>A0DCWY0</v>
          </cell>
          <cell r="I65" t="str">
            <v>3KMHMK711</v>
          </cell>
          <cell r="J65" t="str">
            <v>x</v>
          </cell>
          <cell r="K65" t="str">
            <v>MK-711 Option Connection</v>
          </cell>
          <cell r="L65">
            <v>212</v>
          </cell>
          <cell r="M65">
            <v>51</v>
          </cell>
          <cell r="N65">
            <v>53.04</v>
          </cell>
          <cell r="O65">
            <v>-0.17647058823529421</v>
          </cell>
          <cell r="P65">
            <v>45.083999999999996</v>
          </cell>
          <cell r="Q65">
            <v>54.06</v>
          </cell>
          <cell r="R65">
            <v>58.38</v>
          </cell>
          <cell r="S65">
            <v>128.048</v>
          </cell>
          <cell r="T65">
            <v>0.58578033237535931</v>
          </cell>
          <cell r="U65">
            <v>99.1603712</v>
          </cell>
          <cell r="V65">
            <v>0.4651089002780982</v>
          </cell>
          <cell r="W65">
            <v>45.083999999999996</v>
          </cell>
          <cell r="X65">
            <v>0.35208671748094461</v>
          </cell>
          <cell r="AA65">
            <v>55</v>
          </cell>
          <cell r="AB65">
            <v>46</v>
          </cell>
          <cell r="AC65">
            <v>51</v>
          </cell>
          <cell r="AD65">
            <v>54</v>
          </cell>
          <cell r="AE65">
            <v>55.66</v>
          </cell>
          <cell r="AF65">
            <v>0.19001077973409991</v>
          </cell>
          <cell r="AG65">
            <v>4.7071505569529243E-2</v>
          </cell>
          <cell r="AH65">
            <v>58</v>
          </cell>
          <cell r="AI65">
            <v>59</v>
          </cell>
          <cell r="AJ65">
            <v>0.23586440677966108</v>
          </cell>
          <cell r="AK65">
            <v>60</v>
          </cell>
          <cell r="AL65">
            <v>61</v>
          </cell>
          <cell r="AM65">
            <v>0.2609180327868853</v>
          </cell>
          <cell r="AN65">
            <v>69.23</v>
          </cell>
          <cell r="AO65">
            <v>77.459999999999994</v>
          </cell>
          <cell r="AP65">
            <v>85.69</v>
          </cell>
          <cell r="AQ65">
            <v>0</v>
          </cell>
          <cell r="AS65">
            <v>212</v>
          </cell>
        </row>
        <row r="66">
          <cell r="B66" t="str">
            <v>AC</v>
          </cell>
          <cell r="C66" t="str">
            <v>IMP</v>
          </cell>
          <cell r="D66" t="str">
            <v>BT</v>
          </cell>
          <cell r="E66" t="str">
            <v>08</v>
          </cell>
          <cell r="F66">
            <v>39924</v>
          </cell>
          <cell r="G66">
            <v>40935</v>
          </cell>
          <cell r="H66" t="str">
            <v>A0DHWY1</v>
          </cell>
          <cell r="I66" t="str">
            <v>6KMPK515PK_N</v>
          </cell>
          <cell r="J66" t="str">
            <v>changed to 08</v>
          </cell>
          <cell r="K66" t="str">
            <v>PK-515 Punch Kit for FS-519</v>
          </cell>
          <cell r="L66">
            <v>556.5</v>
          </cell>
          <cell r="M66">
            <v>179</v>
          </cell>
          <cell r="N66">
            <v>186.16</v>
          </cell>
          <cell r="O66">
            <v>0.25074458665378735</v>
          </cell>
          <cell r="P66">
            <v>248.46</v>
          </cell>
          <cell r="Q66">
            <v>189.74</v>
          </cell>
          <cell r="R66">
            <v>204.92</v>
          </cell>
          <cell r="S66">
            <v>310.58000000000004</v>
          </cell>
          <cell r="T66">
            <v>0.40060531908043023</v>
          </cell>
          <cell r="U66">
            <v>240.51315200000002</v>
          </cell>
          <cell r="V66">
            <v>0.22598827360592746</v>
          </cell>
          <cell r="W66">
            <v>248.46</v>
          </cell>
          <cell r="X66">
            <v>0.79998712087062906</v>
          </cell>
          <cell r="AA66">
            <v>301</v>
          </cell>
          <cell r="AB66">
            <v>249</v>
          </cell>
          <cell r="AC66">
            <v>277</v>
          </cell>
          <cell r="AD66">
            <v>292</v>
          </cell>
          <cell r="AE66">
            <v>306.74</v>
          </cell>
          <cell r="AF66">
            <v>0.18999804394601291</v>
          </cell>
          <cell r="AG66">
            <v>0.39310164960552912</v>
          </cell>
          <cell r="AH66">
            <v>342</v>
          </cell>
          <cell r="AI66">
            <v>376</v>
          </cell>
          <cell r="AJ66">
            <v>0.33920212765957447</v>
          </cell>
          <cell r="AK66">
            <v>410</v>
          </cell>
          <cell r="AL66">
            <v>444</v>
          </cell>
          <cell r="AM66">
            <v>0.4404054054054054</v>
          </cell>
          <cell r="AN66">
            <v>472.13</v>
          </cell>
          <cell r="AO66">
            <v>500.26</v>
          </cell>
          <cell r="AP66">
            <v>528.39</v>
          </cell>
          <cell r="AQ66">
            <v>0</v>
          </cell>
          <cell r="AS66">
            <v>556.5</v>
          </cell>
        </row>
        <row r="67">
          <cell r="B67" t="str">
            <v>AC</v>
          </cell>
          <cell r="C67" t="str">
            <v>IMP</v>
          </cell>
          <cell r="D67" t="str">
            <v>BT</v>
          </cell>
          <cell r="E67" t="str">
            <v>P3</v>
          </cell>
          <cell r="F67">
            <v>39924</v>
          </cell>
          <cell r="G67">
            <v>40935</v>
          </cell>
          <cell r="H67" t="str">
            <v>A0DPWW0</v>
          </cell>
          <cell r="I67" t="str">
            <v>3KMEK603USBHK</v>
          </cell>
          <cell r="J67" t="str">
            <v>x</v>
          </cell>
          <cell r="K67" t="str">
            <v>EK-603 USB Host Kit</v>
          </cell>
          <cell r="L67">
            <v>200.34</v>
          </cell>
          <cell r="M67">
            <v>61</v>
          </cell>
          <cell r="N67">
            <v>63.440000000000005</v>
          </cell>
          <cell r="O67">
            <v>-0.17647058823529421</v>
          </cell>
          <cell r="P67">
            <v>53.923999999999999</v>
          </cell>
          <cell r="Q67">
            <v>64.66</v>
          </cell>
          <cell r="R67">
            <v>69.83</v>
          </cell>
          <cell r="S67">
            <v>111.30000000000001</v>
          </cell>
          <cell r="T67">
            <v>0.43000898472596588</v>
          </cell>
          <cell r="U67">
            <v>86.190720000000013</v>
          </cell>
          <cell r="V67">
            <v>0.26395788316886093</v>
          </cell>
          <cell r="W67">
            <v>53.923999999999999</v>
          </cell>
          <cell r="X67">
            <v>0.48449236298292897</v>
          </cell>
          <cell r="AA67">
            <v>65</v>
          </cell>
          <cell r="AB67">
            <v>54</v>
          </cell>
          <cell r="AC67">
            <v>60</v>
          </cell>
          <cell r="AD67">
            <v>64</v>
          </cell>
          <cell r="AE67">
            <v>66.569999999999993</v>
          </cell>
          <cell r="AF67">
            <v>0.18996544990235834</v>
          </cell>
          <cell r="AG67">
            <v>4.7018176355715618E-2</v>
          </cell>
          <cell r="AH67">
            <v>69</v>
          </cell>
          <cell r="AI67">
            <v>70</v>
          </cell>
          <cell r="AJ67">
            <v>0.22965714285714287</v>
          </cell>
          <cell r="AK67">
            <v>71</v>
          </cell>
          <cell r="AL67">
            <v>72</v>
          </cell>
          <cell r="AM67">
            <v>0.25105555555555559</v>
          </cell>
          <cell r="AN67">
            <v>82.09</v>
          </cell>
          <cell r="AO67">
            <v>92.18</v>
          </cell>
          <cell r="AP67">
            <v>102.27</v>
          </cell>
          <cell r="AQ67">
            <v>0</v>
          </cell>
          <cell r="AS67">
            <v>200.34</v>
          </cell>
        </row>
        <row r="68">
          <cell r="B68" t="str">
            <v>AC</v>
          </cell>
          <cell r="C68" t="str">
            <v>IMP</v>
          </cell>
          <cell r="D68" t="str">
            <v>BT</v>
          </cell>
          <cell r="E68" t="str">
            <v>P3</v>
          </cell>
          <cell r="F68">
            <v>39924</v>
          </cell>
          <cell r="G68">
            <v>40946</v>
          </cell>
          <cell r="H68" t="str">
            <v>A0DRWW0</v>
          </cell>
          <cell r="I68" t="str">
            <v>6KMFS520STPFN_N</v>
          </cell>
          <cell r="K68" t="str">
            <v>FS-520 Staple Finisher</v>
          </cell>
          <cell r="L68">
            <v>3172.5800000000004</v>
          </cell>
          <cell r="M68">
            <v>876</v>
          </cell>
          <cell r="N68">
            <v>911.04000000000008</v>
          </cell>
          <cell r="O68">
            <v>-0.17647058823529418</v>
          </cell>
          <cell r="P68">
            <v>774.38400000000001</v>
          </cell>
          <cell r="Q68">
            <v>928.56</v>
          </cell>
          <cell r="R68">
            <v>1002.84</v>
          </cell>
          <cell r="S68">
            <v>1431.7844</v>
          </cell>
          <cell r="T68">
            <v>0.36370308267082663</v>
          </cell>
          <cell r="U68">
            <v>1108.77383936</v>
          </cell>
          <cell r="V68">
            <v>0.17833559229187326</v>
          </cell>
          <cell r="W68">
            <v>774.38400000000001</v>
          </cell>
          <cell r="X68">
            <v>0.54085237972979727</v>
          </cell>
          <cell r="AA68">
            <v>937</v>
          </cell>
          <cell r="AB68">
            <v>775</v>
          </cell>
          <cell r="AC68">
            <v>861</v>
          </cell>
          <cell r="AD68">
            <v>909</v>
          </cell>
          <cell r="AE68">
            <v>956.03</v>
          </cell>
          <cell r="AF68">
            <v>0.19000031379768414</v>
          </cell>
          <cell r="AG68">
            <v>4.705919270315774E-2</v>
          </cell>
          <cell r="AH68">
            <v>976</v>
          </cell>
          <cell r="AI68">
            <v>995</v>
          </cell>
          <cell r="AJ68">
            <v>0.22172462311557786</v>
          </cell>
          <cell r="AK68">
            <v>1014</v>
          </cell>
          <cell r="AL68">
            <v>1033</v>
          </cell>
          <cell r="AM68">
            <v>0.25035430784123908</v>
          </cell>
          <cell r="AN68">
            <v>1178.08</v>
          </cell>
          <cell r="AO68">
            <v>1323.16</v>
          </cell>
          <cell r="AP68">
            <v>1468.24</v>
          </cell>
          <cell r="AQ68">
            <v>0</v>
          </cell>
          <cell r="AS68">
            <v>3172.5800000000004</v>
          </cell>
        </row>
        <row r="69">
          <cell r="B69" t="str">
            <v>MB</v>
          </cell>
          <cell r="C69" t="str">
            <v>IMP</v>
          </cell>
          <cell r="D69" t="str">
            <v>BT</v>
          </cell>
          <cell r="E69" t="str">
            <v>08</v>
          </cell>
          <cell r="F69">
            <v>40056</v>
          </cell>
          <cell r="G69">
            <v>40935</v>
          </cell>
          <cell r="H69" t="str">
            <v>A0ED011</v>
          </cell>
          <cell r="I69" t="str">
            <v>9KMBHC360_N</v>
          </cell>
          <cell r="K69" t="str">
            <v>bizhub C360</v>
          </cell>
          <cell r="L69">
            <v>14702.04</v>
          </cell>
          <cell r="M69">
            <v>2888</v>
          </cell>
          <cell r="N69">
            <v>3003.52</v>
          </cell>
          <cell r="O69">
            <v>0.38356709807446815</v>
          </cell>
          <cell r="P69">
            <v>4872.42</v>
          </cell>
          <cell r="Q69">
            <v>3061.28</v>
          </cell>
          <cell r="R69">
            <v>3306.18</v>
          </cell>
          <cell r="S69">
            <v>6960.6</v>
          </cell>
          <cell r="T69">
            <v>0.56849696865212773</v>
          </cell>
          <cell r="U69">
            <v>4872</v>
          </cell>
          <cell r="V69">
            <v>0.38351395730706078</v>
          </cell>
          <cell r="W69">
            <v>4872.42</v>
          </cell>
          <cell r="X69">
            <v>0.7</v>
          </cell>
          <cell r="Y69">
            <v>150</v>
          </cell>
          <cell r="Z69">
            <v>300</v>
          </cell>
          <cell r="AA69">
            <v>6453</v>
          </cell>
          <cell r="AB69">
            <v>4873</v>
          </cell>
          <cell r="AC69">
            <v>5942</v>
          </cell>
          <cell r="AD69">
            <v>6345</v>
          </cell>
          <cell r="AE69">
            <v>6584.35</v>
          </cell>
          <cell r="AF69">
            <v>0.25999984812471999</v>
          </cell>
          <cell r="AG69">
            <v>0.5438395589541869</v>
          </cell>
          <cell r="AH69">
            <v>6863</v>
          </cell>
          <cell r="AI69">
            <v>7614</v>
          </cell>
          <cell r="AJ69">
            <v>0.36007092198581558</v>
          </cell>
          <cell r="AK69">
            <v>8400.7199999999993</v>
          </cell>
          <cell r="AL69">
            <v>9480</v>
          </cell>
          <cell r="AM69">
            <v>0.48603164556962025</v>
          </cell>
          <cell r="AN69">
            <v>10785.51</v>
          </cell>
          <cell r="AO69">
            <v>12091.02</v>
          </cell>
          <cell r="AP69">
            <v>13396.53</v>
          </cell>
          <cell r="AQ69">
            <v>0</v>
          </cell>
          <cell r="AR69">
            <v>488</v>
          </cell>
          <cell r="AS69">
            <v>14702.04</v>
          </cell>
        </row>
        <row r="70">
          <cell r="B70" t="str">
            <v>MB</v>
          </cell>
          <cell r="C70" t="str">
            <v>IMP</v>
          </cell>
          <cell r="D70" t="str">
            <v>BT</v>
          </cell>
          <cell r="E70" t="str">
            <v>08</v>
          </cell>
          <cell r="F70">
            <v>40056</v>
          </cell>
          <cell r="G70">
            <v>40935</v>
          </cell>
          <cell r="H70" t="str">
            <v>A0ED012</v>
          </cell>
          <cell r="I70" t="str">
            <v>9KMBHC280_N</v>
          </cell>
          <cell r="K70" t="str">
            <v>bizhub C280</v>
          </cell>
          <cell r="L70">
            <v>11140.2</v>
          </cell>
          <cell r="M70">
            <v>2197</v>
          </cell>
          <cell r="N70">
            <v>2284.88</v>
          </cell>
          <cell r="O70">
            <v>0.3569514803557356</v>
          </cell>
          <cell r="P70">
            <v>3553.2</v>
          </cell>
          <cell r="Q70">
            <v>2328.8200000000002</v>
          </cell>
          <cell r="R70">
            <v>2515.13</v>
          </cell>
          <cell r="S70">
            <v>5076</v>
          </cell>
          <cell r="T70">
            <v>0.54986603624901498</v>
          </cell>
          <cell r="U70">
            <v>3553</v>
          </cell>
          <cell r="V70">
            <v>0.35691528285955526</v>
          </cell>
          <cell r="W70">
            <v>3553.2</v>
          </cell>
          <cell r="X70">
            <v>0.7</v>
          </cell>
          <cell r="Y70">
            <v>150</v>
          </cell>
          <cell r="Z70">
            <v>300</v>
          </cell>
          <cell r="AA70">
            <v>4706</v>
          </cell>
          <cell r="AB70">
            <v>3554</v>
          </cell>
          <cell r="AC70">
            <v>4334</v>
          </cell>
          <cell r="AD70">
            <v>4628</v>
          </cell>
          <cell r="AE70">
            <v>4801.62</v>
          </cell>
          <cell r="AF70">
            <v>0.25999975008434656</v>
          </cell>
          <cell r="AG70">
            <v>0.52414393475535337</v>
          </cell>
          <cell r="AH70">
            <v>5005</v>
          </cell>
          <cell r="AI70">
            <v>5552</v>
          </cell>
          <cell r="AJ70">
            <v>0.36001440922190203</v>
          </cell>
          <cell r="AK70">
            <v>6126.21</v>
          </cell>
          <cell r="AL70">
            <v>6913</v>
          </cell>
          <cell r="AM70">
            <v>0.48601186170982208</v>
          </cell>
          <cell r="AN70">
            <v>7969.8</v>
          </cell>
          <cell r="AO70">
            <v>9026.6</v>
          </cell>
          <cell r="AP70">
            <v>10083.4</v>
          </cell>
          <cell r="AQ70">
            <v>0</v>
          </cell>
          <cell r="AR70">
            <v>472</v>
          </cell>
          <cell r="AS70">
            <v>11140.2</v>
          </cell>
        </row>
        <row r="71">
          <cell r="B71" t="str">
            <v>MB</v>
          </cell>
          <cell r="C71" t="str">
            <v>IMP</v>
          </cell>
          <cell r="D71" t="str">
            <v>BT</v>
          </cell>
          <cell r="E71" t="str">
            <v>P3</v>
          </cell>
          <cell r="F71">
            <v>40056</v>
          </cell>
          <cell r="G71">
            <v>41067</v>
          </cell>
          <cell r="H71" t="str">
            <v>A0ED013</v>
          </cell>
          <cell r="I71" t="str">
            <v>9KMBHC220_N</v>
          </cell>
          <cell r="K71" t="str">
            <v>bizhub C220</v>
          </cell>
          <cell r="L71">
            <v>9439.9500000000007</v>
          </cell>
          <cell r="M71">
            <v>1761</v>
          </cell>
          <cell r="N71">
            <v>1831.44</v>
          </cell>
          <cell r="O71">
            <v>-0.17647058823529421</v>
          </cell>
          <cell r="P71">
            <v>1556.7239999999999</v>
          </cell>
          <cell r="Q71">
            <v>1866.66</v>
          </cell>
          <cell r="R71">
            <v>2015.99</v>
          </cell>
          <cell r="S71">
            <v>3594.7000000000003</v>
          </cell>
          <cell r="T71">
            <v>0.49051659387431501</v>
          </cell>
          <cell r="U71">
            <v>2516</v>
          </cell>
          <cell r="V71">
            <v>0.27208267090620031</v>
          </cell>
          <cell r="W71">
            <v>1556.7239999999999</v>
          </cell>
          <cell r="X71">
            <v>0.43306089520683222</v>
          </cell>
          <cell r="Y71">
            <v>150</v>
          </cell>
          <cell r="Z71">
            <v>300</v>
          </cell>
          <cell r="AA71">
            <v>1883</v>
          </cell>
          <cell r="AB71">
            <v>1557</v>
          </cell>
          <cell r="AC71">
            <v>1730</v>
          </cell>
          <cell r="AD71">
            <v>1826</v>
          </cell>
          <cell r="AE71">
            <v>1921.88</v>
          </cell>
          <cell r="AF71">
            <v>0.18999937561138061</v>
          </cell>
          <cell r="AG71">
            <v>4.7058088954565348E-2</v>
          </cell>
          <cell r="AH71">
            <v>1961</v>
          </cell>
          <cell r="AI71">
            <v>1999</v>
          </cell>
          <cell r="AJ71">
            <v>0.22124862431215611</v>
          </cell>
          <cell r="AK71">
            <v>2037.5</v>
          </cell>
          <cell r="AL71">
            <v>2076</v>
          </cell>
          <cell r="AM71">
            <v>0.25013294797687863</v>
          </cell>
          <cell r="AN71">
            <v>2367.79</v>
          </cell>
          <cell r="AO71">
            <v>2659.58</v>
          </cell>
          <cell r="AP71">
            <v>2951.37</v>
          </cell>
          <cell r="AQ71">
            <v>0</v>
          </cell>
          <cell r="AR71">
            <v>443</v>
          </cell>
          <cell r="AS71">
            <v>9439.9500000000007</v>
          </cell>
        </row>
        <row r="72">
          <cell r="B72" t="str">
            <v>MB</v>
          </cell>
          <cell r="C72" t="str">
            <v>IMP</v>
          </cell>
          <cell r="D72" t="str">
            <v>BT</v>
          </cell>
          <cell r="E72" t="str">
            <v>08</v>
          </cell>
          <cell r="F72">
            <v>40547</v>
          </cell>
          <cell r="G72">
            <v>40935</v>
          </cell>
          <cell r="H72" t="str">
            <v>A0ED015</v>
          </cell>
          <cell r="I72" t="str">
            <v>9KMBHC360_N</v>
          </cell>
          <cell r="K72" t="str">
            <v>bizhub C360 GSA</v>
          </cell>
          <cell r="L72">
            <v>14702.04</v>
          </cell>
          <cell r="M72">
            <v>2888</v>
          </cell>
          <cell r="N72">
            <v>3003.52</v>
          </cell>
          <cell r="O72">
            <v>0.38356709807446815</v>
          </cell>
          <cell r="P72">
            <v>4872.42</v>
          </cell>
          <cell r="Q72">
            <v>3061.28</v>
          </cell>
          <cell r="R72">
            <v>3306.18</v>
          </cell>
          <cell r="S72">
            <v>6960.6</v>
          </cell>
          <cell r="T72">
            <v>0.56849696865212773</v>
          </cell>
          <cell r="U72">
            <v>4872</v>
          </cell>
          <cell r="V72">
            <v>0.38351395730706078</v>
          </cell>
          <cell r="W72">
            <v>4872.42</v>
          </cell>
          <cell r="X72">
            <v>0.7</v>
          </cell>
          <cell r="Y72">
            <v>150</v>
          </cell>
          <cell r="Z72">
            <v>300</v>
          </cell>
          <cell r="AA72">
            <v>6453</v>
          </cell>
          <cell r="AB72">
            <v>4873</v>
          </cell>
          <cell r="AC72">
            <v>5942</v>
          </cell>
          <cell r="AD72">
            <v>6345</v>
          </cell>
          <cell r="AE72">
            <v>6584.35</v>
          </cell>
          <cell r="AF72">
            <v>0.25999984812471999</v>
          </cell>
          <cell r="AG72">
            <v>0.5438395589541869</v>
          </cell>
          <cell r="AH72">
            <v>6863</v>
          </cell>
          <cell r="AI72">
            <v>7614</v>
          </cell>
          <cell r="AJ72">
            <v>0.36007092198581558</v>
          </cell>
          <cell r="AK72">
            <v>8400.7199999999993</v>
          </cell>
          <cell r="AL72">
            <v>9480</v>
          </cell>
          <cell r="AM72">
            <v>0.48603164556962025</v>
          </cell>
          <cell r="AN72">
            <v>10785.51</v>
          </cell>
          <cell r="AO72">
            <v>12091.02</v>
          </cell>
          <cell r="AP72">
            <v>13396.53</v>
          </cell>
          <cell r="AQ72">
            <v>0</v>
          </cell>
          <cell r="AR72">
            <v>488</v>
          </cell>
          <cell r="AS72">
            <v>14702.04</v>
          </cell>
        </row>
        <row r="73">
          <cell r="B73" t="str">
            <v>MB</v>
          </cell>
          <cell r="C73" t="str">
            <v>IMP</v>
          </cell>
          <cell r="D73" t="str">
            <v>BT</v>
          </cell>
          <cell r="E73" t="str">
            <v>08</v>
          </cell>
          <cell r="F73">
            <v>40547</v>
          </cell>
          <cell r="G73">
            <v>40935</v>
          </cell>
          <cell r="H73" t="str">
            <v>A0ED017</v>
          </cell>
          <cell r="I73" t="str">
            <v>9KMBHC280_N</v>
          </cell>
          <cell r="K73" t="str">
            <v>bizhub C280 GSA</v>
          </cell>
          <cell r="L73">
            <v>11140.2</v>
          </cell>
          <cell r="M73">
            <v>2197</v>
          </cell>
          <cell r="N73">
            <v>2284.88</v>
          </cell>
          <cell r="O73">
            <v>0.3569514803557356</v>
          </cell>
          <cell r="P73">
            <v>3553.2</v>
          </cell>
          <cell r="Q73">
            <v>2328.8200000000002</v>
          </cell>
          <cell r="R73">
            <v>2515.13</v>
          </cell>
          <cell r="S73">
            <v>5076</v>
          </cell>
          <cell r="T73">
            <v>0.54986603624901498</v>
          </cell>
          <cell r="U73">
            <v>3553</v>
          </cell>
          <cell r="V73">
            <v>0.35691528285955526</v>
          </cell>
          <cell r="W73">
            <v>3553.2</v>
          </cell>
          <cell r="X73">
            <v>0.7</v>
          </cell>
          <cell r="Y73">
            <v>150</v>
          </cell>
          <cell r="Z73">
            <v>300</v>
          </cell>
          <cell r="AA73">
            <v>4706</v>
          </cell>
          <cell r="AB73">
            <v>3554</v>
          </cell>
          <cell r="AC73">
            <v>4334</v>
          </cell>
          <cell r="AD73">
            <v>4628</v>
          </cell>
          <cell r="AE73">
            <v>4801.62</v>
          </cell>
          <cell r="AF73">
            <v>0.25999975008434656</v>
          </cell>
          <cell r="AG73">
            <v>0.52414393475535337</v>
          </cell>
          <cell r="AH73">
            <v>5005</v>
          </cell>
          <cell r="AI73">
            <v>5552</v>
          </cell>
          <cell r="AJ73">
            <v>0.36001440922190203</v>
          </cell>
          <cell r="AK73">
            <v>6126.21</v>
          </cell>
          <cell r="AL73">
            <v>6913</v>
          </cell>
          <cell r="AM73">
            <v>0.48601186170982208</v>
          </cell>
          <cell r="AN73">
            <v>7969.8</v>
          </cell>
          <cell r="AO73">
            <v>9026.6</v>
          </cell>
          <cell r="AP73">
            <v>10083.4</v>
          </cell>
          <cell r="AQ73">
            <v>0</v>
          </cell>
          <cell r="AR73">
            <v>472</v>
          </cell>
          <cell r="AS73">
            <v>11140.2</v>
          </cell>
        </row>
        <row r="74">
          <cell r="B74" t="str">
            <v>AC</v>
          </cell>
          <cell r="C74" t="str">
            <v>IMP</v>
          </cell>
          <cell r="D74" t="str">
            <v>BT</v>
          </cell>
          <cell r="E74" t="str">
            <v>P3</v>
          </cell>
          <cell r="F74">
            <v>39924</v>
          </cell>
          <cell r="G74">
            <v>40935</v>
          </cell>
          <cell r="H74" t="str">
            <v>A0EN0Y0</v>
          </cell>
          <cell r="I74" t="str">
            <v>6KMADUAD505_N</v>
          </cell>
          <cell r="K74" t="str">
            <v>AD-505 Automatic Duplex Unit</v>
          </cell>
          <cell r="L74">
            <v>244.86</v>
          </cell>
          <cell r="M74">
            <v>77</v>
          </cell>
          <cell r="N74">
            <v>80.08</v>
          </cell>
          <cell r="O74">
            <v>-0.17647058823529413</v>
          </cell>
          <cell r="P74">
            <v>68.067999999999998</v>
          </cell>
          <cell r="Q74">
            <v>81.62</v>
          </cell>
          <cell r="R74">
            <v>88.15</v>
          </cell>
          <cell r="S74">
            <v>133.56</v>
          </cell>
          <cell r="T74">
            <v>0.40041928721174008</v>
          </cell>
          <cell r="U74">
            <v>103.428864</v>
          </cell>
          <cell r="V74">
            <v>0.22574804650276353</v>
          </cell>
          <cell r="W74">
            <v>68.067999999999998</v>
          </cell>
          <cell r="X74">
            <v>0.50964360587002089</v>
          </cell>
          <cell r="AA74">
            <v>82</v>
          </cell>
          <cell r="AB74">
            <v>69</v>
          </cell>
          <cell r="AC74">
            <v>76</v>
          </cell>
          <cell r="AD74">
            <v>81</v>
          </cell>
          <cell r="AE74">
            <v>84.03</v>
          </cell>
          <cell r="AF74">
            <v>0.18995596810662863</v>
          </cell>
          <cell r="AG74">
            <v>4.7007021301916016E-2</v>
          </cell>
          <cell r="AH74">
            <v>87</v>
          </cell>
          <cell r="AI74">
            <v>88</v>
          </cell>
          <cell r="AJ74">
            <v>0.22650000000000003</v>
          </cell>
          <cell r="AK74">
            <v>89.5</v>
          </cell>
          <cell r="AL74">
            <v>91</v>
          </cell>
          <cell r="AM74">
            <v>0.252</v>
          </cell>
          <cell r="AN74">
            <v>103.7</v>
          </cell>
          <cell r="AO74">
            <v>116.4</v>
          </cell>
          <cell r="AP74">
            <v>129.1</v>
          </cell>
          <cell r="AQ74">
            <v>0</v>
          </cell>
          <cell r="AS74">
            <v>244.86</v>
          </cell>
        </row>
        <row r="75">
          <cell r="B75" t="str">
            <v>AC</v>
          </cell>
          <cell r="C75" t="str">
            <v>IMP</v>
          </cell>
          <cell r="D75" t="str">
            <v>BT</v>
          </cell>
          <cell r="E75" t="str">
            <v>P3</v>
          </cell>
          <cell r="F75">
            <v>39924</v>
          </cell>
          <cell r="G75">
            <v>40935</v>
          </cell>
          <cell r="H75" t="str">
            <v>A0ER0Y0</v>
          </cell>
          <cell r="I75" t="str">
            <v>3KMHOC508</v>
          </cell>
          <cell r="K75" t="str">
            <v>OC-508 Original Cover</v>
          </cell>
          <cell r="L75">
            <v>94.34</v>
          </cell>
          <cell r="M75">
            <v>29</v>
          </cell>
          <cell r="N75">
            <v>30.16</v>
          </cell>
          <cell r="O75">
            <v>-0.17647058823529416</v>
          </cell>
          <cell r="P75">
            <v>25.635999999999999</v>
          </cell>
          <cell r="Q75">
            <v>30.74</v>
          </cell>
          <cell r="R75">
            <v>33.200000000000003</v>
          </cell>
          <cell r="S75">
            <v>48.654000000000003</v>
          </cell>
          <cell r="T75">
            <v>0.38011263205491846</v>
          </cell>
          <cell r="U75">
            <v>37.677657600000003</v>
          </cell>
          <cell r="V75">
            <v>0.19952560957504967</v>
          </cell>
          <cell r="W75">
            <v>25.635999999999999</v>
          </cell>
          <cell r="X75">
            <v>0.52690426275331925</v>
          </cell>
          <cell r="AA75">
            <v>31</v>
          </cell>
          <cell r="AB75">
            <v>26</v>
          </cell>
          <cell r="AC75">
            <v>29</v>
          </cell>
          <cell r="AD75">
            <v>31</v>
          </cell>
          <cell r="AE75">
            <v>31.65</v>
          </cell>
          <cell r="AF75">
            <v>0.19001579778830963</v>
          </cell>
          <cell r="AG75">
            <v>4.7077409162717174E-2</v>
          </cell>
          <cell r="AH75">
            <v>33</v>
          </cell>
          <cell r="AI75">
            <v>34</v>
          </cell>
          <cell r="AJ75">
            <v>0.24600000000000002</v>
          </cell>
          <cell r="AK75">
            <v>34.5</v>
          </cell>
          <cell r="AL75">
            <v>35</v>
          </cell>
          <cell r="AM75">
            <v>0.26754285714285714</v>
          </cell>
          <cell r="AN75">
            <v>39.6</v>
          </cell>
          <cell r="AO75">
            <v>44.2</v>
          </cell>
          <cell r="AP75">
            <v>48.8</v>
          </cell>
          <cell r="AQ75">
            <v>0</v>
          </cell>
          <cell r="AS75">
            <v>94.34</v>
          </cell>
        </row>
        <row r="76">
          <cell r="B76" t="str">
            <v>AC</v>
          </cell>
          <cell r="C76" t="str">
            <v>IMP</v>
          </cell>
          <cell r="D76" t="str">
            <v>BT</v>
          </cell>
          <cell r="E76" t="str">
            <v>P3</v>
          </cell>
          <cell r="F76">
            <v>39924</v>
          </cell>
          <cell r="G76">
            <v>40935</v>
          </cell>
          <cell r="H76" t="str">
            <v>A0EY0Y0</v>
          </cell>
          <cell r="I76" t="str">
            <v>7KMRADFDF612_N</v>
          </cell>
          <cell r="K76" t="str">
            <v>DF-612 RADF</v>
          </cell>
          <cell r="L76">
            <v>1503.0800000000002</v>
          </cell>
          <cell r="M76">
            <v>479</v>
          </cell>
          <cell r="N76">
            <v>498.16</v>
          </cell>
          <cell r="O76">
            <v>-0.17647058823529407</v>
          </cell>
          <cell r="P76">
            <v>423.43600000000004</v>
          </cell>
          <cell r="Q76">
            <v>507.74</v>
          </cell>
          <cell r="R76">
            <v>548.36</v>
          </cell>
          <cell r="S76">
            <v>834.75</v>
          </cell>
          <cell r="T76">
            <v>0.4032225217130877</v>
          </cell>
          <cell r="U76">
            <v>646.43039999999996</v>
          </cell>
          <cell r="V76">
            <v>0.22936792576586737</v>
          </cell>
          <cell r="W76">
            <v>423.43600000000004</v>
          </cell>
          <cell r="X76">
            <v>0.50726085654387543</v>
          </cell>
          <cell r="AA76">
            <v>512</v>
          </cell>
          <cell r="AB76">
            <v>424</v>
          </cell>
          <cell r="AC76">
            <v>471</v>
          </cell>
          <cell r="AD76">
            <v>497</v>
          </cell>
          <cell r="AE76">
            <v>522.76</v>
          </cell>
          <cell r="AF76">
            <v>0.18999923483051487</v>
          </cell>
          <cell r="AG76">
            <v>4.7057923330017536E-2</v>
          </cell>
          <cell r="AH76">
            <v>534</v>
          </cell>
          <cell r="AI76">
            <v>544</v>
          </cell>
          <cell r="AJ76">
            <v>0.22162499999999993</v>
          </cell>
          <cell r="AK76">
            <v>554.5</v>
          </cell>
          <cell r="AL76">
            <v>565</v>
          </cell>
          <cell r="AM76">
            <v>0.25055575221238929</v>
          </cell>
          <cell r="AN76">
            <v>644.29</v>
          </cell>
          <cell r="AO76">
            <v>723.58</v>
          </cell>
          <cell r="AP76">
            <v>802.87</v>
          </cell>
          <cell r="AQ76">
            <v>0</v>
          </cell>
          <cell r="AS76">
            <v>1503.0800000000002</v>
          </cell>
        </row>
        <row r="77">
          <cell r="B77" t="str">
            <v>AC</v>
          </cell>
          <cell r="C77" t="str">
            <v>IMP</v>
          </cell>
          <cell r="D77" t="str">
            <v>BT</v>
          </cell>
          <cell r="E77" t="str">
            <v>P3</v>
          </cell>
          <cell r="F77">
            <v>39924</v>
          </cell>
          <cell r="G77">
            <v>40935</v>
          </cell>
          <cell r="H77" t="str">
            <v>A0F40Y0</v>
          </cell>
          <cell r="I77" t="str">
            <v>3KMMEM310</v>
          </cell>
          <cell r="K77" t="str">
            <v>EM-310 Expanded Memory Unit</v>
          </cell>
          <cell r="L77">
            <v>203.52</v>
          </cell>
          <cell r="M77">
            <v>77</v>
          </cell>
          <cell r="N77">
            <v>80.08</v>
          </cell>
          <cell r="O77">
            <v>-0.17647058823529413</v>
          </cell>
          <cell r="P77">
            <v>68.067999999999998</v>
          </cell>
          <cell r="Q77">
            <v>81.62</v>
          </cell>
          <cell r="R77">
            <v>88.15</v>
          </cell>
          <cell r="S77">
            <v>111.30000000000001</v>
          </cell>
          <cell r="T77">
            <v>0.28050314465408815</v>
          </cell>
          <cell r="U77">
            <v>86.190720000000013</v>
          </cell>
          <cell r="V77">
            <v>7.0897655803316348E-2</v>
          </cell>
          <cell r="W77">
            <v>68.067999999999998</v>
          </cell>
          <cell r="X77">
            <v>0.61157232704402509</v>
          </cell>
          <cell r="AA77">
            <v>82</v>
          </cell>
          <cell r="AB77">
            <v>69</v>
          </cell>
          <cell r="AC77">
            <v>76</v>
          </cell>
          <cell r="AD77">
            <v>81</v>
          </cell>
          <cell r="AE77">
            <v>84.03</v>
          </cell>
          <cell r="AF77">
            <v>0.18995596810662863</v>
          </cell>
          <cell r="AG77">
            <v>4.7007021301916016E-2</v>
          </cell>
          <cell r="AH77">
            <v>87</v>
          </cell>
          <cell r="AI77">
            <v>88</v>
          </cell>
          <cell r="AJ77">
            <v>0.22650000000000003</v>
          </cell>
          <cell r="AK77">
            <v>89.5</v>
          </cell>
          <cell r="AL77">
            <v>91</v>
          </cell>
          <cell r="AM77">
            <v>0.252</v>
          </cell>
          <cell r="AN77">
            <v>103.7</v>
          </cell>
          <cell r="AO77">
            <v>116.4</v>
          </cell>
          <cell r="AP77">
            <v>129.1</v>
          </cell>
          <cell r="AQ77">
            <v>0</v>
          </cell>
          <cell r="AS77">
            <v>203.52</v>
          </cell>
        </row>
        <row r="78">
          <cell r="B78" t="str">
            <v>MB</v>
          </cell>
          <cell r="C78" t="str">
            <v>IMP</v>
          </cell>
          <cell r="D78" t="str">
            <v>BT</v>
          </cell>
          <cell r="E78" t="str">
            <v>08</v>
          </cell>
          <cell r="F78">
            <v>40038</v>
          </cell>
          <cell r="G78">
            <v>40935</v>
          </cell>
          <cell r="H78" t="str">
            <v>A0G6011</v>
          </cell>
          <cell r="I78" t="str">
            <v>9KMBHPRO1200_N</v>
          </cell>
          <cell r="K78" t="str">
            <v>bizhub PRO 1200 120 ppm Production Printer/Copier/Scanner</v>
          </cell>
          <cell r="L78">
            <v>75649</v>
          </cell>
          <cell r="M78">
            <v>15558</v>
          </cell>
          <cell r="N78">
            <v>16180.32</v>
          </cell>
          <cell r="O78">
            <v>0.28704411162077492</v>
          </cell>
          <cell r="P78">
            <v>22694.7</v>
          </cell>
          <cell r="Q78">
            <v>16491.48</v>
          </cell>
          <cell r="R78">
            <v>17810.8</v>
          </cell>
          <cell r="S78">
            <v>32421</v>
          </cell>
          <cell r="T78">
            <v>0.5009308781345424</v>
          </cell>
          <cell r="U78">
            <v>22695</v>
          </cell>
          <cell r="V78">
            <v>0.28705353602115002</v>
          </cell>
          <cell r="W78">
            <v>22694.7</v>
          </cell>
          <cell r="X78">
            <v>0.70000000000000007</v>
          </cell>
          <cell r="Y78">
            <v>800</v>
          </cell>
          <cell r="Z78">
            <v>500</v>
          </cell>
          <cell r="AA78">
            <v>30055</v>
          </cell>
          <cell r="AB78">
            <v>22695</v>
          </cell>
          <cell r="AC78">
            <v>27677</v>
          </cell>
          <cell r="AD78">
            <v>29553</v>
          </cell>
          <cell r="AE78">
            <v>30668.51</v>
          </cell>
          <cell r="AF78">
            <v>0.25999991522248711</v>
          </cell>
          <cell r="AG78">
            <v>0.47241258215674642</v>
          </cell>
          <cell r="AH78">
            <v>31965</v>
          </cell>
          <cell r="AI78">
            <v>35461</v>
          </cell>
          <cell r="AJ78">
            <v>0.36000958799808236</v>
          </cell>
          <cell r="AK78">
            <v>39128.79</v>
          </cell>
          <cell r="AL78">
            <v>44154</v>
          </cell>
          <cell r="AM78">
            <v>0.48601032749014811</v>
          </cell>
          <cell r="AN78">
            <v>52027.75</v>
          </cell>
          <cell r="AO78">
            <v>59901.5</v>
          </cell>
          <cell r="AP78">
            <v>67775.25</v>
          </cell>
          <cell r="AQ78">
            <v>0</v>
          </cell>
          <cell r="AR78">
            <v>811</v>
          </cell>
          <cell r="AS78">
            <v>75649</v>
          </cell>
        </row>
        <row r="79">
          <cell r="B79" t="str">
            <v>MB</v>
          </cell>
          <cell r="C79" t="str">
            <v>IMP</v>
          </cell>
          <cell r="D79" t="str">
            <v>BT</v>
          </cell>
          <cell r="E79" t="str">
            <v>08</v>
          </cell>
          <cell r="F79">
            <v>40547</v>
          </cell>
          <cell r="G79">
            <v>40935</v>
          </cell>
          <cell r="H79" t="str">
            <v>A0G6012</v>
          </cell>
          <cell r="I79" t="str">
            <v>9KMBHPRO1200_N</v>
          </cell>
          <cell r="K79" t="str">
            <v>bizhub PRO 1200 GSA</v>
          </cell>
          <cell r="L79">
            <v>75649</v>
          </cell>
          <cell r="M79">
            <v>15558</v>
          </cell>
          <cell r="N79">
            <v>16180.32</v>
          </cell>
          <cell r="O79">
            <v>0.28704411162077492</v>
          </cell>
          <cell r="P79">
            <v>22694.7</v>
          </cell>
          <cell r="Q79">
            <v>16491.48</v>
          </cell>
          <cell r="R79">
            <v>17810.8</v>
          </cell>
          <cell r="S79">
            <v>32421</v>
          </cell>
          <cell r="T79">
            <v>0.5009308781345424</v>
          </cell>
          <cell r="U79">
            <v>22695</v>
          </cell>
          <cell r="V79">
            <v>0.28705353602115002</v>
          </cell>
          <cell r="W79">
            <v>22694.7</v>
          </cell>
          <cell r="X79">
            <v>0.70000000000000007</v>
          </cell>
          <cell r="Y79">
            <v>800</v>
          </cell>
          <cell r="Z79">
            <v>500</v>
          </cell>
          <cell r="AA79">
            <v>30055</v>
          </cell>
          <cell r="AB79">
            <v>22695</v>
          </cell>
          <cell r="AC79">
            <v>27677</v>
          </cell>
          <cell r="AD79">
            <v>29553</v>
          </cell>
          <cell r="AE79">
            <v>30668.51</v>
          </cell>
          <cell r="AF79">
            <v>0.25999991522248711</v>
          </cell>
          <cell r="AG79">
            <v>0.47241258215674642</v>
          </cell>
          <cell r="AH79">
            <v>31965</v>
          </cell>
          <cell r="AI79">
            <v>35461</v>
          </cell>
          <cell r="AJ79">
            <v>0.36000958799808236</v>
          </cell>
          <cell r="AK79">
            <v>39128.79</v>
          </cell>
          <cell r="AL79">
            <v>44154</v>
          </cell>
          <cell r="AM79">
            <v>0.48601032749014811</v>
          </cell>
          <cell r="AN79">
            <v>52027.75</v>
          </cell>
          <cell r="AO79">
            <v>59901.5</v>
          </cell>
          <cell r="AP79">
            <v>67775.25</v>
          </cell>
          <cell r="AQ79">
            <v>0</v>
          </cell>
          <cell r="AR79">
            <v>811</v>
          </cell>
          <cell r="AS79">
            <v>75649</v>
          </cell>
        </row>
        <row r="80">
          <cell r="B80" t="str">
            <v>MB</v>
          </cell>
          <cell r="C80" t="str">
            <v>IMP</v>
          </cell>
          <cell r="D80" t="str">
            <v>BT</v>
          </cell>
          <cell r="E80" t="str">
            <v>08</v>
          </cell>
          <cell r="F80">
            <v>40038</v>
          </cell>
          <cell r="G80">
            <v>40935</v>
          </cell>
          <cell r="H80" t="str">
            <v>A0G9011</v>
          </cell>
          <cell r="I80" t="str">
            <v>9KMBHPRO1051_N</v>
          </cell>
          <cell r="K80" t="str">
            <v>bizhub PRO 1051</v>
          </cell>
          <cell r="L80">
            <v>63215.9</v>
          </cell>
          <cell r="M80">
            <v>12623</v>
          </cell>
          <cell r="N80">
            <v>13127.92</v>
          </cell>
          <cell r="O80">
            <v>0.30649928446645075</v>
          </cell>
          <cell r="P80">
            <v>18929.93</v>
          </cell>
          <cell r="Q80">
            <v>13380.38</v>
          </cell>
          <cell r="R80">
            <v>14450.81</v>
          </cell>
          <cell r="S80">
            <v>27042.75</v>
          </cell>
          <cell r="T80">
            <v>0.51454937090347685</v>
          </cell>
          <cell r="U80">
            <v>18930</v>
          </cell>
          <cell r="V80">
            <v>0.30650184891706284</v>
          </cell>
          <cell r="W80">
            <v>18929.93</v>
          </cell>
          <cell r="X80">
            <v>0.70000018489243887</v>
          </cell>
          <cell r="Y80">
            <v>800</v>
          </cell>
          <cell r="Z80">
            <v>500</v>
          </cell>
          <cell r="AA80">
            <v>25069</v>
          </cell>
          <cell r="AB80">
            <v>18930</v>
          </cell>
          <cell r="AC80">
            <v>23086</v>
          </cell>
          <cell r="AD80">
            <v>24651</v>
          </cell>
          <cell r="AE80">
            <v>25580.99</v>
          </cell>
          <cell r="AF80">
            <v>0.26000010163797416</v>
          </cell>
          <cell r="AG80">
            <v>0.48680954099118134</v>
          </cell>
          <cell r="AH80">
            <v>26662</v>
          </cell>
          <cell r="AI80">
            <v>29579</v>
          </cell>
          <cell r="AJ80">
            <v>0.36002129889448592</v>
          </cell>
          <cell r="AK80">
            <v>32637.81</v>
          </cell>
          <cell r="AL80">
            <v>36829</v>
          </cell>
          <cell r="AM80">
            <v>0.48600477884275978</v>
          </cell>
          <cell r="AN80">
            <v>43425.73</v>
          </cell>
          <cell r="AO80">
            <v>50022.46</v>
          </cell>
          <cell r="AP80">
            <v>56619.19</v>
          </cell>
          <cell r="AQ80">
            <v>0</v>
          </cell>
          <cell r="AR80">
            <v>811</v>
          </cell>
          <cell r="AS80">
            <v>63215.9</v>
          </cell>
        </row>
        <row r="81">
          <cell r="B81" t="str">
            <v>MB</v>
          </cell>
          <cell r="C81" t="str">
            <v>IMP</v>
          </cell>
          <cell r="D81" t="str">
            <v>BT</v>
          </cell>
          <cell r="E81" t="str">
            <v>08</v>
          </cell>
          <cell r="F81">
            <v>40547</v>
          </cell>
          <cell r="G81">
            <v>40935</v>
          </cell>
          <cell r="H81" t="str">
            <v>A0G9012</v>
          </cell>
          <cell r="I81" t="str">
            <v>9KMBHPRO1051_N</v>
          </cell>
          <cell r="K81" t="str">
            <v>bizhub PRO 1051 GSA</v>
          </cell>
          <cell r="L81">
            <v>63215.9</v>
          </cell>
          <cell r="M81">
            <v>12623</v>
          </cell>
          <cell r="N81">
            <v>13127.92</v>
          </cell>
          <cell r="O81">
            <v>0.30649928446645075</v>
          </cell>
          <cell r="P81">
            <v>18929.93</v>
          </cell>
          <cell r="Q81">
            <v>13380.38</v>
          </cell>
          <cell r="R81">
            <v>14450.81</v>
          </cell>
          <cell r="S81">
            <v>27042.75</v>
          </cell>
          <cell r="T81">
            <v>0.51454937090347685</v>
          </cell>
          <cell r="U81">
            <v>18930</v>
          </cell>
          <cell r="V81">
            <v>0.30650184891706284</v>
          </cell>
          <cell r="W81">
            <v>18929.93</v>
          </cell>
          <cell r="X81">
            <v>0.70000018489243887</v>
          </cell>
          <cell r="Y81">
            <v>800</v>
          </cell>
          <cell r="Z81">
            <v>500</v>
          </cell>
          <cell r="AA81">
            <v>25069</v>
          </cell>
          <cell r="AB81">
            <v>18930</v>
          </cell>
          <cell r="AC81">
            <v>23086</v>
          </cell>
          <cell r="AD81">
            <v>24651</v>
          </cell>
          <cell r="AE81">
            <v>25580.99</v>
          </cell>
          <cell r="AF81">
            <v>0.26000010163797416</v>
          </cell>
          <cell r="AG81">
            <v>0.48680954099118134</v>
          </cell>
          <cell r="AH81">
            <v>26662</v>
          </cell>
          <cell r="AI81">
            <v>29579</v>
          </cell>
          <cell r="AJ81">
            <v>0.36002129889448592</v>
          </cell>
          <cell r="AK81">
            <v>32637.81</v>
          </cell>
          <cell r="AL81">
            <v>36829</v>
          </cell>
          <cell r="AM81">
            <v>0.48600477884275978</v>
          </cell>
          <cell r="AN81">
            <v>43425.73</v>
          </cell>
          <cell r="AO81">
            <v>50022.46</v>
          </cell>
          <cell r="AP81">
            <v>56619.19</v>
          </cell>
          <cell r="AQ81">
            <v>0</v>
          </cell>
          <cell r="AR81">
            <v>811</v>
          </cell>
          <cell r="AS81">
            <v>63215.9</v>
          </cell>
        </row>
        <row r="82">
          <cell r="B82" t="str">
            <v>MB</v>
          </cell>
          <cell r="C82" t="str">
            <v>IMP</v>
          </cell>
          <cell r="D82" t="str">
            <v>BT</v>
          </cell>
          <cell r="E82" t="str">
            <v>08</v>
          </cell>
          <cell r="F82">
            <v>40038</v>
          </cell>
          <cell r="G82">
            <v>40935</v>
          </cell>
          <cell r="H82" t="str">
            <v>A0GA011</v>
          </cell>
          <cell r="I82" t="str">
            <v>9KMBHPRO1200P_N</v>
          </cell>
          <cell r="K82" t="str">
            <v>bizhub PRO 1200P 120 ppm Production Printer</v>
          </cell>
          <cell r="L82">
            <v>66559</v>
          </cell>
          <cell r="M82">
            <v>14384</v>
          </cell>
          <cell r="N82">
            <v>14959.36</v>
          </cell>
          <cell r="O82">
            <v>0.24701334393734239</v>
          </cell>
          <cell r="P82">
            <v>19866.7</v>
          </cell>
          <cell r="Q82">
            <v>15247.04</v>
          </cell>
          <cell r="R82">
            <v>16466.8</v>
          </cell>
          <cell r="S82">
            <v>28381</v>
          </cell>
          <cell r="T82">
            <v>0.47290934075613966</v>
          </cell>
          <cell r="U82">
            <v>19867</v>
          </cell>
          <cell r="V82">
            <v>0.24702471435043033</v>
          </cell>
          <cell r="W82">
            <v>19866.7</v>
          </cell>
          <cell r="X82">
            <v>0.70000000000000007</v>
          </cell>
          <cell r="Y82">
            <v>800</v>
          </cell>
          <cell r="Z82">
            <v>500</v>
          </cell>
          <cell r="AA82">
            <v>26310</v>
          </cell>
          <cell r="AB82">
            <v>19867</v>
          </cell>
          <cell r="AC82">
            <v>24228</v>
          </cell>
          <cell r="AD82">
            <v>25871</v>
          </cell>
          <cell r="AE82">
            <v>26846.89</v>
          </cell>
          <cell r="AF82">
            <v>0.25999994785243274</v>
          </cell>
          <cell r="AG82">
            <v>0.44278983524721111</v>
          </cell>
          <cell r="AH82">
            <v>27982</v>
          </cell>
          <cell r="AI82">
            <v>31042</v>
          </cell>
          <cell r="AJ82">
            <v>0.36000579859545129</v>
          </cell>
          <cell r="AK82">
            <v>34252.93</v>
          </cell>
          <cell r="AL82">
            <v>38652</v>
          </cell>
          <cell r="AM82">
            <v>0.48601107316568354</v>
          </cell>
          <cell r="AN82">
            <v>45628.75</v>
          </cell>
          <cell r="AO82">
            <v>52605.5</v>
          </cell>
          <cell r="AP82">
            <v>59582.25</v>
          </cell>
          <cell r="AQ82">
            <v>0</v>
          </cell>
          <cell r="AR82">
            <v>811</v>
          </cell>
          <cell r="AS82">
            <v>66559</v>
          </cell>
        </row>
        <row r="83">
          <cell r="B83" t="str">
            <v>AC</v>
          </cell>
          <cell r="C83" t="str">
            <v>IMP</v>
          </cell>
          <cell r="D83" t="str">
            <v>BT</v>
          </cell>
          <cell r="E83" t="str">
            <v>08</v>
          </cell>
          <cell r="F83">
            <v>40038</v>
          </cell>
          <cell r="G83">
            <v>40935</v>
          </cell>
          <cell r="H83" t="str">
            <v>A0GCWY1</v>
          </cell>
          <cell r="I83" t="str">
            <v>6KMA0GCWY1_N</v>
          </cell>
          <cell r="K83" t="str">
            <v>PF-702 Paper Feed Unit (6,000 sheets)</v>
          </cell>
          <cell r="L83">
            <v>6455.4000000000005</v>
          </cell>
          <cell r="M83">
            <v>1879</v>
          </cell>
          <cell r="N83">
            <v>1954.16</v>
          </cell>
          <cell r="O83">
            <v>0.32862423900944104</v>
          </cell>
          <cell r="P83">
            <v>2910.68</v>
          </cell>
          <cell r="Q83">
            <v>1991.74</v>
          </cell>
          <cell r="R83">
            <v>2151.08</v>
          </cell>
          <cell r="S83">
            <v>3638.3440000000005</v>
          </cell>
          <cell r="T83">
            <v>0.46289850547391898</v>
          </cell>
          <cell r="U83">
            <v>2817.5335936000001</v>
          </cell>
          <cell r="V83">
            <v>0.30642885520908952</v>
          </cell>
          <cell r="W83">
            <v>2910.68</v>
          </cell>
          <cell r="X83">
            <v>0.80000131928151907</v>
          </cell>
          <cell r="AA83">
            <v>3522</v>
          </cell>
          <cell r="AB83">
            <v>2911</v>
          </cell>
          <cell r="AC83">
            <v>3235</v>
          </cell>
          <cell r="AD83">
            <v>3415</v>
          </cell>
          <cell r="AE83">
            <v>3593.43</v>
          </cell>
          <cell r="AF83">
            <v>0.18999952691439656</v>
          </cell>
          <cell r="AG83">
            <v>0.45618531597944023</v>
          </cell>
          <cell r="AH83">
            <v>3995</v>
          </cell>
          <cell r="AI83">
            <v>4396</v>
          </cell>
          <cell r="AJ83">
            <v>0.33787989080982717</v>
          </cell>
          <cell r="AK83">
            <v>4797</v>
          </cell>
          <cell r="AL83">
            <v>5198</v>
          </cell>
          <cell r="AM83">
            <v>0.44003847633705273</v>
          </cell>
          <cell r="AN83">
            <v>5512.35</v>
          </cell>
          <cell r="AO83">
            <v>5826.7</v>
          </cell>
          <cell r="AP83">
            <v>6141.05</v>
          </cell>
          <cell r="AQ83">
            <v>0</v>
          </cell>
          <cell r="AS83">
            <v>6455.4000000000005</v>
          </cell>
        </row>
        <row r="84">
          <cell r="B84" t="str">
            <v>AC</v>
          </cell>
          <cell r="C84" t="str">
            <v>IMP</v>
          </cell>
          <cell r="D84" t="str">
            <v>BT</v>
          </cell>
          <cell r="E84" t="str">
            <v>08</v>
          </cell>
          <cell r="F84">
            <v>40038</v>
          </cell>
          <cell r="G84">
            <v>40935</v>
          </cell>
          <cell r="H84" t="str">
            <v>A0GDWY1</v>
          </cell>
          <cell r="I84" t="str">
            <v>6KMA0GDWY1_N</v>
          </cell>
          <cell r="K84" t="str">
            <v>PF-703 Vacuum Paper Feed Unit / PI-PFU (5,000 sheets)</v>
          </cell>
          <cell r="L84">
            <v>10578.800000000001</v>
          </cell>
          <cell r="M84">
            <v>3229</v>
          </cell>
          <cell r="N84">
            <v>3358.1600000000003</v>
          </cell>
          <cell r="O84">
            <v>0.29157525230364184</v>
          </cell>
          <cell r="P84">
            <v>4740.32</v>
          </cell>
          <cell r="Q84">
            <v>3422.74</v>
          </cell>
          <cell r="R84">
            <v>3696.56</v>
          </cell>
          <cell r="S84">
            <v>5925.4000000000005</v>
          </cell>
          <cell r="T84">
            <v>0.43326020184291358</v>
          </cell>
          <cell r="U84">
            <v>4588.6297600000007</v>
          </cell>
          <cell r="V84">
            <v>0.26815625237979546</v>
          </cell>
          <cell r="W84">
            <v>4740.32</v>
          </cell>
          <cell r="X84">
            <v>0.79999999999999982</v>
          </cell>
          <cell r="AA84">
            <v>5735</v>
          </cell>
          <cell r="AB84">
            <v>4741</v>
          </cell>
          <cell r="AC84">
            <v>5268</v>
          </cell>
          <cell r="AD84">
            <v>5561</v>
          </cell>
          <cell r="AE84">
            <v>5852.25</v>
          </cell>
          <cell r="AF84">
            <v>0.19000042718612503</v>
          </cell>
          <cell r="AG84">
            <v>0.42617625699517275</v>
          </cell>
          <cell r="AH84">
            <v>6506</v>
          </cell>
          <cell r="AI84">
            <v>7159</v>
          </cell>
          <cell r="AJ84">
            <v>0.33785165525911443</v>
          </cell>
          <cell r="AK84">
            <v>7812</v>
          </cell>
          <cell r="AL84">
            <v>8465</v>
          </cell>
          <cell r="AM84">
            <v>0.44000945067926761</v>
          </cell>
          <cell r="AN84">
            <v>8993.4500000000007</v>
          </cell>
          <cell r="AO84">
            <v>9521.9</v>
          </cell>
          <cell r="AP84">
            <v>10050.35</v>
          </cell>
          <cell r="AQ84">
            <v>0</v>
          </cell>
          <cell r="AS84">
            <v>10578.800000000001</v>
          </cell>
        </row>
        <row r="85">
          <cell r="B85" t="str">
            <v>AC</v>
          </cell>
          <cell r="C85" t="str">
            <v>IMP</v>
          </cell>
          <cell r="D85" t="str">
            <v>BT</v>
          </cell>
          <cell r="E85" t="str">
            <v>08</v>
          </cell>
          <cell r="F85">
            <v>40038</v>
          </cell>
          <cell r="G85">
            <v>40998</v>
          </cell>
          <cell r="H85" t="str">
            <v>A0GEWY1</v>
          </cell>
          <cell r="I85" t="str">
            <v>3KMHA0GEWY1</v>
          </cell>
          <cell r="K85" t="str">
            <v>RU-506 Relay/Buffer Pass Unit (for GP-501)</v>
          </cell>
          <cell r="L85">
            <v>3158.8</v>
          </cell>
          <cell r="M85">
            <v>989</v>
          </cell>
          <cell r="N85">
            <v>1028.56</v>
          </cell>
          <cell r="O85">
            <v>0.18595669241484111</v>
          </cell>
          <cell r="P85">
            <v>1263.52</v>
          </cell>
          <cell r="Q85">
            <v>1048.3399999999999</v>
          </cell>
          <cell r="R85">
            <v>1132.21</v>
          </cell>
          <cell r="S85">
            <v>1579.4</v>
          </cell>
          <cell r="T85">
            <v>0.34876535393187291</v>
          </cell>
          <cell r="U85">
            <v>1223.08736</v>
          </cell>
          <cell r="V85">
            <v>0.15904616985004247</v>
          </cell>
          <cell r="W85">
            <v>1263.52</v>
          </cell>
          <cell r="X85">
            <v>0.79999999999999993</v>
          </cell>
          <cell r="AA85">
            <v>1529</v>
          </cell>
          <cell r="AB85">
            <v>1404</v>
          </cell>
          <cell r="AC85">
            <v>1404</v>
          </cell>
          <cell r="AD85">
            <v>1482</v>
          </cell>
          <cell r="AE85">
            <v>1559.9</v>
          </cell>
          <cell r="AF85">
            <v>0.189999358933265</v>
          </cell>
          <cell r="AG85">
            <v>0.34062439899993596</v>
          </cell>
          <cell r="AH85">
            <v>1735</v>
          </cell>
          <cell r="AI85">
            <v>1909</v>
          </cell>
          <cell r="AJ85">
            <v>0.3381246726034573</v>
          </cell>
          <cell r="AK85">
            <v>2083</v>
          </cell>
          <cell r="AL85">
            <v>2257</v>
          </cell>
          <cell r="AM85">
            <v>0.44017722640673462</v>
          </cell>
          <cell r="AN85">
            <v>2482.4499999999998</v>
          </cell>
          <cell r="AO85">
            <v>2707.9</v>
          </cell>
          <cell r="AP85">
            <v>2933.35</v>
          </cell>
          <cell r="AQ85">
            <v>0</v>
          </cell>
          <cell r="AS85">
            <v>3158.8</v>
          </cell>
        </row>
        <row r="86">
          <cell r="B86" t="str">
            <v>AC</v>
          </cell>
          <cell r="C86" t="str">
            <v>IMP</v>
          </cell>
          <cell r="D86" t="str">
            <v>BT</v>
          </cell>
          <cell r="E86" t="str">
            <v>08</v>
          </cell>
          <cell r="F86">
            <v>40038</v>
          </cell>
          <cell r="G86">
            <v>40935</v>
          </cell>
          <cell r="H86" t="str">
            <v>A0GFWY1</v>
          </cell>
          <cell r="I86" t="str">
            <v>3KMKA0GFWY1</v>
          </cell>
          <cell r="K86" t="str">
            <v>FA-501 PI-PFU Connection Kit</v>
          </cell>
          <cell r="L86">
            <v>5215.2</v>
          </cell>
          <cell r="M86">
            <v>1370</v>
          </cell>
          <cell r="N86">
            <v>1424.8</v>
          </cell>
          <cell r="O86">
            <v>0.31699647185151097</v>
          </cell>
          <cell r="P86">
            <v>2086.08</v>
          </cell>
          <cell r="Q86">
            <v>1452.2</v>
          </cell>
          <cell r="R86">
            <v>1568.38</v>
          </cell>
          <cell r="S86">
            <v>2607.6</v>
          </cell>
          <cell r="T86">
            <v>0.45359717748120876</v>
          </cell>
          <cell r="U86">
            <v>2019.3254399999998</v>
          </cell>
          <cell r="V86">
            <v>0.29441784282180883</v>
          </cell>
          <cell r="W86">
            <v>2086.08</v>
          </cell>
          <cell r="X86">
            <v>0.8</v>
          </cell>
          <cell r="AA86">
            <v>2524</v>
          </cell>
          <cell r="AB86">
            <v>2087</v>
          </cell>
          <cell r="AC86">
            <v>2318</v>
          </cell>
          <cell r="AD86">
            <v>2447</v>
          </cell>
          <cell r="AE86">
            <v>2575.41</v>
          </cell>
          <cell r="AF86">
            <v>0.19000081540414923</v>
          </cell>
          <cell r="AG86">
            <v>0.44676769912363468</v>
          </cell>
          <cell r="AH86">
            <v>2864</v>
          </cell>
          <cell r="AI86">
            <v>3151</v>
          </cell>
          <cell r="AJ86">
            <v>0.33796255157092991</v>
          </cell>
          <cell r="AK86">
            <v>3438.5</v>
          </cell>
          <cell r="AL86">
            <v>3726</v>
          </cell>
          <cell r="AM86">
            <v>0.44012882447665058</v>
          </cell>
          <cell r="AN86">
            <v>4098.3</v>
          </cell>
          <cell r="AO86">
            <v>4470.6000000000004</v>
          </cell>
          <cell r="AP86">
            <v>4842.8999999999996</v>
          </cell>
          <cell r="AQ86">
            <v>0</v>
          </cell>
          <cell r="AS86">
            <v>5215.2</v>
          </cell>
        </row>
        <row r="87">
          <cell r="B87" t="str">
            <v>AC</v>
          </cell>
          <cell r="C87" t="str">
            <v>IMP</v>
          </cell>
          <cell r="D87" t="str">
            <v>BT</v>
          </cell>
          <cell r="E87" t="str">
            <v>08</v>
          </cell>
          <cell r="F87">
            <v>40038</v>
          </cell>
          <cell r="G87">
            <v>40998</v>
          </cell>
          <cell r="H87" t="str">
            <v>A0GYWY2</v>
          </cell>
          <cell r="I87" t="str">
            <v>6KMA0GYWY2_N</v>
          </cell>
          <cell r="K87" t="str">
            <v>FS-521 100 Sheet Stapling Finisher</v>
          </cell>
          <cell r="L87">
            <v>7568.4000000000005</v>
          </cell>
          <cell r="M87">
            <v>2427</v>
          </cell>
          <cell r="N87">
            <v>2524.08</v>
          </cell>
          <cell r="O87">
            <v>0.17213421233887635</v>
          </cell>
          <cell r="P87">
            <v>3048.9</v>
          </cell>
          <cell r="Q87">
            <v>2572.62</v>
          </cell>
          <cell r="R87">
            <v>2778.43</v>
          </cell>
          <cell r="S87">
            <v>3811.1240000000003</v>
          </cell>
          <cell r="T87">
            <v>0.3377071960922815</v>
          </cell>
          <cell r="U87">
            <v>2951.3344256</v>
          </cell>
          <cell r="V87">
            <v>0.14476652387949568</v>
          </cell>
          <cell r="W87">
            <v>3048.9</v>
          </cell>
          <cell r="X87">
            <v>0.80000020991182652</v>
          </cell>
          <cell r="AA87">
            <v>3689</v>
          </cell>
          <cell r="AB87">
            <v>3388</v>
          </cell>
          <cell r="AC87">
            <v>3388</v>
          </cell>
          <cell r="AD87">
            <v>3577</v>
          </cell>
          <cell r="AE87">
            <v>3764.07</v>
          </cell>
          <cell r="AF87">
            <v>0.18999912328941812</v>
          </cell>
          <cell r="AG87">
            <v>0.32942798619579344</v>
          </cell>
          <cell r="AH87">
            <v>4185</v>
          </cell>
          <cell r="AI87">
            <v>4605</v>
          </cell>
          <cell r="AJ87">
            <v>0.33791530944625403</v>
          </cell>
          <cell r="AK87">
            <v>5025</v>
          </cell>
          <cell r="AL87">
            <v>5445</v>
          </cell>
          <cell r="AM87">
            <v>0.44005509641873275</v>
          </cell>
          <cell r="AN87">
            <v>5975.85</v>
          </cell>
          <cell r="AO87">
            <v>6506.7</v>
          </cell>
          <cell r="AP87">
            <v>7037.55</v>
          </cell>
          <cell r="AQ87">
            <v>0</v>
          </cell>
          <cell r="AS87">
            <v>7568.4000000000005</v>
          </cell>
        </row>
        <row r="88">
          <cell r="B88" t="str">
            <v>AC</v>
          </cell>
          <cell r="C88" t="str">
            <v>IMP</v>
          </cell>
          <cell r="D88" t="str">
            <v>BT</v>
          </cell>
          <cell r="E88" t="str">
            <v>08</v>
          </cell>
          <cell r="F88">
            <v>39924</v>
          </cell>
          <cell r="G88">
            <v>40998</v>
          </cell>
          <cell r="H88" t="str">
            <v>A0H0W11</v>
          </cell>
          <cell r="I88" t="str">
            <v>6KMFD503_N</v>
          </cell>
          <cell r="K88" t="str">
            <v>FD-503 Multi Folding Unit</v>
          </cell>
          <cell r="L88">
            <v>18921</v>
          </cell>
          <cell r="M88">
            <v>5200</v>
          </cell>
          <cell r="N88">
            <v>5408</v>
          </cell>
          <cell r="O88">
            <v>0.24195488173767268</v>
          </cell>
          <cell r="P88">
            <v>7134.14</v>
          </cell>
          <cell r="Q88">
            <v>5512</v>
          </cell>
          <cell r="R88">
            <v>5952.96</v>
          </cell>
          <cell r="S88">
            <v>8917.6740000000009</v>
          </cell>
          <cell r="T88">
            <v>0.39356383738629608</v>
          </cell>
          <cell r="U88">
            <v>6905.8467456000008</v>
          </cell>
          <cell r="V88">
            <v>0.21689545117032036</v>
          </cell>
          <cell r="W88">
            <v>7134.14</v>
          </cell>
          <cell r="X88">
            <v>0.80000008970949144</v>
          </cell>
          <cell r="AA88">
            <v>8631</v>
          </cell>
          <cell r="AB88">
            <v>7927</v>
          </cell>
          <cell r="AC88">
            <v>7927</v>
          </cell>
          <cell r="AD88">
            <v>8368</v>
          </cell>
          <cell r="AE88">
            <v>8807.58</v>
          </cell>
          <cell r="AF88">
            <v>0.18999997729228682</v>
          </cell>
          <cell r="AG88">
            <v>0.38598343699404375</v>
          </cell>
          <cell r="AH88">
            <v>9791</v>
          </cell>
          <cell r="AI88">
            <v>10774</v>
          </cell>
          <cell r="AJ88">
            <v>0.33783738630035265</v>
          </cell>
          <cell r="AK88">
            <v>11757</v>
          </cell>
          <cell r="AL88">
            <v>12740</v>
          </cell>
          <cell r="AM88">
            <v>0.44002040816326526</v>
          </cell>
          <cell r="AN88">
            <v>14285.25</v>
          </cell>
          <cell r="AO88">
            <v>15830.5</v>
          </cell>
          <cell r="AP88">
            <v>17375.75</v>
          </cell>
          <cell r="AQ88">
            <v>0</v>
          </cell>
          <cell r="AS88">
            <v>18921</v>
          </cell>
        </row>
        <row r="89">
          <cell r="B89" t="str">
            <v>AC</v>
          </cell>
          <cell r="C89" t="str">
            <v>IMP</v>
          </cell>
          <cell r="D89" t="str">
            <v>BT</v>
          </cell>
          <cell r="E89" t="str">
            <v>08</v>
          </cell>
          <cell r="F89">
            <v>40038</v>
          </cell>
          <cell r="G89">
            <v>40998</v>
          </cell>
          <cell r="H89" t="str">
            <v>A0H1W12</v>
          </cell>
          <cell r="I89" t="str">
            <v>6KMA0H1W12_N</v>
          </cell>
          <cell r="K89" t="str">
            <v>LS-505 Large Capacity Stacker (includes one LC-501)</v>
          </cell>
          <cell r="L89">
            <v>18364.5</v>
          </cell>
          <cell r="M89">
            <v>6934</v>
          </cell>
          <cell r="N89">
            <v>7211.3600000000006</v>
          </cell>
          <cell r="O89">
            <v>9.14661801908946E-2</v>
          </cell>
          <cell r="P89">
            <v>7937.36</v>
          </cell>
          <cell r="Q89">
            <v>7350.04</v>
          </cell>
          <cell r="R89">
            <v>7938.04</v>
          </cell>
          <cell r="S89">
            <v>9921.7060000000001</v>
          </cell>
          <cell r="T89">
            <v>0.2731733836902645</v>
          </cell>
          <cell r="U89">
            <v>7683.3691263999999</v>
          </cell>
          <cell r="V89">
            <v>6.1432571914081212E-2</v>
          </cell>
          <cell r="W89">
            <v>7937.36</v>
          </cell>
          <cell r="X89">
            <v>0.79999951621223198</v>
          </cell>
          <cell r="AA89">
            <v>9603</v>
          </cell>
          <cell r="AB89">
            <v>8820</v>
          </cell>
          <cell r="AC89">
            <v>8820</v>
          </cell>
          <cell r="AD89">
            <v>9310</v>
          </cell>
          <cell r="AE89">
            <v>9799.2099999999991</v>
          </cell>
          <cell r="AF89">
            <v>0.19000001020490423</v>
          </cell>
          <cell r="AG89">
            <v>0.26408761522612523</v>
          </cell>
          <cell r="AH89">
            <v>10894</v>
          </cell>
          <cell r="AI89">
            <v>11987</v>
          </cell>
          <cell r="AJ89">
            <v>0.33783598898807043</v>
          </cell>
          <cell r="AK89">
            <v>13080.5</v>
          </cell>
          <cell r="AL89">
            <v>14174</v>
          </cell>
          <cell r="AM89">
            <v>0.44000564413715254</v>
          </cell>
          <cell r="AN89">
            <v>15221.63</v>
          </cell>
          <cell r="AO89">
            <v>16269.26</v>
          </cell>
          <cell r="AP89">
            <v>17316.89</v>
          </cell>
          <cell r="AQ89">
            <v>0</v>
          </cell>
          <cell r="AS89">
            <v>18364.5</v>
          </cell>
        </row>
        <row r="90">
          <cell r="B90" t="str">
            <v>AC</v>
          </cell>
          <cell r="C90" t="str">
            <v>IMP</v>
          </cell>
          <cell r="D90" t="str">
            <v>BT</v>
          </cell>
          <cell r="E90" t="str">
            <v>08</v>
          </cell>
          <cell r="F90">
            <v>40038</v>
          </cell>
          <cell r="G90">
            <v>40998</v>
          </cell>
          <cell r="H90" t="str">
            <v>A0H2WY2</v>
          </cell>
          <cell r="I90" t="str">
            <v>6KMA0H2WY2_N</v>
          </cell>
          <cell r="K90" t="str">
            <v>SD-506 Saddle Stitch Unit</v>
          </cell>
          <cell r="L90">
            <v>27825</v>
          </cell>
          <cell r="M90">
            <v>9666</v>
          </cell>
          <cell r="N90">
            <v>10052.640000000001</v>
          </cell>
          <cell r="O90">
            <v>0.12619095840805103</v>
          </cell>
          <cell r="P90">
            <v>11504.39</v>
          </cell>
          <cell r="Q90">
            <v>10245.959999999999</v>
          </cell>
          <cell r="R90">
            <v>11065.64</v>
          </cell>
          <cell r="S90">
            <v>14380.490000000002</v>
          </cell>
          <cell r="T90">
            <v>0.30095288825346006</v>
          </cell>
          <cell r="U90">
            <v>11136.251456000002</v>
          </cell>
          <cell r="V90">
            <v>9.7304866029778017E-2</v>
          </cell>
          <cell r="W90">
            <v>11504.39</v>
          </cell>
          <cell r="X90">
            <v>0.79999986092268049</v>
          </cell>
          <cell r="AA90">
            <v>13919</v>
          </cell>
          <cell r="AB90">
            <v>12783</v>
          </cell>
          <cell r="AC90">
            <v>12783</v>
          </cell>
          <cell r="AD90">
            <v>13493</v>
          </cell>
          <cell r="AE90">
            <v>14202.95</v>
          </cell>
          <cell r="AF90">
            <v>0.18999996479604597</v>
          </cell>
          <cell r="AG90">
            <v>0.29221464554898802</v>
          </cell>
          <cell r="AH90">
            <v>15789</v>
          </cell>
          <cell r="AI90">
            <v>17374</v>
          </cell>
          <cell r="AJ90">
            <v>0.3378387245309083</v>
          </cell>
          <cell r="AK90">
            <v>18959</v>
          </cell>
          <cell r="AL90">
            <v>20544</v>
          </cell>
          <cell r="AM90">
            <v>0.44001216900311529</v>
          </cell>
          <cell r="AN90">
            <v>22364.25</v>
          </cell>
          <cell r="AO90">
            <v>24184.5</v>
          </cell>
          <cell r="AP90">
            <v>26004.75</v>
          </cell>
          <cell r="AQ90">
            <v>0</v>
          </cell>
          <cell r="AS90">
            <v>27825</v>
          </cell>
        </row>
        <row r="91">
          <cell r="B91" t="str">
            <v>AC</v>
          </cell>
          <cell r="C91" t="str">
            <v>IMP</v>
          </cell>
          <cell r="D91" t="str">
            <v>BT</v>
          </cell>
          <cell r="E91" t="str">
            <v>08</v>
          </cell>
          <cell r="F91">
            <v>39924</v>
          </cell>
          <cell r="G91">
            <v>40935</v>
          </cell>
          <cell r="H91" t="str">
            <v>A0HN0Y1</v>
          </cell>
          <cell r="I91" t="str">
            <v>6KMFS522BF_N</v>
          </cell>
          <cell r="K91" t="str">
            <v>FS-522 Base Finisher</v>
          </cell>
          <cell r="L91">
            <v>1669.5</v>
          </cell>
          <cell r="M91">
            <v>557</v>
          </cell>
          <cell r="N91">
            <v>579.28</v>
          </cell>
          <cell r="O91">
            <v>0.23912101191336221</v>
          </cell>
          <cell r="P91">
            <v>761.33</v>
          </cell>
          <cell r="Q91">
            <v>590.41999999999996</v>
          </cell>
          <cell r="R91">
            <v>637.65</v>
          </cell>
          <cell r="S91">
            <v>951.66800000000001</v>
          </cell>
          <cell r="T91">
            <v>0.39130032742511045</v>
          </cell>
          <cell r="U91">
            <v>736.97169919999999</v>
          </cell>
          <cell r="V91">
            <v>0.21397253024936785</v>
          </cell>
          <cell r="W91">
            <v>761.33</v>
          </cell>
          <cell r="X91">
            <v>0.79999537653887709</v>
          </cell>
          <cell r="AA91">
            <v>921</v>
          </cell>
          <cell r="AB91">
            <v>762</v>
          </cell>
          <cell r="AC91">
            <v>846</v>
          </cell>
          <cell r="AD91">
            <v>893</v>
          </cell>
          <cell r="AE91">
            <v>939.91</v>
          </cell>
          <cell r="AF91">
            <v>0.18999691459820614</v>
          </cell>
          <cell r="AG91">
            <v>0.38368567203242865</v>
          </cell>
          <cell r="AH91">
            <v>1045</v>
          </cell>
          <cell r="AI91">
            <v>1150</v>
          </cell>
          <cell r="AJ91">
            <v>0.33797391304347824</v>
          </cell>
          <cell r="AK91">
            <v>1255</v>
          </cell>
          <cell r="AL91">
            <v>1360</v>
          </cell>
          <cell r="AM91">
            <v>0.44019852941176468</v>
          </cell>
          <cell r="AN91">
            <v>1437.38</v>
          </cell>
          <cell r="AO91">
            <v>1514.76</v>
          </cell>
          <cell r="AP91">
            <v>1592.14</v>
          </cell>
          <cell r="AQ91">
            <v>0</v>
          </cell>
          <cell r="AS91">
            <v>1669.5</v>
          </cell>
        </row>
        <row r="92">
          <cell r="B92" t="str">
            <v>AC</v>
          </cell>
          <cell r="C92" t="str">
            <v>IMP</v>
          </cell>
          <cell r="D92" t="str">
            <v>BT</v>
          </cell>
          <cell r="E92" t="str">
            <v>P3</v>
          </cell>
          <cell r="F92">
            <v>39924</v>
          </cell>
          <cell r="G92">
            <v>40935</v>
          </cell>
          <cell r="H92" t="str">
            <v>A0HNW22</v>
          </cell>
          <cell r="I92" t="str">
            <v>6KMFS530_N</v>
          </cell>
          <cell r="K92" t="str">
            <v>FS-530 Base Finisher</v>
          </cell>
          <cell r="L92">
            <v>1669.5</v>
          </cell>
          <cell r="M92">
            <v>541</v>
          </cell>
          <cell r="N92">
            <v>562.64</v>
          </cell>
          <cell r="O92">
            <v>-0.17647058823529416</v>
          </cell>
          <cell r="P92">
            <v>478.24399999999997</v>
          </cell>
          <cell r="Q92">
            <v>573.46</v>
          </cell>
          <cell r="R92">
            <v>619.34</v>
          </cell>
          <cell r="S92">
            <v>931.63400000000001</v>
          </cell>
          <cell r="T92">
            <v>0.3960718479574597</v>
          </cell>
          <cell r="U92">
            <v>721.45736959999999</v>
          </cell>
          <cell r="V92">
            <v>0.22013410118473617</v>
          </cell>
          <cell r="W92">
            <v>478.24399999999997</v>
          </cell>
          <cell r="X92">
            <v>0.5133389292361592</v>
          </cell>
          <cell r="AA92">
            <v>579</v>
          </cell>
          <cell r="AB92">
            <v>479</v>
          </cell>
          <cell r="AC92">
            <v>532</v>
          </cell>
          <cell r="AD92">
            <v>562</v>
          </cell>
          <cell r="AE92">
            <v>590.41999999999996</v>
          </cell>
          <cell r="AF92">
            <v>0.18999356390366179</v>
          </cell>
          <cell r="AG92">
            <v>4.7051251651366782E-2</v>
          </cell>
          <cell r="AH92">
            <v>603</v>
          </cell>
          <cell r="AI92">
            <v>615</v>
          </cell>
          <cell r="AJ92">
            <v>0.22236747967479678</v>
          </cell>
          <cell r="AK92">
            <v>626.5</v>
          </cell>
          <cell r="AL92">
            <v>638</v>
          </cell>
          <cell r="AM92">
            <v>0.25040125391849533</v>
          </cell>
          <cell r="AN92">
            <v>727.59</v>
          </cell>
          <cell r="AO92">
            <v>817.18</v>
          </cell>
          <cell r="AP92">
            <v>906.77</v>
          </cell>
          <cell r="AQ92">
            <v>0</v>
          </cell>
          <cell r="AS92">
            <v>1669.5</v>
          </cell>
        </row>
        <row r="93">
          <cell r="B93" t="str">
            <v>AC</v>
          </cell>
          <cell r="C93" t="str">
            <v>IMP</v>
          </cell>
          <cell r="D93" t="str">
            <v>BT</v>
          </cell>
          <cell r="E93" t="str">
            <v>08</v>
          </cell>
          <cell r="F93">
            <v>40056</v>
          </cell>
          <cell r="G93">
            <v>40935</v>
          </cell>
          <cell r="H93" t="str">
            <v>A0HRWY1</v>
          </cell>
          <cell r="I93" t="str">
            <v>6KMFS527_N</v>
          </cell>
          <cell r="K93" t="str">
            <v>FS-527 Floor Finisher</v>
          </cell>
          <cell r="L93">
            <v>1855</v>
          </cell>
          <cell r="M93">
            <v>657</v>
          </cell>
          <cell r="N93">
            <v>683.28</v>
          </cell>
          <cell r="O93">
            <v>0.16328279983345992</v>
          </cell>
          <cell r="P93">
            <v>816.62</v>
          </cell>
          <cell r="Q93">
            <v>696.42</v>
          </cell>
          <cell r="R93">
            <v>752.13</v>
          </cell>
          <cell r="S93">
            <v>1020.7800000000001</v>
          </cell>
          <cell r="T93">
            <v>0.33062951860342099</v>
          </cell>
          <cell r="U93">
            <v>790.49203199999999</v>
          </cell>
          <cell r="V93">
            <v>0.13562696100648364</v>
          </cell>
          <cell r="W93">
            <v>816.62</v>
          </cell>
          <cell r="X93">
            <v>0.79999608142792755</v>
          </cell>
          <cell r="AA93">
            <v>988</v>
          </cell>
          <cell r="AB93">
            <v>817</v>
          </cell>
          <cell r="AC93">
            <v>908</v>
          </cell>
          <cell r="AD93">
            <v>971</v>
          </cell>
          <cell r="AE93">
            <v>1008.17</v>
          </cell>
          <cell r="AF93">
            <v>0.18999771863872161</v>
          </cell>
          <cell r="AG93">
            <v>0.32225715901088109</v>
          </cell>
          <cell r="AH93">
            <v>1122</v>
          </cell>
          <cell r="AI93">
            <v>1234</v>
          </cell>
          <cell r="AJ93">
            <v>0.33823338735818476</v>
          </cell>
          <cell r="AK93">
            <v>1346.5</v>
          </cell>
          <cell r="AL93">
            <v>1459</v>
          </cell>
          <cell r="AM93">
            <v>0.44028786840301576</v>
          </cell>
          <cell r="AN93">
            <v>1558</v>
          </cell>
          <cell r="AO93">
            <v>1657</v>
          </cell>
          <cell r="AP93">
            <v>1756</v>
          </cell>
          <cell r="AQ93">
            <v>0</v>
          </cell>
          <cell r="AS93">
            <v>1855</v>
          </cell>
        </row>
        <row r="94">
          <cell r="B94" t="str">
            <v>AC</v>
          </cell>
          <cell r="C94" t="str">
            <v>IMP</v>
          </cell>
          <cell r="D94" t="str">
            <v>BT</v>
          </cell>
          <cell r="E94" t="str">
            <v>08</v>
          </cell>
          <cell r="F94">
            <v>40322</v>
          </cell>
          <cell r="G94">
            <v>40935</v>
          </cell>
          <cell r="H94" t="str">
            <v>A0HRWY2</v>
          </cell>
          <cell r="I94" t="str">
            <v>6KMFS527_N</v>
          </cell>
          <cell r="K94" t="str">
            <v>FS-527 Floor Finisher</v>
          </cell>
          <cell r="L94">
            <v>1855</v>
          </cell>
          <cell r="M94">
            <v>657</v>
          </cell>
          <cell r="N94">
            <v>683.28</v>
          </cell>
          <cell r="O94">
            <v>0.16328279983345992</v>
          </cell>
          <cell r="P94">
            <v>816.62</v>
          </cell>
          <cell r="Q94">
            <v>696.42</v>
          </cell>
          <cell r="R94">
            <v>752.13</v>
          </cell>
          <cell r="S94">
            <v>1020.7800000000001</v>
          </cell>
          <cell r="T94">
            <v>0.33062951860342099</v>
          </cell>
          <cell r="U94">
            <v>790.49203199999999</v>
          </cell>
          <cell r="V94">
            <v>0.13562696100648364</v>
          </cell>
          <cell r="W94">
            <v>816.62</v>
          </cell>
          <cell r="X94">
            <v>0.79999608142792755</v>
          </cell>
          <cell r="AA94">
            <v>988</v>
          </cell>
          <cell r="AB94">
            <v>817</v>
          </cell>
          <cell r="AC94">
            <v>908</v>
          </cell>
          <cell r="AD94">
            <v>971</v>
          </cell>
          <cell r="AE94">
            <v>1008.17</v>
          </cell>
          <cell r="AF94">
            <v>0.18999771863872161</v>
          </cell>
          <cell r="AG94">
            <v>0.32225715901088109</v>
          </cell>
          <cell r="AH94">
            <v>1122</v>
          </cell>
          <cell r="AI94">
            <v>1234</v>
          </cell>
          <cell r="AJ94">
            <v>0.33823338735818476</v>
          </cell>
          <cell r="AK94">
            <v>1346.5</v>
          </cell>
          <cell r="AL94">
            <v>1459</v>
          </cell>
          <cell r="AM94">
            <v>0.44028786840301576</v>
          </cell>
          <cell r="AN94">
            <v>1558</v>
          </cell>
          <cell r="AO94">
            <v>1657</v>
          </cell>
          <cell r="AP94">
            <v>1756</v>
          </cell>
          <cell r="AQ94">
            <v>0</v>
          </cell>
          <cell r="AS94">
            <v>1855</v>
          </cell>
        </row>
        <row r="95">
          <cell r="B95" t="str">
            <v>AC</v>
          </cell>
          <cell r="C95" t="str">
            <v>IMP</v>
          </cell>
          <cell r="D95" t="str">
            <v>BT</v>
          </cell>
          <cell r="E95" t="str">
            <v>08</v>
          </cell>
          <cell r="F95">
            <v>40056</v>
          </cell>
          <cell r="G95">
            <v>40935</v>
          </cell>
          <cell r="H95" t="str">
            <v>A0HUWY1</v>
          </cell>
          <cell r="I95" t="str">
            <v>7KMDF617_N</v>
          </cell>
          <cell r="K95" t="str">
            <v>DF-617 Reversing Automatic Document Feeder</v>
          </cell>
          <cell r="L95">
            <v>1631.3400000000001</v>
          </cell>
          <cell r="M95">
            <v>605</v>
          </cell>
          <cell r="N95">
            <v>629.20000000000005</v>
          </cell>
          <cell r="O95">
            <v>0.19698806713036809</v>
          </cell>
          <cell r="P95">
            <v>783.55</v>
          </cell>
          <cell r="Q95">
            <v>641.29999999999995</v>
          </cell>
          <cell r="R95">
            <v>692.6</v>
          </cell>
          <cell r="S95">
            <v>979.44</v>
          </cell>
          <cell r="T95">
            <v>0.35759209344115006</v>
          </cell>
          <cell r="U95">
            <v>758.47833600000001</v>
          </cell>
          <cell r="V95">
            <v>0.17044433553867511</v>
          </cell>
          <cell r="W95">
            <v>783.55</v>
          </cell>
          <cell r="X95">
            <v>0.79999795801682583</v>
          </cell>
          <cell r="AA95">
            <v>948</v>
          </cell>
          <cell r="AB95">
            <v>784</v>
          </cell>
          <cell r="AC95">
            <v>871</v>
          </cell>
          <cell r="AD95">
            <v>932</v>
          </cell>
          <cell r="AE95">
            <v>967.35</v>
          </cell>
          <cell r="AF95">
            <v>0.19000361813201019</v>
          </cell>
          <cell r="AG95">
            <v>0.34956323977877701</v>
          </cell>
          <cell r="AH95">
            <v>1076</v>
          </cell>
          <cell r="AI95">
            <v>1184</v>
          </cell>
          <cell r="AJ95">
            <v>0.33821790540540542</v>
          </cell>
          <cell r="AK95">
            <v>1292</v>
          </cell>
          <cell r="AL95">
            <v>1400</v>
          </cell>
          <cell r="AM95">
            <v>0.44032142857142859</v>
          </cell>
          <cell r="AN95">
            <v>1457.84</v>
          </cell>
          <cell r="AO95">
            <v>1515.68</v>
          </cell>
          <cell r="AP95">
            <v>1573.52</v>
          </cell>
          <cell r="AQ95">
            <v>0</v>
          </cell>
          <cell r="AS95">
            <v>1631.3400000000001</v>
          </cell>
        </row>
        <row r="96">
          <cell r="B96" t="str">
            <v>AC</v>
          </cell>
          <cell r="C96" t="str">
            <v>DOM</v>
          </cell>
          <cell r="D96" t="str">
            <v>BT</v>
          </cell>
          <cell r="E96" t="str">
            <v>P3</v>
          </cell>
          <cell r="F96">
            <v>40140</v>
          </cell>
          <cell r="G96">
            <v>40946</v>
          </cell>
          <cell r="H96" t="str">
            <v>A0MDWW1</v>
          </cell>
          <cell r="I96" t="str">
            <v>4KMA0MD0Y0_N</v>
          </cell>
          <cell r="K96" t="str">
            <v>IC-305 EFI External Fiery</v>
          </cell>
          <cell r="L96">
            <v>25599</v>
          </cell>
          <cell r="M96">
            <v>8652</v>
          </cell>
          <cell r="N96">
            <v>8911.56</v>
          </cell>
          <cell r="O96">
            <v>-0.17647058823529418</v>
          </cell>
          <cell r="P96">
            <v>7574.8259999999991</v>
          </cell>
          <cell r="Q96">
            <v>9171.1200000000008</v>
          </cell>
          <cell r="R96">
            <v>9904.81</v>
          </cell>
          <cell r="S96">
            <v>12415.567999999999</v>
          </cell>
          <cell r="T96">
            <v>0.28222695892769467</v>
          </cell>
          <cell r="U96">
            <v>9614.6158591999992</v>
          </cell>
          <cell r="V96">
            <v>7.3123655640101537E-2</v>
          </cell>
          <cell r="W96">
            <v>7574.8259999999991</v>
          </cell>
          <cell r="X96">
            <v>0.61010708491145949</v>
          </cell>
          <cell r="Y96">
            <v>0</v>
          </cell>
          <cell r="Z96">
            <v>0</v>
          </cell>
          <cell r="AA96">
            <v>9165</v>
          </cell>
          <cell r="AB96">
            <v>7575</v>
          </cell>
          <cell r="AC96">
            <v>8417</v>
          </cell>
          <cell r="AD96">
            <v>8885</v>
          </cell>
          <cell r="AE96">
            <v>9351.64</v>
          </cell>
          <cell r="AF96">
            <v>0.19000025663947717</v>
          </cell>
          <cell r="AG96">
            <v>4.7059125458208395E-2</v>
          </cell>
          <cell r="AH96">
            <v>9539</v>
          </cell>
          <cell r="AI96">
            <v>9726</v>
          </cell>
          <cell r="AJ96">
            <v>0.22117766810610742</v>
          </cell>
          <cell r="AK96">
            <v>9913</v>
          </cell>
          <cell r="AL96">
            <v>10100</v>
          </cell>
          <cell r="AM96">
            <v>0.25001722772277235</v>
          </cell>
          <cell r="AN96">
            <v>11520.22</v>
          </cell>
          <cell r="AO96">
            <v>12940.44</v>
          </cell>
          <cell r="AP96">
            <v>14360.66</v>
          </cell>
          <cell r="AQ96">
            <v>0</v>
          </cell>
          <cell r="AR96">
            <v>308</v>
          </cell>
          <cell r="AS96">
            <v>25599</v>
          </cell>
        </row>
        <row r="97">
          <cell r="B97" t="str">
            <v>AC</v>
          </cell>
          <cell r="C97" t="str">
            <v>IMP</v>
          </cell>
          <cell r="D97" t="str">
            <v>BT</v>
          </cell>
          <cell r="E97" t="str">
            <v>08</v>
          </cell>
          <cell r="F97">
            <v>39924</v>
          </cell>
          <cell r="G97">
            <v>40998</v>
          </cell>
          <cell r="H97" t="str">
            <v>A0N9W11</v>
          </cell>
          <cell r="I97" t="str">
            <v>6KMGP501_N</v>
          </cell>
          <cell r="K97" t="str">
            <v>GP-501 GBC Punch Unit (punch dies sold separately)</v>
          </cell>
          <cell r="L97">
            <v>18232</v>
          </cell>
          <cell r="M97">
            <v>5047</v>
          </cell>
          <cell r="N97">
            <v>5248.88</v>
          </cell>
          <cell r="O97">
            <v>0.25853851478295264</v>
          </cell>
          <cell r="P97">
            <v>7079.1</v>
          </cell>
          <cell r="Q97">
            <v>5349.82</v>
          </cell>
          <cell r="R97">
            <v>5777.81</v>
          </cell>
          <cell r="S97">
            <v>8848.880000000001</v>
          </cell>
          <cell r="T97">
            <v>0.4068311469926138</v>
          </cell>
          <cell r="U97">
            <v>6852.5726720000002</v>
          </cell>
          <cell r="V97">
            <v>0.23402782411236281</v>
          </cell>
          <cell r="W97">
            <v>7079.1</v>
          </cell>
          <cell r="X97">
            <v>0.79999954796539219</v>
          </cell>
          <cell r="AA97">
            <v>8565</v>
          </cell>
          <cell r="AB97">
            <v>7866</v>
          </cell>
          <cell r="AC97">
            <v>7866</v>
          </cell>
          <cell r="AD97">
            <v>8303</v>
          </cell>
          <cell r="AE97">
            <v>8739.6299999999992</v>
          </cell>
          <cell r="AF97">
            <v>0.19000003432639584</v>
          </cell>
          <cell r="AG97">
            <v>0.39941622242589209</v>
          </cell>
          <cell r="AH97">
            <v>9716</v>
          </cell>
          <cell r="AI97">
            <v>10691</v>
          </cell>
          <cell r="AJ97">
            <v>0.33784491628472546</v>
          </cell>
          <cell r="AK97">
            <v>11666.5</v>
          </cell>
          <cell r="AL97">
            <v>12642</v>
          </cell>
          <cell r="AM97">
            <v>0.44003322259136207</v>
          </cell>
          <cell r="AN97">
            <v>14039.5</v>
          </cell>
          <cell r="AO97">
            <v>15437</v>
          </cell>
          <cell r="AP97">
            <v>16834.5</v>
          </cell>
          <cell r="AQ97">
            <v>0</v>
          </cell>
          <cell r="AS97">
            <v>18232</v>
          </cell>
        </row>
        <row r="98">
          <cell r="B98" t="str">
            <v>AC</v>
          </cell>
          <cell r="C98" t="str">
            <v>IMP</v>
          </cell>
          <cell r="D98" t="str">
            <v>BT</v>
          </cell>
          <cell r="E98" t="str">
            <v>08</v>
          </cell>
          <cell r="F98">
            <v>40038</v>
          </cell>
          <cell r="G98">
            <v>40998</v>
          </cell>
          <cell r="H98" t="str">
            <v>A0NAW11</v>
          </cell>
          <cell r="I98" t="str">
            <v>3KMHA0NAW11</v>
          </cell>
          <cell r="K98" t="str">
            <v>DS-501 3 Hole Punch Die</v>
          </cell>
          <cell r="L98">
            <v>1484</v>
          </cell>
          <cell r="M98">
            <v>412</v>
          </cell>
          <cell r="N98">
            <v>428.48</v>
          </cell>
          <cell r="O98">
            <v>0.27816711590296495</v>
          </cell>
          <cell r="P98">
            <v>593.6</v>
          </cell>
          <cell r="Q98">
            <v>436.72</v>
          </cell>
          <cell r="R98">
            <v>471.66</v>
          </cell>
          <cell r="S98">
            <v>742</v>
          </cell>
          <cell r="T98">
            <v>0.42253369272237196</v>
          </cell>
          <cell r="U98">
            <v>574.60479999999995</v>
          </cell>
          <cell r="V98">
            <v>0.25430487180058353</v>
          </cell>
          <cell r="W98">
            <v>593.6</v>
          </cell>
          <cell r="X98">
            <v>0.8</v>
          </cell>
          <cell r="AA98">
            <v>718</v>
          </cell>
          <cell r="AB98">
            <v>660</v>
          </cell>
          <cell r="AC98">
            <v>660</v>
          </cell>
          <cell r="AD98">
            <v>697</v>
          </cell>
          <cell r="AE98">
            <v>732.84</v>
          </cell>
          <cell r="AF98">
            <v>0.19000054582173462</v>
          </cell>
          <cell r="AG98">
            <v>0.41531575787347852</v>
          </cell>
          <cell r="AH98">
            <v>815</v>
          </cell>
          <cell r="AI98">
            <v>897</v>
          </cell>
          <cell r="AJ98">
            <v>0.33823857302118171</v>
          </cell>
          <cell r="AK98">
            <v>978.5</v>
          </cell>
          <cell r="AL98">
            <v>1060</v>
          </cell>
          <cell r="AN98">
            <v>1166</v>
          </cell>
          <cell r="AO98">
            <v>1272</v>
          </cell>
          <cell r="AP98">
            <v>1378</v>
          </cell>
          <cell r="AQ98">
            <v>0</v>
          </cell>
          <cell r="AS98">
            <v>1484</v>
          </cell>
        </row>
        <row r="99">
          <cell r="B99" t="str">
            <v>AC</v>
          </cell>
          <cell r="C99" t="str">
            <v>IMP</v>
          </cell>
          <cell r="D99" t="str">
            <v>BT</v>
          </cell>
          <cell r="E99" t="str">
            <v>08</v>
          </cell>
          <cell r="F99">
            <v>40038</v>
          </cell>
          <cell r="G99">
            <v>40998</v>
          </cell>
          <cell r="H99" t="str">
            <v>A0NCW11</v>
          </cell>
          <cell r="I99" t="str">
            <v>3KMHA0NCW11</v>
          </cell>
          <cell r="K99" t="str">
            <v>DS-502 19 Hole Cerlox Punch Die</v>
          </cell>
          <cell r="L99">
            <v>1484</v>
          </cell>
          <cell r="M99">
            <v>412</v>
          </cell>
          <cell r="N99">
            <v>428.48</v>
          </cell>
          <cell r="O99">
            <v>0.27816711590296495</v>
          </cell>
          <cell r="P99">
            <v>593.6</v>
          </cell>
          <cell r="Q99">
            <v>436.72</v>
          </cell>
          <cell r="R99">
            <v>471.66</v>
          </cell>
          <cell r="S99">
            <v>742</v>
          </cell>
          <cell r="T99">
            <v>0.42253369272237196</v>
          </cell>
          <cell r="U99">
            <v>574.60479999999995</v>
          </cell>
          <cell r="V99">
            <v>0.25430487180058353</v>
          </cell>
          <cell r="W99">
            <v>593.6</v>
          </cell>
          <cell r="X99">
            <v>0.8</v>
          </cell>
          <cell r="AA99">
            <v>718</v>
          </cell>
          <cell r="AB99">
            <v>660</v>
          </cell>
          <cell r="AC99">
            <v>660</v>
          </cell>
          <cell r="AD99">
            <v>697</v>
          </cell>
          <cell r="AE99">
            <v>732.84</v>
          </cell>
          <cell r="AF99">
            <v>0.19000054582173462</v>
          </cell>
          <cell r="AG99">
            <v>0.41531575787347852</v>
          </cell>
          <cell r="AH99">
            <v>815</v>
          </cell>
          <cell r="AI99">
            <v>897</v>
          </cell>
          <cell r="AJ99">
            <v>0.33823857302118171</v>
          </cell>
          <cell r="AK99">
            <v>978.5</v>
          </cell>
          <cell r="AL99">
            <v>1060</v>
          </cell>
          <cell r="AN99">
            <v>1166</v>
          </cell>
          <cell r="AO99">
            <v>1272</v>
          </cell>
          <cell r="AP99">
            <v>1378</v>
          </cell>
          <cell r="AQ99">
            <v>0</v>
          </cell>
          <cell r="AS99">
            <v>1484</v>
          </cell>
        </row>
        <row r="100">
          <cell r="B100" t="str">
            <v>AC</v>
          </cell>
          <cell r="C100" t="str">
            <v>IMP</v>
          </cell>
          <cell r="D100" t="str">
            <v>BT</v>
          </cell>
          <cell r="E100" t="str">
            <v>08</v>
          </cell>
          <cell r="F100">
            <v>40038</v>
          </cell>
          <cell r="G100">
            <v>40998</v>
          </cell>
          <cell r="H100" t="str">
            <v>A0NDW11</v>
          </cell>
          <cell r="I100" t="str">
            <v>3KMHA0NDW11</v>
          </cell>
          <cell r="K100" t="str">
            <v>DS-503 32 Hole Wirebind Punch Die</v>
          </cell>
          <cell r="L100">
            <v>1484</v>
          </cell>
          <cell r="M100">
            <v>412</v>
          </cell>
          <cell r="N100">
            <v>428.48</v>
          </cell>
          <cell r="O100">
            <v>0.27816711590296495</v>
          </cell>
          <cell r="P100">
            <v>593.6</v>
          </cell>
          <cell r="Q100">
            <v>436.72</v>
          </cell>
          <cell r="R100">
            <v>471.66</v>
          </cell>
          <cell r="S100">
            <v>742</v>
          </cell>
          <cell r="T100">
            <v>0.42253369272237196</v>
          </cell>
          <cell r="U100">
            <v>574.60479999999995</v>
          </cell>
          <cell r="V100">
            <v>0.25430487180058353</v>
          </cell>
          <cell r="W100">
            <v>593.6</v>
          </cell>
          <cell r="X100">
            <v>0.8</v>
          </cell>
          <cell r="AA100">
            <v>718</v>
          </cell>
          <cell r="AB100">
            <v>660</v>
          </cell>
          <cell r="AC100">
            <v>660</v>
          </cell>
          <cell r="AD100">
            <v>697</v>
          </cell>
          <cell r="AE100">
            <v>732.84</v>
          </cell>
          <cell r="AF100">
            <v>0.19000054582173462</v>
          </cell>
          <cell r="AG100">
            <v>0.41531575787347852</v>
          </cell>
          <cell r="AH100">
            <v>815</v>
          </cell>
          <cell r="AI100">
            <v>897</v>
          </cell>
          <cell r="AJ100">
            <v>0.33823857302118171</v>
          </cell>
          <cell r="AK100">
            <v>978.5</v>
          </cell>
          <cell r="AL100">
            <v>1060</v>
          </cell>
          <cell r="AN100">
            <v>1166</v>
          </cell>
          <cell r="AO100">
            <v>1272</v>
          </cell>
          <cell r="AP100">
            <v>1378</v>
          </cell>
          <cell r="AQ100">
            <v>0</v>
          </cell>
          <cell r="AS100">
            <v>1484</v>
          </cell>
        </row>
        <row r="101">
          <cell r="B101" t="str">
            <v>AC</v>
          </cell>
          <cell r="C101" t="str">
            <v>IMP</v>
          </cell>
          <cell r="D101" t="str">
            <v>BT</v>
          </cell>
          <cell r="E101" t="str">
            <v>08</v>
          </cell>
          <cell r="F101">
            <v>40038</v>
          </cell>
          <cell r="G101">
            <v>40998</v>
          </cell>
          <cell r="H101" t="str">
            <v>A0NEW11</v>
          </cell>
          <cell r="I101" t="str">
            <v>3KMHA0NEW11</v>
          </cell>
          <cell r="K101" t="str">
            <v>DS-504 21 Hole Wirebind Punch Die</v>
          </cell>
          <cell r="L101">
            <v>1484</v>
          </cell>
          <cell r="M101">
            <v>412</v>
          </cell>
          <cell r="N101">
            <v>428.48</v>
          </cell>
          <cell r="O101">
            <v>0.27816711590296495</v>
          </cell>
          <cell r="P101">
            <v>593.6</v>
          </cell>
          <cell r="Q101">
            <v>436.72</v>
          </cell>
          <cell r="R101">
            <v>471.66</v>
          </cell>
          <cell r="S101">
            <v>742</v>
          </cell>
          <cell r="T101">
            <v>0.42253369272237196</v>
          </cell>
          <cell r="U101">
            <v>574.60479999999995</v>
          </cell>
          <cell r="V101">
            <v>0.25430487180058353</v>
          </cell>
          <cell r="W101">
            <v>593.6</v>
          </cell>
          <cell r="X101">
            <v>0.8</v>
          </cell>
          <cell r="AA101">
            <v>718</v>
          </cell>
          <cell r="AB101">
            <v>660</v>
          </cell>
          <cell r="AC101">
            <v>660</v>
          </cell>
          <cell r="AD101">
            <v>697</v>
          </cell>
          <cell r="AE101">
            <v>732.84</v>
          </cell>
          <cell r="AF101">
            <v>0.19000054582173462</v>
          </cell>
          <cell r="AG101">
            <v>0.41531575787347852</v>
          </cell>
          <cell r="AH101">
            <v>815</v>
          </cell>
          <cell r="AI101">
            <v>897</v>
          </cell>
          <cell r="AJ101">
            <v>0.33823857302118171</v>
          </cell>
          <cell r="AK101">
            <v>978.5</v>
          </cell>
          <cell r="AL101">
            <v>1060</v>
          </cell>
          <cell r="AN101">
            <v>1166</v>
          </cell>
          <cell r="AO101">
            <v>1272</v>
          </cell>
          <cell r="AP101">
            <v>1378</v>
          </cell>
          <cell r="AQ101">
            <v>0</v>
          </cell>
          <cell r="AS101">
            <v>1484</v>
          </cell>
        </row>
        <row r="102">
          <cell r="B102" t="str">
            <v>AC</v>
          </cell>
          <cell r="C102" t="str">
            <v>IMP</v>
          </cell>
          <cell r="D102" t="str">
            <v>BT</v>
          </cell>
          <cell r="E102" t="str">
            <v>08</v>
          </cell>
          <cell r="F102">
            <v>40038</v>
          </cell>
          <cell r="G102">
            <v>40998</v>
          </cell>
          <cell r="H102" t="str">
            <v>A0NFW11</v>
          </cell>
          <cell r="I102" t="str">
            <v>3KMHA0NFW11</v>
          </cell>
          <cell r="K102" t="str">
            <v>DS-505 44 Hole Color Coil Punch Die</v>
          </cell>
          <cell r="L102">
            <v>1484</v>
          </cell>
          <cell r="M102">
            <v>412</v>
          </cell>
          <cell r="N102">
            <v>428.48</v>
          </cell>
          <cell r="O102">
            <v>0.27816711590296495</v>
          </cell>
          <cell r="P102">
            <v>593.6</v>
          </cell>
          <cell r="Q102">
            <v>436.72</v>
          </cell>
          <cell r="R102">
            <v>471.66</v>
          </cell>
          <cell r="S102">
            <v>742</v>
          </cell>
          <cell r="T102">
            <v>0.42253369272237196</v>
          </cell>
          <cell r="U102">
            <v>574.60479999999995</v>
          </cell>
          <cell r="V102">
            <v>0.25430487180058353</v>
          </cell>
          <cell r="W102">
            <v>593.6</v>
          </cell>
          <cell r="X102">
            <v>0.8</v>
          </cell>
          <cell r="AA102">
            <v>718</v>
          </cell>
          <cell r="AB102">
            <v>660</v>
          </cell>
          <cell r="AC102">
            <v>660</v>
          </cell>
          <cell r="AD102">
            <v>697</v>
          </cell>
          <cell r="AE102">
            <v>732.84</v>
          </cell>
          <cell r="AF102">
            <v>0.19000054582173462</v>
          </cell>
          <cell r="AG102">
            <v>0.41531575787347852</v>
          </cell>
          <cell r="AH102">
            <v>815</v>
          </cell>
          <cell r="AI102">
            <v>897</v>
          </cell>
          <cell r="AJ102">
            <v>0.33823857302118171</v>
          </cell>
          <cell r="AK102">
            <v>978.5</v>
          </cell>
          <cell r="AL102">
            <v>1060</v>
          </cell>
          <cell r="AN102">
            <v>1166</v>
          </cell>
          <cell r="AO102">
            <v>1272</v>
          </cell>
          <cell r="AP102">
            <v>1378</v>
          </cell>
          <cell r="AQ102">
            <v>0</v>
          </cell>
          <cell r="AS102">
            <v>1484</v>
          </cell>
        </row>
        <row r="103">
          <cell r="B103" t="str">
            <v>AC</v>
          </cell>
          <cell r="C103" t="str">
            <v>IMP</v>
          </cell>
          <cell r="D103" t="str">
            <v>BT</v>
          </cell>
          <cell r="E103" t="str">
            <v>08</v>
          </cell>
          <cell r="F103">
            <v>40038</v>
          </cell>
          <cell r="G103">
            <v>40998</v>
          </cell>
          <cell r="H103" t="str">
            <v>A0NGW11</v>
          </cell>
          <cell r="I103" t="str">
            <v>3KMHA0NGW11</v>
          </cell>
          <cell r="K103" t="str">
            <v>DS-506 11 Hole Velobind Punch Die</v>
          </cell>
          <cell r="L103">
            <v>1484</v>
          </cell>
          <cell r="M103">
            <v>412</v>
          </cell>
          <cell r="N103">
            <v>428.48</v>
          </cell>
          <cell r="O103">
            <v>0.27816711590296495</v>
          </cell>
          <cell r="P103">
            <v>593.6</v>
          </cell>
          <cell r="Q103">
            <v>436.72</v>
          </cell>
          <cell r="R103">
            <v>471.66</v>
          </cell>
          <cell r="S103">
            <v>742</v>
          </cell>
          <cell r="T103">
            <v>0.42253369272237196</v>
          </cell>
          <cell r="U103">
            <v>574.60479999999995</v>
          </cell>
          <cell r="V103">
            <v>0.25430487180058353</v>
          </cell>
          <cell r="W103">
            <v>593.6</v>
          </cell>
          <cell r="X103">
            <v>0.8</v>
          </cell>
          <cell r="AA103">
            <v>718</v>
          </cell>
          <cell r="AB103">
            <v>660</v>
          </cell>
          <cell r="AC103">
            <v>660</v>
          </cell>
          <cell r="AD103">
            <v>697</v>
          </cell>
          <cell r="AE103">
            <v>732.84</v>
          </cell>
          <cell r="AF103">
            <v>0.19000054582173462</v>
          </cell>
          <cell r="AG103">
            <v>0.41531575787347852</v>
          </cell>
          <cell r="AH103">
            <v>815</v>
          </cell>
          <cell r="AI103">
            <v>897</v>
          </cell>
          <cell r="AJ103">
            <v>0.33823857302118171</v>
          </cell>
          <cell r="AK103">
            <v>978.5</v>
          </cell>
          <cell r="AL103">
            <v>1060</v>
          </cell>
          <cell r="AN103">
            <v>1166</v>
          </cell>
          <cell r="AO103">
            <v>1272</v>
          </cell>
          <cell r="AP103">
            <v>1378</v>
          </cell>
          <cell r="AQ103">
            <v>0</v>
          </cell>
          <cell r="AS103">
            <v>1484</v>
          </cell>
        </row>
        <row r="104">
          <cell r="B104" t="str">
            <v>AC</v>
          </cell>
          <cell r="C104" t="str">
            <v>IMP</v>
          </cell>
          <cell r="D104" t="str">
            <v>BT</v>
          </cell>
          <cell r="E104" t="str">
            <v>08</v>
          </cell>
          <cell r="F104">
            <v>40038</v>
          </cell>
          <cell r="G104">
            <v>40998</v>
          </cell>
          <cell r="H104" t="str">
            <v>A0NHW11</v>
          </cell>
          <cell r="I104" t="str">
            <v>3KMHA0NHW11</v>
          </cell>
          <cell r="K104" t="str">
            <v>DS-507 32 Hole Proclick Punch Die</v>
          </cell>
          <cell r="L104">
            <v>1484</v>
          </cell>
          <cell r="M104">
            <v>412</v>
          </cell>
          <cell r="N104">
            <v>428.48</v>
          </cell>
          <cell r="O104">
            <v>0.27816711590296495</v>
          </cell>
          <cell r="P104">
            <v>593.6</v>
          </cell>
          <cell r="Q104">
            <v>436.72</v>
          </cell>
          <cell r="R104">
            <v>471.66</v>
          </cell>
          <cell r="S104">
            <v>742</v>
          </cell>
          <cell r="T104">
            <v>0.42253369272237196</v>
          </cell>
          <cell r="U104">
            <v>574.60479999999995</v>
          </cell>
          <cell r="V104">
            <v>0.25430487180058353</v>
          </cell>
          <cell r="W104">
            <v>593.6</v>
          </cell>
          <cell r="X104">
            <v>0.8</v>
          </cell>
          <cell r="AA104">
            <v>718</v>
          </cell>
          <cell r="AB104">
            <v>660</v>
          </cell>
          <cell r="AC104">
            <v>660</v>
          </cell>
          <cell r="AD104">
            <v>697</v>
          </cell>
          <cell r="AE104">
            <v>732.84</v>
          </cell>
          <cell r="AF104">
            <v>0.19000054582173462</v>
          </cell>
          <cell r="AG104">
            <v>0.41531575787347852</v>
          </cell>
          <cell r="AH104">
            <v>815</v>
          </cell>
          <cell r="AI104">
            <v>897</v>
          </cell>
          <cell r="AJ104">
            <v>0.33823857302118171</v>
          </cell>
          <cell r="AK104">
            <v>978.5</v>
          </cell>
          <cell r="AL104">
            <v>1060</v>
          </cell>
          <cell r="AN104">
            <v>1166</v>
          </cell>
          <cell r="AO104">
            <v>1272</v>
          </cell>
          <cell r="AP104">
            <v>1378</v>
          </cell>
          <cell r="AQ104">
            <v>0</v>
          </cell>
          <cell r="AS104">
            <v>1484</v>
          </cell>
        </row>
        <row r="105">
          <cell r="B105" t="str">
            <v>MB</v>
          </cell>
          <cell r="C105" t="str">
            <v>IMP</v>
          </cell>
          <cell r="D105" t="str">
            <v>BT</v>
          </cell>
          <cell r="E105" t="str">
            <v>P3</v>
          </cell>
          <cell r="F105">
            <v>39924</v>
          </cell>
          <cell r="G105">
            <v>40961</v>
          </cell>
          <cell r="H105" t="str">
            <v>A0P0011</v>
          </cell>
          <cell r="I105" t="str">
            <v>9KMBHC652_N</v>
          </cell>
          <cell r="K105" t="str">
            <v>bizhub C652</v>
          </cell>
          <cell r="L105">
            <v>33852</v>
          </cell>
          <cell r="M105">
            <v>6904</v>
          </cell>
          <cell r="N105">
            <v>7180.16</v>
          </cell>
          <cell r="O105">
            <v>-0.17647058823529418</v>
          </cell>
          <cell r="P105">
            <v>6103.1359999999995</v>
          </cell>
          <cell r="Q105">
            <v>7318.24</v>
          </cell>
          <cell r="R105">
            <v>7903.7</v>
          </cell>
          <cell r="S105">
            <v>14342.328000000001</v>
          </cell>
          <cell r="T105">
            <v>0.49937276570442407</v>
          </cell>
          <cell r="U105">
            <v>10040</v>
          </cell>
          <cell r="V105">
            <v>0.28484462151394424</v>
          </cell>
          <cell r="W105">
            <v>6103.1359999999995</v>
          </cell>
          <cell r="X105">
            <v>0.42553314915123952</v>
          </cell>
          <cell r="Y105">
            <v>250</v>
          </cell>
          <cell r="Z105">
            <v>300</v>
          </cell>
          <cell r="AA105">
            <v>7384</v>
          </cell>
          <cell r="AB105">
            <v>6104</v>
          </cell>
          <cell r="AC105">
            <v>6782</v>
          </cell>
          <cell r="AD105">
            <v>7159</v>
          </cell>
          <cell r="AE105">
            <v>7534.74</v>
          </cell>
          <cell r="AF105">
            <v>0.19000045124317499</v>
          </cell>
          <cell r="AG105">
            <v>4.7059354403735223E-2</v>
          </cell>
          <cell r="AH105">
            <v>7686</v>
          </cell>
          <cell r="AI105">
            <v>7837</v>
          </cell>
          <cell r="AJ105">
            <v>0.22124078091106297</v>
          </cell>
          <cell r="AK105">
            <v>7987.5</v>
          </cell>
          <cell r="AL105">
            <v>8138</v>
          </cell>
          <cell r="AM105">
            <v>0.25004472843450487</v>
          </cell>
          <cell r="AN105">
            <v>9282.2199999999993</v>
          </cell>
          <cell r="AO105">
            <v>10426.44</v>
          </cell>
          <cell r="AP105">
            <v>11570.66</v>
          </cell>
          <cell r="AQ105">
            <v>0</v>
          </cell>
          <cell r="AR105">
            <v>503</v>
          </cell>
          <cell r="AS105">
            <v>33852</v>
          </cell>
        </row>
        <row r="106">
          <cell r="B106" t="str">
            <v>MB</v>
          </cell>
          <cell r="C106" t="str">
            <v>IMP</v>
          </cell>
          <cell r="D106" t="str">
            <v>BT</v>
          </cell>
          <cell r="E106" t="str">
            <v>08</v>
          </cell>
          <cell r="F106">
            <v>40549</v>
          </cell>
          <cell r="G106">
            <v>40935</v>
          </cell>
          <cell r="H106" t="str">
            <v>A0P0012</v>
          </cell>
          <cell r="I106" t="str">
            <v>9KMBHC652_N</v>
          </cell>
          <cell r="K106" t="str">
            <v>bizhub C652 GSA</v>
          </cell>
          <cell r="L106">
            <v>33852</v>
          </cell>
          <cell r="M106">
            <v>6904</v>
          </cell>
          <cell r="N106">
            <v>7180.16</v>
          </cell>
          <cell r="O106">
            <v>0.28481826521495313</v>
          </cell>
          <cell r="P106">
            <v>10039.629999999999</v>
          </cell>
          <cell r="Q106">
            <v>7318.24</v>
          </cell>
          <cell r="R106">
            <v>7903.7</v>
          </cell>
          <cell r="S106">
            <v>14342.328000000001</v>
          </cell>
          <cell r="T106">
            <v>0.49937276570442407</v>
          </cell>
          <cell r="U106">
            <v>10040</v>
          </cell>
          <cell r="V106">
            <v>0.28484462151394424</v>
          </cell>
          <cell r="W106">
            <v>10039.629999999999</v>
          </cell>
          <cell r="X106">
            <v>0.70000002788947502</v>
          </cell>
          <cell r="Y106">
            <v>250</v>
          </cell>
          <cell r="Z106">
            <v>300</v>
          </cell>
          <cell r="AA106">
            <v>13296</v>
          </cell>
          <cell r="AB106">
            <v>10040</v>
          </cell>
          <cell r="AC106">
            <v>12244</v>
          </cell>
          <cell r="AD106">
            <v>13074</v>
          </cell>
          <cell r="AE106">
            <v>13567.07</v>
          </cell>
          <cell r="AF106">
            <v>0.26000013267418837</v>
          </cell>
          <cell r="AG106">
            <v>0.47076561114522147</v>
          </cell>
          <cell r="AH106">
            <v>14141</v>
          </cell>
          <cell r="AI106">
            <v>15687</v>
          </cell>
          <cell r="AJ106">
            <v>0.36000318735258502</v>
          </cell>
          <cell r="AK106">
            <v>17309.71</v>
          </cell>
          <cell r="AL106">
            <v>19533</v>
          </cell>
          <cell r="AM106">
            <v>0.48601699687707983</v>
          </cell>
          <cell r="AN106">
            <v>23112.75</v>
          </cell>
          <cell r="AO106">
            <v>26692.5</v>
          </cell>
          <cell r="AP106">
            <v>30272.25</v>
          </cell>
          <cell r="AQ106">
            <v>0</v>
          </cell>
          <cell r="AR106">
            <v>503</v>
          </cell>
          <cell r="AS106">
            <v>33852</v>
          </cell>
        </row>
        <row r="107">
          <cell r="B107" t="str">
            <v>MB</v>
          </cell>
          <cell r="C107" t="str">
            <v>IMP</v>
          </cell>
          <cell r="D107" t="str">
            <v>BT</v>
          </cell>
          <cell r="E107" t="str">
            <v>08</v>
          </cell>
          <cell r="F107">
            <v>39924</v>
          </cell>
          <cell r="G107">
            <v>40935</v>
          </cell>
          <cell r="H107" t="str">
            <v>A0P1011</v>
          </cell>
          <cell r="I107" t="str">
            <v>9KMBHC552_N</v>
          </cell>
          <cell r="K107" t="str">
            <v>bizhub C552</v>
          </cell>
          <cell r="L107">
            <v>27300</v>
          </cell>
          <cell r="M107">
            <v>4597</v>
          </cell>
          <cell r="N107">
            <v>4780.88</v>
          </cell>
          <cell r="O107">
            <v>0.42619983773325837</v>
          </cell>
          <cell r="P107">
            <v>8331.9599999999991</v>
          </cell>
          <cell r="Q107">
            <v>4872.82</v>
          </cell>
          <cell r="R107">
            <v>5262.65</v>
          </cell>
          <cell r="S107">
            <v>11902.800000000001</v>
          </cell>
          <cell r="T107">
            <v>0.59833988641328095</v>
          </cell>
          <cell r="U107">
            <v>8332</v>
          </cell>
          <cell r="V107">
            <v>0.42620259241478636</v>
          </cell>
          <cell r="W107">
            <v>8331.9599999999991</v>
          </cell>
          <cell r="X107">
            <v>0.69999999999999984</v>
          </cell>
          <cell r="Y107">
            <v>250</v>
          </cell>
          <cell r="Z107">
            <v>300</v>
          </cell>
          <cell r="AA107">
            <v>11309</v>
          </cell>
          <cell r="AB107">
            <v>8332</v>
          </cell>
          <cell r="AC107">
            <v>10161</v>
          </cell>
          <cell r="AD107">
            <v>10851</v>
          </cell>
          <cell r="AE107">
            <v>11540.11</v>
          </cell>
          <cell r="AF107">
            <v>0.27799994974051384</v>
          </cell>
          <cell r="AG107">
            <v>0.58571625400451122</v>
          </cell>
          <cell r="AH107">
            <v>12709</v>
          </cell>
          <cell r="AI107">
            <v>13876</v>
          </cell>
          <cell r="AJ107">
            <v>0.39954165465552038</v>
          </cell>
          <cell r="AK107">
            <v>15043.5</v>
          </cell>
          <cell r="AL107">
            <v>16211</v>
          </cell>
          <cell r="AM107">
            <v>0.48603047313552533</v>
          </cell>
          <cell r="AN107">
            <v>18983.25</v>
          </cell>
          <cell r="AO107">
            <v>21755.5</v>
          </cell>
          <cell r="AP107">
            <v>24527.75</v>
          </cell>
          <cell r="AQ107">
            <v>0</v>
          </cell>
          <cell r="AR107">
            <v>503</v>
          </cell>
          <cell r="AS107">
            <v>27300</v>
          </cell>
        </row>
        <row r="108">
          <cell r="B108" t="str">
            <v>MB</v>
          </cell>
          <cell r="C108" t="str">
            <v>IMP</v>
          </cell>
          <cell r="D108" t="str">
            <v>BT</v>
          </cell>
          <cell r="E108" t="str">
            <v>08</v>
          </cell>
          <cell r="F108">
            <v>40547</v>
          </cell>
          <cell r="G108">
            <v>40935</v>
          </cell>
          <cell r="H108" t="str">
            <v>A0P1012</v>
          </cell>
          <cell r="I108" t="str">
            <v>9KMBHC552_N</v>
          </cell>
          <cell r="K108" t="str">
            <v>bizhub C552 GSA</v>
          </cell>
          <cell r="L108">
            <v>27300</v>
          </cell>
          <cell r="M108">
            <v>4597</v>
          </cell>
          <cell r="N108">
            <v>4780.88</v>
          </cell>
          <cell r="O108">
            <v>0.42619983773325837</v>
          </cell>
          <cell r="P108">
            <v>8331.9599999999991</v>
          </cell>
          <cell r="Q108">
            <v>4872.82</v>
          </cell>
          <cell r="R108">
            <v>5262.65</v>
          </cell>
          <cell r="S108">
            <v>11902.800000000001</v>
          </cell>
          <cell r="T108">
            <v>0.59833988641328095</v>
          </cell>
          <cell r="U108">
            <v>8332</v>
          </cell>
          <cell r="V108">
            <v>0.42620259241478636</v>
          </cell>
          <cell r="W108">
            <v>8331.9599999999991</v>
          </cell>
          <cell r="X108">
            <v>0.69999999999999984</v>
          </cell>
          <cell r="Y108">
            <v>250</v>
          </cell>
          <cell r="Z108">
            <v>300</v>
          </cell>
          <cell r="AA108">
            <v>11309</v>
          </cell>
          <cell r="AB108">
            <v>8332</v>
          </cell>
          <cell r="AC108">
            <v>10161</v>
          </cell>
          <cell r="AD108">
            <v>10851</v>
          </cell>
          <cell r="AE108">
            <v>11540.11</v>
          </cell>
          <cell r="AF108">
            <v>0.27799994974051384</v>
          </cell>
          <cell r="AG108">
            <v>0.58571625400451122</v>
          </cell>
          <cell r="AH108">
            <v>12709</v>
          </cell>
          <cell r="AI108">
            <v>13876</v>
          </cell>
          <cell r="AJ108">
            <v>0.39954165465552038</v>
          </cell>
          <cell r="AK108">
            <v>15043.5</v>
          </cell>
          <cell r="AL108">
            <v>16211</v>
          </cell>
          <cell r="AM108">
            <v>0.48603047313552533</v>
          </cell>
          <cell r="AN108">
            <v>18983.25</v>
          </cell>
          <cell r="AO108">
            <v>21755.5</v>
          </cell>
          <cell r="AP108">
            <v>24527.75</v>
          </cell>
          <cell r="AQ108">
            <v>0</v>
          </cell>
          <cell r="AR108">
            <v>503</v>
          </cell>
          <cell r="AS108">
            <v>27300</v>
          </cell>
        </row>
        <row r="109">
          <cell r="B109" t="str">
            <v>MB</v>
          </cell>
          <cell r="C109" t="str">
            <v>IMP</v>
          </cell>
          <cell r="D109" t="str">
            <v>BT</v>
          </cell>
          <cell r="E109" t="str">
            <v>08</v>
          </cell>
          <cell r="F109">
            <v>40064</v>
          </cell>
          <cell r="G109">
            <v>40935</v>
          </cell>
          <cell r="H109" t="str">
            <v>A0P2011</v>
          </cell>
          <cell r="I109" t="str">
            <v>9KMBHC452_N </v>
          </cell>
          <cell r="K109" t="str">
            <v>bizhub C452</v>
          </cell>
          <cell r="L109">
            <v>22513.74</v>
          </cell>
          <cell r="M109">
            <v>4281</v>
          </cell>
          <cell r="N109">
            <v>4452.24</v>
          </cell>
          <cell r="O109">
            <v>0.35162812372575297</v>
          </cell>
          <cell r="P109">
            <v>6866.8</v>
          </cell>
          <cell r="Q109">
            <v>4537.8599999999997</v>
          </cell>
          <cell r="R109">
            <v>57131.66</v>
          </cell>
          <cell r="S109">
            <v>9809.7199999999993</v>
          </cell>
          <cell r="T109">
            <v>0.54613995098738799</v>
          </cell>
          <cell r="U109">
            <v>6867</v>
          </cell>
          <cell r="V109">
            <v>0.35164700742682398</v>
          </cell>
          <cell r="W109">
            <v>6866.8</v>
          </cell>
          <cell r="X109">
            <v>0.69999959224116493</v>
          </cell>
          <cell r="Y109">
            <v>150</v>
          </cell>
          <cell r="Z109">
            <v>300</v>
          </cell>
          <cell r="AA109">
            <v>9094</v>
          </cell>
          <cell r="AB109">
            <v>6867</v>
          </cell>
          <cell r="AC109">
            <v>8375</v>
          </cell>
          <cell r="AD109">
            <v>8943</v>
          </cell>
          <cell r="AE109">
            <v>9279.4599999999991</v>
          </cell>
          <cell r="AF109">
            <v>0.26000004310595648</v>
          </cell>
          <cell r="AG109">
            <v>0.52020483950574703</v>
          </cell>
          <cell r="AH109">
            <v>9672</v>
          </cell>
          <cell r="AI109">
            <v>10730</v>
          </cell>
          <cell r="AJ109">
            <v>0.36003727865796831</v>
          </cell>
          <cell r="AK109">
            <v>11839.31</v>
          </cell>
          <cell r="AL109">
            <v>13360</v>
          </cell>
          <cell r="AM109">
            <v>0.48601796407185627</v>
          </cell>
          <cell r="AN109">
            <v>15648.44</v>
          </cell>
          <cell r="AO109">
            <v>17936.88</v>
          </cell>
          <cell r="AP109">
            <v>20225.32</v>
          </cell>
          <cell r="AQ109">
            <v>0</v>
          </cell>
          <cell r="AR109">
            <v>503</v>
          </cell>
          <cell r="AS109">
            <v>22513.74</v>
          </cell>
        </row>
        <row r="110">
          <cell r="B110" t="str">
            <v>AC</v>
          </cell>
          <cell r="C110" t="str">
            <v>IMP</v>
          </cell>
          <cell r="D110" t="str">
            <v>BT</v>
          </cell>
          <cell r="E110" t="str">
            <v>08</v>
          </cell>
          <cell r="F110">
            <v>39924</v>
          </cell>
          <cell r="G110">
            <v>40935</v>
          </cell>
          <cell r="H110" t="str">
            <v>A0P4WY1</v>
          </cell>
          <cell r="I110" t="str">
            <v>3KMKEK703USBIFK</v>
          </cell>
          <cell r="K110" t="str">
            <v>EK-703 Local Interface Kit</v>
          </cell>
          <cell r="L110">
            <v>278.78000000000003</v>
          </cell>
          <cell r="M110">
            <v>100</v>
          </cell>
          <cell r="N110">
            <v>104</v>
          </cell>
          <cell r="O110">
            <v>0.18077983458054353</v>
          </cell>
          <cell r="P110">
            <v>126.95</v>
          </cell>
          <cell r="Q110">
            <v>106</v>
          </cell>
          <cell r="R110">
            <v>114.48</v>
          </cell>
          <cell r="S110">
            <v>158.68199999999999</v>
          </cell>
          <cell r="T110">
            <v>0.34460115198951358</v>
          </cell>
          <cell r="U110">
            <v>122.88334079999998</v>
          </cell>
          <cell r="V110">
            <v>0.15366884296166522</v>
          </cell>
          <cell r="W110">
            <v>126.95</v>
          </cell>
          <cell r="X110">
            <v>0.80002772841280057</v>
          </cell>
          <cell r="AA110">
            <v>154</v>
          </cell>
          <cell r="AB110">
            <v>127</v>
          </cell>
          <cell r="AC110">
            <v>142</v>
          </cell>
          <cell r="AD110">
            <v>150</v>
          </cell>
          <cell r="AE110">
            <v>156.72999999999999</v>
          </cell>
          <cell r="AF110">
            <v>0.19000829451923684</v>
          </cell>
          <cell r="AG110">
            <v>0.33643846104766156</v>
          </cell>
          <cell r="AH110">
            <v>175</v>
          </cell>
          <cell r="AI110">
            <v>192</v>
          </cell>
          <cell r="AJ110">
            <v>0.33880208333333334</v>
          </cell>
          <cell r="AK110">
            <v>209.5</v>
          </cell>
          <cell r="AL110">
            <v>227</v>
          </cell>
          <cell r="AM110">
            <v>0.4407488986784141</v>
          </cell>
          <cell r="AN110">
            <v>239.95</v>
          </cell>
          <cell r="AO110">
            <v>252.9</v>
          </cell>
          <cell r="AP110">
            <v>265.85000000000002</v>
          </cell>
          <cell r="AQ110">
            <v>0</v>
          </cell>
          <cell r="AS110">
            <v>278.78000000000003</v>
          </cell>
        </row>
        <row r="111">
          <cell r="B111" t="str">
            <v>AC</v>
          </cell>
          <cell r="C111" t="str">
            <v>IMP</v>
          </cell>
          <cell r="D111" t="str">
            <v>BT</v>
          </cell>
          <cell r="E111" t="str">
            <v>08</v>
          </cell>
          <cell r="F111">
            <v>39924</v>
          </cell>
          <cell r="G111">
            <v>40935</v>
          </cell>
          <cell r="H111" t="str">
            <v>A0P50Y1</v>
          </cell>
          <cell r="I111" t="str">
            <v>3KMKMK716</v>
          </cell>
          <cell r="K111" t="str">
            <v>MK-716 Mount Kit</v>
          </cell>
          <cell r="L111">
            <v>212</v>
          </cell>
          <cell r="M111">
            <v>95</v>
          </cell>
          <cell r="N111">
            <v>98.8</v>
          </cell>
          <cell r="O111">
            <v>3.5532994923857877E-2</v>
          </cell>
          <cell r="P111">
            <v>102.44</v>
          </cell>
          <cell r="Q111">
            <v>100.7</v>
          </cell>
          <cell r="R111">
            <v>108.76</v>
          </cell>
          <cell r="S111">
            <v>128.048</v>
          </cell>
          <cell r="T111">
            <v>0.22841434462076723</v>
          </cell>
          <cell r="U111">
            <v>110.12128</v>
          </cell>
          <cell r="V111">
            <v>0.1028073774660084</v>
          </cell>
          <cell r="W111">
            <v>102.44</v>
          </cell>
          <cell r="X111">
            <v>0.80001249531425711</v>
          </cell>
          <cell r="AA111">
            <v>124</v>
          </cell>
          <cell r="AB111">
            <v>103</v>
          </cell>
          <cell r="AC111">
            <v>114</v>
          </cell>
          <cell r="AD111">
            <v>121</v>
          </cell>
          <cell r="AE111">
            <v>126.47</v>
          </cell>
          <cell r="AF111">
            <v>0.1900055349094647</v>
          </cell>
          <cell r="AG111">
            <v>0.21878706412587967</v>
          </cell>
          <cell r="AH111">
            <v>141</v>
          </cell>
          <cell r="AI111">
            <v>155</v>
          </cell>
          <cell r="AJ111">
            <v>0.33909677419354839</v>
          </cell>
          <cell r="AK111">
            <v>169</v>
          </cell>
          <cell r="AL111">
            <v>183</v>
          </cell>
          <cell r="AM111">
            <v>0.44021857923497271</v>
          </cell>
          <cell r="AN111">
            <v>190.25</v>
          </cell>
          <cell r="AO111">
            <v>197.5</v>
          </cell>
          <cell r="AP111">
            <v>204.75</v>
          </cell>
          <cell r="AQ111">
            <v>0</v>
          </cell>
          <cell r="AS111">
            <v>212</v>
          </cell>
        </row>
        <row r="112">
          <cell r="B112" t="str">
            <v>AC</v>
          </cell>
          <cell r="C112" t="str">
            <v>IMP</v>
          </cell>
          <cell r="D112" t="str">
            <v>BT</v>
          </cell>
          <cell r="E112" t="str">
            <v>08</v>
          </cell>
          <cell r="F112">
            <v>39924</v>
          </cell>
          <cell r="G112">
            <v>40935</v>
          </cell>
          <cell r="H112" t="str">
            <v>A0P80Y1</v>
          </cell>
          <cell r="I112" t="str">
            <v>4KMIC207_N</v>
          </cell>
          <cell r="K112" t="str">
            <v>IC-207 Imaging Controller</v>
          </cell>
          <cell r="L112">
            <v>1590</v>
          </cell>
          <cell r="M112">
            <v>210</v>
          </cell>
          <cell r="N112">
            <v>218.4</v>
          </cell>
          <cell r="O112">
            <v>0.60377358490566047</v>
          </cell>
          <cell r="P112">
            <v>551.20000000000005</v>
          </cell>
          <cell r="Q112">
            <v>222.6</v>
          </cell>
          <cell r="R112">
            <v>240.41</v>
          </cell>
          <cell r="S112">
            <v>689</v>
          </cell>
          <cell r="T112">
            <v>0.68301886792452837</v>
          </cell>
          <cell r="U112">
            <v>533.5616</v>
          </cell>
          <cell r="V112">
            <v>0.59067519101824428</v>
          </cell>
          <cell r="W112">
            <v>551.20000000000005</v>
          </cell>
          <cell r="X112">
            <v>0.8</v>
          </cell>
          <cell r="AA112">
            <v>667</v>
          </cell>
          <cell r="AB112">
            <v>552</v>
          </cell>
          <cell r="AC112">
            <v>613</v>
          </cell>
          <cell r="AD112">
            <v>647</v>
          </cell>
          <cell r="AE112">
            <v>680.49</v>
          </cell>
          <cell r="AF112">
            <v>0.18999544445913968</v>
          </cell>
          <cell r="AG112">
            <v>0.67905479874796104</v>
          </cell>
          <cell r="AH112">
            <v>757</v>
          </cell>
          <cell r="AI112">
            <v>833</v>
          </cell>
          <cell r="AJ112">
            <v>0.33829531812725083</v>
          </cell>
          <cell r="AK112">
            <v>909</v>
          </cell>
          <cell r="AL112">
            <v>985</v>
          </cell>
          <cell r="AM112">
            <v>0.44040609137055831</v>
          </cell>
          <cell r="AN112">
            <v>1136.25</v>
          </cell>
          <cell r="AO112">
            <v>1287.5</v>
          </cell>
          <cell r="AP112">
            <v>1438.75</v>
          </cell>
          <cell r="AQ112">
            <v>0</v>
          </cell>
          <cell r="AS112">
            <v>1590</v>
          </cell>
        </row>
        <row r="113">
          <cell r="B113" t="str">
            <v>AC</v>
          </cell>
          <cell r="C113" t="str">
            <v>IMP</v>
          </cell>
          <cell r="D113" t="str">
            <v>BT</v>
          </cell>
          <cell r="E113" t="str">
            <v>08</v>
          </cell>
          <cell r="F113">
            <v>39924</v>
          </cell>
          <cell r="G113">
            <v>40935</v>
          </cell>
          <cell r="H113" t="str">
            <v>A0P90Y1</v>
          </cell>
          <cell r="I113" t="str">
            <v>3KMHIC208</v>
          </cell>
          <cell r="K113" t="str">
            <v>IC-208 Print Controller</v>
          </cell>
          <cell r="L113">
            <v>2968</v>
          </cell>
          <cell r="M113">
            <v>410</v>
          </cell>
          <cell r="N113">
            <v>426.40000000000003</v>
          </cell>
          <cell r="O113">
            <v>0.65630088181715585</v>
          </cell>
          <cell r="P113">
            <v>1240.6199999999999</v>
          </cell>
          <cell r="Q113">
            <v>434.6</v>
          </cell>
          <cell r="R113">
            <v>469.37</v>
          </cell>
          <cell r="S113">
            <v>1550.78</v>
          </cell>
          <cell r="T113">
            <v>0.7250415919730715</v>
          </cell>
          <cell r="U113">
            <v>1200.9240319999999</v>
          </cell>
          <cell r="V113">
            <v>0.6449400722792763</v>
          </cell>
          <cell r="W113">
            <v>1240.6199999999999</v>
          </cell>
          <cell r="X113">
            <v>0.79999742065283275</v>
          </cell>
          <cell r="AA113">
            <v>1501</v>
          </cell>
          <cell r="AB113">
            <v>1241</v>
          </cell>
          <cell r="AC113">
            <v>1379</v>
          </cell>
          <cell r="AD113">
            <v>1456</v>
          </cell>
          <cell r="AE113">
            <v>1531.63</v>
          </cell>
          <cell r="AF113">
            <v>0.1900001958697598</v>
          </cell>
          <cell r="AG113">
            <v>0.72160378159215999</v>
          </cell>
          <cell r="AH113">
            <v>1703</v>
          </cell>
          <cell r="AI113">
            <v>1874</v>
          </cell>
          <cell r="AJ113">
            <v>0.33798292422625403</v>
          </cell>
          <cell r="AK113">
            <v>2045</v>
          </cell>
          <cell r="AL113">
            <v>2216</v>
          </cell>
          <cell r="AM113">
            <v>0.44015342960288811</v>
          </cell>
          <cell r="AN113">
            <v>2404</v>
          </cell>
          <cell r="AO113">
            <v>2592</v>
          </cell>
          <cell r="AP113">
            <v>2780</v>
          </cell>
          <cell r="AQ113">
            <v>0</v>
          </cell>
          <cell r="AS113">
            <v>2968</v>
          </cell>
        </row>
        <row r="114">
          <cell r="B114" t="str">
            <v>AC</v>
          </cell>
          <cell r="C114" t="str">
            <v>IMP</v>
          </cell>
          <cell r="D114" t="str">
            <v>BT</v>
          </cell>
          <cell r="E114" t="str">
            <v>08</v>
          </cell>
          <cell r="F114">
            <v>39924</v>
          </cell>
          <cell r="G114">
            <v>40935</v>
          </cell>
          <cell r="H114" t="str">
            <v>A0PAWY1</v>
          </cell>
          <cell r="I114" t="str">
            <v>3KMKSC505HDDEK</v>
          </cell>
          <cell r="K114" t="str">
            <v>SC-505 Security Kit</v>
          </cell>
          <cell r="L114">
            <v>556.5</v>
          </cell>
          <cell r="M114">
            <v>147</v>
          </cell>
          <cell r="N114">
            <v>152.88</v>
          </cell>
          <cell r="O114">
            <v>0.34298852550603809</v>
          </cell>
          <cell r="P114">
            <v>232.69</v>
          </cell>
          <cell r="Q114">
            <v>155.82</v>
          </cell>
          <cell r="R114">
            <v>168.29</v>
          </cell>
          <cell r="S114">
            <v>290.86399999999998</v>
          </cell>
          <cell r="T114">
            <v>0.47439353099730458</v>
          </cell>
          <cell r="U114">
            <v>225.24508159999996</v>
          </cell>
          <cell r="V114">
            <v>0.32127263816800689</v>
          </cell>
          <cell r="W114">
            <v>232.69</v>
          </cell>
          <cell r="X114">
            <v>0.79999587436052599</v>
          </cell>
          <cell r="AA114">
            <v>282</v>
          </cell>
          <cell r="AB114">
            <v>233</v>
          </cell>
          <cell r="AC114">
            <v>259</v>
          </cell>
          <cell r="AD114">
            <v>274</v>
          </cell>
          <cell r="AE114">
            <v>287.27</v>
          </cell>
          <cell r="AF114">
            <v>0.18999547464058197</v>
          </cell>
          <cell r="AG114">
            <v>0.46781773244682701</v>
          </cell>
          <cell r="AH114">
            <v>320</v>
          </cell>
          <cell r="AI114">
            <v>352</v>
          </cell>
          <cell r="AJ114">
            <v>0.33894886363636362</v>
          </cell>
          <cell r="AK114">
            <v>384</v>
          </cell>
          <cell r="AL114">
            <v>416</v>
          </cell>
          <cell r="AM114">
            <v>0.44064903846153847</v>
          </cell>
          <cell r="AN114">
            <v>451.13</v>
          </cell>
          <cell r="AO114">
            <v>486.26</v>
          </cell>
          <cell r="AP114">
            <v>521.39</v>
          </cell>
          <cell r="AQ114">
            <v>0</v>
          </cell>
          <cell r="AS114">
            <v>556.5</v>
          </cell>
        </row>
        <row r="115">
          <cell r="B115" t="str">
            <v>AC</v>
          </cell>
          <cell r="C115" t="str">
            <v>IMP</v>
          </cell>
          <cell r="D115" t="str">
            <v>BT</v>
          </cell>
          <cell r="E115" t="str">
            <v>08</v>
          </cell>
          <cell r="F115">
            <v>39924</v>
          </cell>
          <cell r="G115">
            <v>40935</v>
          </cell>
          <cell r="H115" t="str">
            <v>A0PCWY1</v>
          </cell>
          <cell r="I115" t="str">
            <v>3KMKSC506</v>
          </cell>
          <cell r="K115" t="str">
            <v>SC-506 HDD Encryption Kit</v>
          </cell>
          <cell r="L115">
            <v>556.5</v>
          </cell>
          <cell r="M115">
            <v>147</v>
          </cell>
          <cell r="N115">
            <v>152.88</v>
          </cell>
          <cell r="O115">
            <v>0.34298852550603809</v>
          </cell>
          <cell r="P115">
            <v>232.69</v>
          </cell>
          <cell r="Q115">
            <v>155.82</v>
          </cell>
          <cell r="R115">
            <v>168.29</v>
          </cell>
          <cell r="S115">
            <v>290.86399999999998</v>
          </cell>
          <cell r="T115">
            <v>0.47439353099730458</v>
          </cell>
          <cell r="U115">
            <v>225.24508159999996</v>
          </cell>
          <cell r="V115">
            <v>0.32127263816800689</v>
          </cell>
          <cell r="W115">
            <v>232.69</v>
          </cell>
          <cell r="X115">
            <v>0.79999587436052599</v>
          </cell>
          <cell r="AA115">
            <v>282</v>
          </cell>
          <cell r="AB115">
            <v>233</v>
          </cell>
          <cell r="AC115">
            <v>259</v>
          </cell>
          <cell r="AD115">
            <v>274</v>
          </cell>
          <cell r="AE115">
            <v>287.27</v>
          </cell>
          <cell r="AF115">
            <v>0.18999547464058197</v>
          </cell>
          <cell r="AG115">
            <v>0.46781773244682701</v>
          </cell>
          <cell r="AH115">
            <v>320</v>
          </cell>
          <cell r="AI115">
            <v>352</v>
          </cell>
          <cell r="AJ115">
            <v>0.33894886363636362</v>
          </cell>
          <cell r="AK115">
            <v>384</v>
          </cell>
          <cell r="AL115">
            <v>416</v>
          </cell>
          <cell r="AM115">
            <v>0.44064903846153847</v>
          </cell>
          <cell r="AN115">
            <v>451.13</v>
          </cell>
          <cell r="AO115">
            <v>486.26</v>
          </cell>
          <cell r="AP115">
            <v>521.39</v>
          </cell>
          <cell r="AQ115">
            <v>0</v>
          </cell>
          <cell r="AS115">
            <v>556.5</v>
          </cell>
        </row>
        <row r="116">
          <cell r="B116" t="str">
            <v>AC</v>
          </cell>
          <cell r="C116" t="str">
            <v>IMP</v>
          </cell>
          <cell r="D116" t="str">
            <v>BT</v>
          </cell>
          <cell r="E116" t="str">
            <v>08</v>
          </cell>
          <cell r="F116">
            <v>39924</v>
          </cell>
          <cell r="G116">
            <v>40935</v>
          </cell>
          <cell r="H116" t="str">
            <v>A0PD012</v>
          </cell>
          <cell r="I116" t="str">
            <v>6KMA0PD012_N</v>
          </cell>
          <cell r="K116" t="str">
            <v>LK-102 i-Option License Kit (PDF Encryption)</v>
          </cell>
          <cell r="L116">
            <v>1001.7</v>
          </cell>
          <cell r="M116">
            <v>330</v>
          </cell>
          <cell r="N116">
            <v>343.2</v>
          </cell>
          <cell r="O116">
            <v>0.17219421597240644</v>
          </cell>
          <cell r="P116">
            <v>414.59</v>
          </cell>
          <cell r="Q116">
            <v>349.8</v>
          </cell>
          <cell r="R116">
            <v>377.78</v>
          </cell>
          <cell r="S116">
            <v>518.23400000000004</v>
          </cell>
          <cell r="T116">
            <v>0.33775090017250903</v>
          </cell>
          <cell r="U116">
            <v>401.3204096</v>
          </cell>
          <cell r="V116">
            <v>0.14482295993350849</v>
          </cell>
          <cell r="W116">
            <v>414.59</v>
          </cell>
          <cell r="X116">
            <v>0.80000540296468381</v>
          </cell>
          <cell r="AA116">
            <v>502</v>
          </cell>
          <cell r="AB116">
            <v>415</v>
          </cell>
          <cell r="AC116">
            <v>461</v>
          </cell>
          <cell r="AD116">
            <v>487</v>
          </cell>
          <cell r="AE116">
            <v>511.84</v>
          </cell>
          <cell r="AF116">
            <v>0.19000078149421695</v>
          </cell>
          <cell r="AG116">
            <v>0.3294779618630822</v>
          </cell>
          <cell r="AH116">
            <v>570</v>
          </cell>
          <cell r="AI116">
            <v>627</v>
          </cell>
          <cell r="AJ116">
            <v>0.33877192982456145</v>
          </cell>
          <cell r="AK116">
            <v>684</v>
          </cell>
          <cell r="AL116">
            <v>741</v>
          </cell>
          <cell r="AM116">
            <v>0.44049932523616736</v>
          </cell>
          <cell r="AN116">
            <v>806.18</v>
          </cell>
          <cell r="AO116">
            <v>871.36</v>
          </cell>
          <cell r="AP116">
            <v>936.54</v>
          </cell>
          <cell r="AQ116">
            <v>0</v>
          </cell>
          <cell r="AS116">
            <v>1001.7</v>
          </cell>
        </row>
        <row r="117">
          <cell r="B117" t="str">
            <v>AC</v>
          </cell>
          <cell r="C117" t="str">
            <v>IMP</v>
          </cell>
          <cell r="D117" t="str">
            <v>BT</v>
          </cell>
          <cell r="E117" t="str">
            <v>08</v>
          </cell>
          <cell r="F117">
            <v>40056</v>
          </cell>
          <cell r="G117">
            <v>40935</v>
          </cell>
          <cell r="H117" t="str">
            <v>A0PD015</v>
          </cell>
          <cell r="I117" t="str">
            <v>3KMHLK105</v>
          </cell>
          <cell r="K117" t="str">
            <v>LK-105 (Searchable PDF)</v>
          </cell>
          <cell r="L117">
            <v>667.80000000000007</v>
          </cell>
          <cell r="M117">
            <v>232</v>
          </cell>
          <cell r="N117">
            <v>241.28</v>
          </cell>
          <cell r="O117">
            <v>0.24727023148437016</v>
          </cell>
          <cell r="P117">
            <v>320.54000000000002</v>
          </cell>
          <cell r="Q117">
            <v>245.92</v>
          </cell>
          <cell r="R117">
            <v>265.58999999999997</v>
          </cell>
          <cell r="S117">
            <v>400.68</v>
          </cell>
          <cell r="T117">
            <v>0.3978236997104922</v>
          </cell>
          <cell r="U117">
            <v>310.28659199999998</v>
          </cell>
          <cell r="V117">
            <v>0.22239630644433384</v>
          </cell>
          <cell r="W117">
            <v>320.54000000000002</v>
          </cell>
          <cell r="X117">
            <v>0.79999001697114913</v>
          </cell>
          <cell r="AA117">
            <v>388</v>
          </cell>
          <cell r="AB117">
            <v>321</v>
          </cell>
          <cell r="AC117">
            <v>357</v>
          </cell>
          <cell r="AD117">
            <v>382</v>
          </cell>
          <cell r="AE117">
            <v>395.73</v>
          </cell>
          <cell r="AF117">
            <v>0.19000328506810196</v>
          </cell>
          <cell r="AG117">
            <v>0.39029136027089179</v>
          </cell>
          <cell r="AH117">
            <v>441</v>
          </cell>
          <cell r="AI117">
            <v>485</v>
          </cell>
          <cell r="AJ117">
            <v>0.33909278350515459</v>
          </cell>
          <cell r="AK117">
            <v>529</v>
          </cell>
          <cell r="AL117">
            <v>573</v>
          </cell>
          <cell r="AM117">
            <v>0.44059336823734724</v>
          </cell>
          <cell r="AN117">
            <v>596.70000000000005</v>
          </cell>
          <cell r="AO117">
            <v>620.4</v>
          </cell>
          <cell r="AP117">
            <v>644.1</v>
          </cell>
          <cell r="AQ117">
            <v>0</v>
          </cell>
          <cell r="AS117">
            <v>667.80000000000007</v>
          </cell>
        </row>
        <row r="118">
          <cell r="B118" t="str">
            <v>AC</v>
          </cell>
          <cell r="C118" t="str">
            <v>IMP</v>
          </cell>
          <cell r="D118" t="str">
            <v>BT</v>
          </cell>
          <cell r="E118" t="str">
            <v>08</v>
          </cell>
          <cell r="F118">
            <v>39924</v>
          </cell>
          <cell r="G118">
            <v>40935</v>
          </cell>
          <cell r="H118" t="str">
            <v>A0PD01A</v>
          </cell>
          <cell r="I118" t="str">
            <v>3KMBLK101V2_</v>
          </cell>
          <cell r="K118" t="str">
            <v>LK-101 v2 i-Option License Kit (Web Browser/Image Panel/Scan-to-SharePoint)</v>
          </cell>
          <cell r="L118">
            <v>53</v>
          </cell>
          <cell r="M118">
            <v>18</v>
          </cell>
          <cell r="N118">
            <v>18.72</v>
          </cell>
          <cell r="O118">
            <v>0.33095067905646897</v>
          </cell>
          <cell r="P118">
            <v>27.98</v>
          </cell>
          <cell r="Q118">
            <v>19.079999999999998</v>
          </cell>
          <cell r="R118">
            <v>20.61</v>
          </cell>
          <cell r="S118">
            <v>34.980000000000004</v>
          </cell>
          <cell r="T118">
            <v>0.46483704974271023</v>
          </cell>
          <cell r="U118">
            <v>27.088512000000001</v>
          </cell>
          <cell r="V118">
            <v>0.30893214068015262</v>
          </cell>
          <cell r="W118">
            <v>27.98</v>
          </cell>
          <cell r="X118">
            <v>0.79988564894225267</v>
          </cell>
          <cell r="AA118">
            <v>34</v>
          </cell>
          <cell r="AB118">
            <v>28</v>
          </cell>
          <cell r="AC118">
            <v>32</v>
          </cell>
          <cell r="AD118">
            <v>34</v>
          </cell>
          <cell r="AE118">
            <v>34.54</v>
          </cell>
          <cell r="AF118">
            <v>0.18992472495657206</v>
          </cell>
          <cell r="AG118">
            <v>0.45801968731905041</v>
          </cell>
          <cell r="AH118">
            <v>39</v>
          </cell>
          <cell r="AI118">
            <v>43</v>
          </cell>
          <cell r="AJ118">
            <v>0.34930232558139535</v>
          </cell>
          <cell r="AK118">
            <v>46.5</v>
          </cell>
          <cell r="AL118">
            <v>50</v>
          </cell>
          <cell r="AM118">
            <v>0.44040000000000001</v>
          </cell>
          <cell r="AN118">
            <v>50.75</v>
          </cell>
          <cell r="AO118">
            <v>51.5</v>
          </cell>
          <cell r="AP118">
            <v>52.25</v>
          </cell>
          <cell r="AQ118">
            <v>0</v>
          </cell>
          <cell r="AS118">
            <v>53</v>
          </cell>
        </row>
        <row r="119">
          <cell r="B119" t="str">
            <v>AC</v>
          </cell>
          <cell r="C119" t="str">
            <v>IMP</v>
          </cell>
          <cell r="D119" t="str">
            <v>BT</v>
          </cell>
          <cell r="E119" t="str">
            <v>P3</v>
          </cell>
          <cell r="F119">
            <v>39924</v>
          </cell>
          <cell r="G119">
            <v>40935</v>
          </cell>
          <cell r="H119" t="str">
            <v>A0PDWY1</v>
          </cell>
          <cell r="I119" t="str">
            <v>6KMA0PDWY1_N</v>
          </cell>
          <cell r="J119" t="str">
            <v>x</v>
          </cell>
          <cell r="K119" t="str">
            <v>UK-201 Upgrade Kit</v>
          </cell>
          <cell r="L119">
            <v>311.64000000000004</v>
          </cell>
          <cell r="M119">
            <v>52</v>
          </cell>
          <cell r="N119">
            <v>54.08</v>
          </cell>
          <cell r="O119">
            <v>-0.17647058823529418</v>
          </cell>
          <cell r="P119">
            <v>45.967999999999996</v>
          </cell>
          <cell r="Q119">
            <v>55.12</v>
          </cell>
          <cell r="R119">
            <v>59.53</v>
          </cell>
          <cell r="S119">
            <v>161.96800000000002</v>
          </cell>
          <cell r="T119">
            <v>0.66610688531067874</v>
          </cell>
          <cell r="U119">
            <v>125.42801920000001</v>
          </cell>
          <cell r="V119">
            <v>0.56883637049416158</v>
          </cell>
          <cell r="W119">
            <v>45.967999999999996</v>
          </cell>
          <cell r="X119">
            <v>0.28380914748592312</v>
          </cell>
          <cell r="AA119">
            <v>56</v>
          </cell>
          <cell r="AB119">
            <v>46</v>
          </cell>
          <cell r="AC119">
            <v>52</v>
          </cell>
          <cell r="AD119">
            <v>55</v>
          </cell>
          <cell r="AE119">
            <v>56.75</v>
          </cell>
          <cell r="AF119">
            <v>0.18999118942731283</v>
          </cell>
          <cell r="AG119">
            <v>4.7048458149779766E-2</v>
          </cell>
          <cell r="AH119">
            <v>59</v>
          </cell>
          <cell r="AI119">
            <v>60</v>
          </cell>
          <cell r="AJ119">
            <v>0.23386666666666672</v>
          </cell>
          <cell r="AK119">
            <v>61</v>
          </cell>
          <cell r="AL119">
            <v>62</v>
          </cell>
          <cell r="AM119">
            <v>0.25858064516129037</v>
          </cell>
          <cell r="AN119">
            <v>70.44</v>
          </cell>
          <cell r="AO119">
            <v>78.88</v>
          </cell>
          <cell r="AP119">
            <v>87.32</v>
          </cell>
          <cell r="AQ119">
            <v>0</v>
          </cell>
          <cell r="AS119">
            <v>311.64000000000004</v>
          </cell>
        </row>
        <row r="120">
          <cell r="B120" t="str">
            <v>AC</v>
          </cell>
          <cell r="C120" t="str">
            <v>IMP</v>
          </cell>
          <cell r="D120" t="str">
            <v>BT</v>
          </cell>
          <cell r="E120" t="str">
            <v>08</v>
          </cell>
          <cell r="F120">
            <v>39924</v>
          </cell>
          <cell r="G120">
            <v>40935</v>
          </cell>
          <cell r="H120" t="str">
            <v>A0PGW21</v>
          </cell>
          <cell r="I120" t="str">
            <v>6KMSD507SSK_N</v>
          </cell>
          <cell r="K120" t="str">
            <v>SD-507 Saddle Kit</v>
          </cell>
          <cell r="L120">
            <v>1436.3000000000002</v>
          </cell>
          <cell r="M120">
            <v>473</v>
          </cell>
          <cell r="N120">
            <v>491.92</v>
          </cell>
          <cell r="O120">
            <v>0.23359040274207368</v>
          </cell>
          <cell r="P120">
            <v>641.85</v>
          </cell>
          <cell r="Q120">
            <v>501.38</v>
          </cell>
          <cell r="R120">
            <v>541.49</v>
          </cell>
          <cell r="S120">
            <v>802.31399999999996</v>
          </cell>
          <cell r="T120">
            <v>0.38687346849238574</v>
          </cell>
          <cell r="U120">
            <v>621.3119615999999</v>
          </cell>
          <cell r="V120">
            <v>0.20825602852839056</v>
          </cell>
          <cell r="W120">
            <v>641.85</v>
          </cell>
          <cell r="X120">
            <v>0.79999850432623643</v>
          </cell>
          <cell r="AA120">
            <v>777</v>
          </cell>
          <cell r="AB120">
            <v>642</v>
          </cell>
          <cell r="AC120">
            <v>714</v>
          </cell>
          <cell r="AD120">
            <v>754</v>
          </cell>
          <cell r="AE120">
            <v>792.41</v>
          </cell>
          <cell r="AF120">
            <v>0.19000265014323386</v>
          </cell>
          <cell r="AG120">
            <v>0.37921025731628821</v>
          </cell>
          <cell r="AH120">
            <v>882</v>
          </cell>
          <cell r="AI120">
            <v>970</v>
          </cell>
          <cell r="AJ120">
            <v>0.33829896907216495</v>
          </cell>
          <cell r="AK120">
            <v>1058.5</v>
          </cell>
          <cell r="AL120">
            <v>1147</v>
          </cell>
          <cell r="AM120">
            <v>0.44040976460331299</v>
          </cell>
          <cell r="AN120">
            <v>1219.33</v>
          </cell>
          <cell r="AO120">
            <v>1291.6600000000001</v>
          </cell>
          <cell r="AP120">
            <v>1363.99</v>
          </cell>
          <cell r="AQ120">
            <v>0</v>
          </cell>
          <cell r="AS120">
            <v>1436.3000000000002</v>
          </cell>
        </row>
        <row r="121">
          <cell r="B121" t="str">
            <v>AC</v>
          </cell>
          <cell r="C121" t="str">
            <v>IMP</v>
          </cell>
          <cell r="D121" t="str">
            <v>BT</v>
          </cell>
          <cell r="E121" t="str">
            <v>08</v>
          </cell>
          <cell r="F121">
            <v>39924</v>
          </cell>
          <cell r="G121">
            <v>40935</v>
          </cell>
          <cell r="H121" t="str">
            <v>A0PH0Y2</v>
          </cell>
          <cell r="I121" t="str">
            <v>6KMFS523_N</v>
          </cell>
          <cell r="K121" t="str">
            <v>FS-523 Console Finisher</v>
          </cell>
          <cell r="L121">
            <v>3172.5800000000004</v>
          </cell>
          <cell r="M121">
            <v>946</v>
          </cell>
          <cell r="N121">
            <v>983.84</v>
          </cell>
          <cell r="O121">
            <v>0.23028657711294878</v>
          </cell>
          <cell r="P121">
            <v>1278.19</v>
          </cell>
          <cell r="Q121">
            <v>1002.76</v>
          </cell>
          <cell r="R121">
            <v>1082.98</v>
          </cell>
          <cell r="S121">
            <v>1597.7380000000001</v>
          </cell>
          <cell r="T121">
            <v>0.38422945439114548</v>
          </cell>
          <cell r="U121">
            <v>1237.2883072</v>
          </cell>
          <cell r="V121">
            <v>0.20484175412079733</v>
          </cell>
          <cell r="W121">
            <v>1278.19</v>
          </cell>
          <cell r="X121">
            <v>0.79999974964606213</v>
          </cell>
          <cell r="AA121">
            <v>1546</v>
          </cell>
          <cell r="AB121">
            <v>1279</v>
          </cell>
          <cell r="AC121">
            <v>1421</v>
          </cell>
          <cell r="AD121">
            <v>1500</v>
          </cell>
          <cell r="AE121">
            <v>1578.01</v>
          </cell>
          <cell r="AF121">
            <v>0.18999879595186339</v>
          </cell>
          <cell r="AG121">
            <v>0.37653120068947599</v>
          </cell>
          <cell r="AH121">
            <v>1755</v>
          </cell>
          <cell r="AI121">
            <v>1931</v>
          </cell>
          <cell r="AJ121">
            <v>0.33806835836354215</v>
          </cell>
          <cell r="AK121">
            <v>2107</v>
          </cell>
          <cell r="AL121">
            <v>2283</v>
          </cell>
          <cell r="AM121">
            <v>0.44012702584318875</v>
          </cell>
          <cell r="AN121">
            <v>2505.4</v>
          </cell>
          <cell r="AO121">
            <v>2727.8</v>
          </cell>
          <cell r="AP121">
            <v>2950.2</v>
          </cell>
          <cell r="AQ121">
            <v>0</v>
          </cell>
          <cell r="AS121">
            <v>3172.5800000000004</v>
          </cell>
        </row>
        <row r="122">
          <cell r="B122" t="str">
            <v>MB</v>
          </cell>
          <cell r="C122" t="str">
            <v>IMP</v>
          </cell>
          <cell r="D122" t="str">
            <v>BT</v>
          </cell>
          <cell r="E122" t="str">
            <v>08</v>
          </cell>
          <cell r="F122">
            <v>39924</v>
          </cell>
          <cell r="G122">
            <v>40935</v>
          </cell>
          <cell r="H122" t="str">
            <v>A0PN011</v>
          </cell>
          <cell r="I122" t="str">
            <v>9KMBH751_N</v>
          </cell>
          <cell r="K122" t="str">
            <v>bizhub 751</v>
          </cell>
          <cell r="L122">
            <v>29192.400000000001</v>
          </cell>
          <cell r="M122">
            <v>6493</v>
          </cell>
          <cell r="N122">
            <v>6752.72</v>
          </cell>
          <cell r="O122">
            <v>0.17698635078922645</v>
          </cell>
          <cell r="P122">
            <v>8204.8700000000008</v>
          </cell>
          <cell r="Q122">
            <v>6882.58</v>
          </cell>
          <cell r="R122">
            <v>7433.19</v>
          </cell>
          <cell r="S122">
            <v>11721.240000000002</v>
          </cell>
          <cell r="T122">
            <v>0.42389030512130121</v>
          </cell>
          <cell r="U122">
            <v>8205</v>
          </cell>
          <cell r="V122">
            <v>0.17699939061547834</v>
          </cell>
          <cell r="W122">
            <v>8204.8700000000008</v>
          </cell>
          <cell r="X122">
            <v>0.70000017063041109</v>
          </cell>
          <cell r="Y122">
            <v>250</v>
          </cell>
          <cell r="Z122">
            <v>300</v>
          </cell>
          <cell r="AA122">
            <v>10866</v>
          </cell>
          <cell r="AB122">
            <v>8205</v>
          </cell>
          <cell r="AC122">
            <v>10006</v>
          </cell>
          <cell r="AD122">
            <v>10685</v>
          </cell>
          <cell r="AE122">
            <v>11087.66</v>
          </cell>
          <cell r="AF122">
            <v>0.25999985569543071</v>
          </cell>
          <cell r="AG122">
            <v>0.39096978081939737</v>
          </cell>
          <cell r="AH122">
            <v>11557</v>
          </cell>
          <cell r="AI122">
            <v>12821</v>
          </cell>
          <cell r="AJ122">
            <v>0.36004445831058413</v>
          </cell>
          <cell r="AK122">
            <v>14146.33</v>
          </cell>
          <cell r="AL122">
            <v>15963</v>
          </cell>
          <cell r="AM122">
            <v>0.48600701622502029</v>
          </cell>
          <cell r="AN122">
            <v>19270.349999999999</v>
          </cell>
          <cell r="AO122">
            <v>22577.7</v>
          </cell>
          <cell r="AP122">
            <v>25885.05</v>
          </cell>
          <cell r="AQ122">
            <v>0</v>
          </cell>
          <cell r="AR122">
            <v>352</v>
          </cell>
          <cell r="AS122">
            <v>29192.400000000001</v>
          </cell>
        </row>
        <row r="123">
          <cell r="B123" t="str">
            <v>MB</v>
          </cell>
          <cell r="C123" t="str">
            <v>IMP</v>
          </cell>
          <cell r="D123" t="str">
            <v>BT</v>
          </cell>
          <cell r="E123" t="str">
            <v>08</v>
          </cell>
          <cell r="F123">
            <v>39924</v>
          </cell>
          <cell r="G123">
            <v>40935</v>
          </cell>
          <cell r="H123" t="str">
            <v>A0PN012</v>
          </cell>
          <cell r="I123" t="str">
            <v>9KMBH751GSA_N</v>
          </cell>
          <cell r="K123" t="str">
            <v>bizhub 751 GSA</v>
          </cell>
          <cell r="L123">
            <v>29192.400000000001</v>
          </cell>
          <cell r="M123">
            <v>6493</v>
          </cell>
          <cell r="N123">
            <v>6752.72</v>
          </cell>
          <cell r="O123">
            <v>0.17698635078922645</v>
          </cell>
          <cell r="P123">
            <v>8204.8700000000008</v>
          </cell>
          <cell r="Q123">
            <v>6882.58</v>
          </cell>
          <cell r="R123">
            <v>7433.19</v>
          </cell>
          <cell r="S123">
            <v>11721.240000000002</v>
          </cell>
          <cell r="T123">
            <v>0.42389030512130121</v>
          </cell>
          <cell r="U123">
            <v>8205</v>
          </cell>
          <cell r="V123">
            <v>0.17699939061547834</v>
          </cell>
          <cell r="W123">
            <v>8204.8700000000008</v>
          </cell>
          <cell r="X123">
            <v>0.70000017063041109</v>
          </cell>
          <cell r="Y123">
            <v>250</v>
          </cell>
          <cell r="Z123">
            <v>300</v>
          </cell>
          <cell r="AA123">
            <v>10866</v>
          </cell>
          <cell r="AB123">
            <v>8205</v>
          </cell>
          <cell r="AC123">
            <v>10006</v>
          </cell>
          <cell r="AD123">
            <v>10685</v>
          </cell>
          <cell r="AE123">
            <v>11087.66</v>
          </cell>
          <cell r="AF123">
            <v>0.25999985569543071</v>
          </cell>
          <cell r="AG123">
            <v>0.39096978081939737</v>
          </cell>
          <cell r="AH123">
            <v>11557</v>
          </cell>
          <cell r="AI123">
            <v>12821</v>
          </cell>
          <cell r="AJ123">
            <v>0.36004445831058413</v>
          </cell>
          <cell r="AK123">
            <v>14146.33</v>
          </cell>
          <cell r="AL123">
            <v>15963</v>
          </cell>
          <cell r="AM123">
            <v>0.48600701622502029</v>
          </cell>
          <cell r="AN123">
            <v>19270.349999999999</v>
          </cell>
          <cell r="AO123">
            <v>22577.7</v>
          </cell>
          <cell r="AP123">
            <v>25885.05</v>
          </cell>
          <cell r="AQ123">
            <v>0</v>
          </cell>
          <cell r="AR123">
            <v>352</v>
          </cell>
          <cell r="AS123">
            <v>29192.400000000001</v>
          </cell>
        </row>
        <row r="124">
          <cell r="B124" t="str">
            <v>MB</v>
          </cell>
          <cell r="C124" t="str">
            <v>IMP</v>
          </cell>
          <cell r="D124" t="str">
            <v>BT</v>
          </cell>
          <cell r="E124" t="str">
            <v>08</v>
          </cell>
          <cell r="F124">
            <v>39924</v>
          </cell>
          <cell r="G124">
            <v>40935</v>
          </cell>
          <cell r="H124" t="str">
            <v>A0PP011</v>
          </cell>
          <cell r="I124" t="str">
            <v>9KMBH601_N</v>
          </cell>
          <cell r="K124" t="str">
            <v>bizhub 601</v>
          </cell>
          <cell r="L124">
            <v>22204.880000000001</v>
          </cell>
          <cell r="M124">
            <v>5200</v>
          </cell>
          <cell r="N124">
            <v>5408</v>
          </cell>
          <cell r="O124">
            <v>0.15033747690451355</v>
          </cell>
          <cell r="P124">
            <v>6364.88</v>
          </cell>
          <cell r="Q124">
            <v>5512</v>
          </cell>
          <cell r="R124">
            <v>5952.96</v>
          </cell>
          <cell r="S124">
            <v>9092.68</v>
          </cell>
          <cell r="T124">
            <v>0.40523586005446138</v>
          </cell>
          <cell r="U124">
            <v>6365</v>
          </cell>
          <cell r="V124">
            <v>0.15035349567949724</v>
          </cell>
          <cell r="W124">
            <v>6364.88</v>
          </cell>
          <cell r="X124">
            <v>0.70000043991430472</v>
          </cell>
          <cell r="Y124">
            <v>250</v>
          </cell>
          <cell r="Z124">
            <v>300</v>
          </cell>
          <cell r="AA124">
            <v>8429</v>
          </cell>
          <cell r="AB124">
            <v>6365</v>
          </cell>
          <cell r="AC124">
            <v>7763</v>
          </cell>
          <cell r="AD124">
            <v>8289</v>
          </cell>
          <cell r="AE124">
            <v>8601.19</v>
          </cell>
          <cell r="AF124">
            <v>0.26000006975778939</v>
          </cell>
          <cell r="AG124">
            <v>0.37124979217991932</v>
          </cell>
          <cell r="AH124">
            <v>8965</v>
          </cell>
          <cell r="AI124">
            <v>9946</v>
          </cell>
          <cell r="AJ124">
            <v>0.36005630404182587</v>
          </cell>
          <cell r="AK124">
            <v>10973.93</v>
          </cell>
          <cell r="AL124">
            <v>12384</v>
          </cell>
          <cell r="AM124">
            <v>0.48604005167958658</v>
          </cell>
          <cell r="AN124">
            <v>14839.22</v>
          </cell>
          <cell r="AO124">
            <v>17294.439999999999</v>
          </cell>
          <cell r="AP124">
            <v>19749.66</v>
          </cell>
          <cell r="AQ124">
            <v>0</v>
          </cell>
          <cell r="AR124">
            <v>352</v>
          </cell>
          <cell r="AS124">
            <v>22204.880000000001</v>
          </cell>
        </row>
        <row r="125">
          <cell r="B125" t="str">
            <v>MB</v>
          </cell>
          <cell r="C125" t="str">
            <v>IMP</v>
          </cell>
          <cell r="D125" t="str">
            <v>BT</v>
          </cell>
          <cell r="E125" t="str">
            <v>08</v>
          </cell>
          <cell r="F125">
            <v>39924</v>
          </cell>
          <cell r="G125">
            <v>40935</v>
          </cell>
          <cell r="H125" t="str">
            <v>A0PP012</v>
          </cell>
          <cell r="I125" t="str">
            <v>9KMBH601GSA_N</v>
          </cell>
          <cell r="K125" t="str">
            <v>bizhub 601 GSA</v>
          </cell>
          <cell r="L125">
            <v>22204.880000000001</v>
          </cell>
          <cell r="M125">
            <v>5200</v>
          </cell>
          <cell r="N125">
            <v>5408</v>
          </cell>
          <cell r="O125">
            <v>0.15033747690451355</v>
          </cell>
          <cell r="P125">
            <v>6364.88</v>
          </cell>
          <cell r="Q125">
            <v>5512</v>
          </cell>
          <cell r="R125">
            <v>5952.96</v>
          </cell>
          <cell r="S125">
            <v>9092.68</v>
          </cell>
          <cell r="T125">
            <v>0.40523586005446138</v>
          </cell>
          <cell r="U125">
            <v>6365</v>
          </cell>
          <cell r="V125">
            <v>0.15035349567949724</v>
          </cell>
          <cell r="W125">
            <v>6364.88</v>
          </cell>
          <cell r="X125">
            <v>0.70000043991430472</v>
          </cell>
          <cell r="Y125">
            <v>250</v>
          </cell>
          <cell r="Z125">
            <v>300</v>
          </cell>
          <cell r="AA125">
            <v>8429</v>
          </cell>
          <cell r="AB125">
            <v>6365</v>
          </cell>
          <cell r="AC125">
            <v>7763</v>
          </cell>
          <cell r="AD125">
            <v>8289</v>
          </cell>
          <cell r="AE125">
            <v>8601.19</v>
          </cell>
          <cell r="AF125">
            <v>0.26000006975778939</v>
          </cell>
          <cell r="AG125">
            <v>0.37124979217991932</v>
          </cell>
          <cell r="AH125">
            <v>8965</v>
          </cell>
          <cell r="AI125">
            <v>9946</v>
          </cell>
          <cell r="AJ125">
            <v>0.36005630404182587</v>
          </cell>
          <cell r="AK125">
            <v>10973.93</v>
          </cell>
          <cell r="AL125">
            <v>12384</v>
          </cell>
          <cell r="AM125">
            <v>0.48604005167958658</v>
          </cell>
          <cell r="AN125">
            <v>14839.22</v>
          </cell>
          <cell r="AO125">
            <v>17294.439999999999</v>
          </cell>
          <cell r="AP125">
            <v>19749.66</v>
          </cell>
          <cell r="AQ125">
            <v>0</v>
          </cell>
          <cell r="AR125">
            <v>352</v>
          </cell>
          <cell r="AS125">
            <v>22204.880000000001</v>
          </cell>
        </row>
        <row r="126">
          <cell r="B126" t="str">
            <v>AC</v>
          </cell>
          <cell r="C126" t="str">
            <v>IMP</v>
          </cell>
          <cell r="D126" t="str">
            <v>BT</v>
          </cell>
          <cell r="E126" t="str">
            <v>08</v>
          </cell>
          <cell r="F126">
            <v>39924</v>
          </cell>
          <cell r="G126">
            <v>40935</v>
          </cell>
          <cell r="H126" t="str">
            <v>A0PR0Y2</v>
          </cell>
          <cell r="I126" t="str">
            <v>6KMLU405_N</v>
          </cell>
          <cell r="K126" t="str">
            <v>LU-405 Large Capacity Tray (Letter)</v>
          </cell>
          <cell r="L126">
            <v>2226</v>
          </cell>
          <cell r="M126">
            <v>630</v>
          </cell>
          <cell r="N126">
            <v>655.20000000000005</v>
          </cell>
          <cell r="O126">
            <v>0.32057862809146054</v>
          </cell>
          <cell r="P126">
            <v>964.35</v>
          </cell>
          <cell r="Q126">
            <v>667.8</v>
          </cell>
          <cell r="R126">
            <v>721.22</v>
          </cell>
          <cell r="S126">
            <v>1205.432</v>
          </cell>
          <cell r="T126">
            <v>0.45646042248753971</v>
          </cell>
          <cell r="U126">
            <v>933.48654079999994</v>
          </cell>
          <cell r="V126">
            <v>0.29811521498907501</v>
          </cell>
          <cell r="W126">
            <v>964.35</v>
          </cell>
          <cell r="X126">
            <v>0.80000365014368291</v>
          </cell>
          <cell r="AA126">
            <v>1167</v>
          </cell>
          <cell r="AB126">
            <v>965</v>
          </cell>
          <cell r="AC126">
            <v>1072</v>
          </cell>
          <cell r="AD126">
            <v>1132</v>
          </cell>
          <cell r="AE126">
            <v>1190.56</v>
          </cell>
          <cell r="AF126">
            <v>0.19000302378712533</v>
          </cell>
          <cell r="AG126">
            <v>0.44967074317968009</v>
          </cell>
          <cell r="AH126">
            <v>1324</v>
          </cell>
          <cell r="AI126">
            <v>1457</v>
          </cell>
          <cell r="AJ126">
            <v>0.33812628689087165</v>
          </cell>
          <cell r="AK126">
            <v>1590</v>
          </cell>
          <cell r="AL126">
            <v>1723</v>
          </cell>
          <cell r="AM126">
            <v>0.44030760301799188</v>
          </cell>
          <cell r="AN126">
            <v>1848.75</v>
          </cell>
          <cell r="AO126">
            <v>1974.5</v>
          </cell>
          <cell r="AP126">
            <v>2100.25</v>
          </cell>
          <cell r="AQ126">
            <v>0</v>
          </cell>
          <cell r="AS126">
            <v>2226</v>
          </cell>
        </row>
        <row r="127">
          <cell r="B127" t="str">
            <v>AC</v>
          </cell>
          <cell r="C127" t="str">
            <v>IMP</v>
          </cell>
          <cell r="D127" t="str">
            <v>BT</v>
          </cell>
          <cell r="E127" t="str">
            <v>08</v>
          </cell>
          <cell r="F127">
            <v>39924</v>
          </cell>
          <cell r="G127">
            <v>40935</v>
          </cell>
          <cell r="H127" t="str">
            <v>A0PT0Y2</v>
          </cell>
          <cell r="I127" t="str">
            <v>6KMLU406_N</v>
          </cell>
          <cell r="K127" t="str">
            <v>LU-406 Large Capacity Tray (12"x18")</v>
          </cell>
          <cell r="L127">
            <v>3339</v>
          </cell>
          <cell r="M127">
            <v>1008</v>
          </cell>
          <cell r="N127">
            <v>1048.32</v>
          </cell>
          <cell r="O127">
            <v>0.24890379159143675</v>
          </cell>
          <cell r="P127">
            <v>1395.72</v>
          </cell>
          <cell r="Q127">
            <v>1068.48</v>
          </cell>
          <cell r="R127">
            <v>1153.96</v>
          </cell>
          <cell r="S127">
            <v>1744.6540000000002</v>
          </cell>
          <cell r="T127">
            <v>0.39912441091471446</v>
          </cell>
          <cell r="U127">
            <v>1351.0600576000002</v>
          </cell>
          <cell r="V127">
            <v>0.22407594384648041</v>
          </cell>
          <cell r="W127">
            <v>1395.72</v>
          </cell>
          <cell r="X127">
            <v>0.79999816582543004</v>
          </cell>
          <cell r="AA127">
            <v>1689</v>
          </cell>
          <cell r="AB127">
            <v>1396</v>
          </cell>
          <cell r="AC127">
            <v>1551</v>
          </cell>
          <cell r="AD127">
            <v>1638</v>
          </cell>
          <cell r="AE127">
            <v>1723.11</v>
          </cell>
          <cell r="AF127">
            <v>0.18999947768859787</v>
          </cell>
          <cell r="AG127">
            <v>0.39161167888295001</v>
          </cell>
          <cell r="AH127">
            <v>1917</v>
          </cell>
          <cell r="AI127">
            <v>2109</v>
          </cell>
          <cell r="AJ127">
            <v>0.33820768136557611</v>
          </cell>
          <cell r="AK127">
            <v>2301</v>
          </cell>
          <cell r="AL127">
            <v>2493</v>
          </cell>
          <cell r="AM127">
            <v>0.44014440433212998</v>
          </cell>
          <cell r="AN127">
            <v>2704.5</v>
          </cell>
          <cell r="AO127">
            <v>2916</v>
          </cell>
          <cell r="AP127">
            <v>3127.5</v>
          </cell>
          <cell r="AQ127">
            <v>0</v>
          </cell>
          <cell r="AS127">
            <v>3339</v>
          </cell>
        </row>
        <row r="128">
          <cell r="B128" t="str">
            <v>AC</v>
          </cell>
          <cell r="C128" t="str">
            <v>IMP</v>
          </cell>
          <cell r="D128" t="str">
            <v>BT</v>
          </cell>
          <cell r="E128" t="str">
            <v>08</v>
          </cell>
          <cell r="F128">
            <v>39924</v>
          </cell>
          <cell r="G128">
            <v>40935</v>
          </cell>
          <cell r="H128" t="str">
            <v>A0PUWY1</v>
          </cell>
          <cell r="I128" t="str">
            <v>3KMHOT505_</v>
          </cell>
          <cell r="K128" t="str">
            <v>OT-505 Output Tray</v>
          </cell>
          <cell r="L128">
            <v>167.48000000000002</v>
          </cell>
          <cell r="M128">
            <v>53</v>
          </cell>
          <cell r="N128">
            <v>55.120000000000005</v>
          </cell>
          <cell r="O128">
            <v>0.26053125838475988</v>
          </cell>
          <cell r="P128">
            <v>74.540000000000006</v>
          </cell>
          <cell r="Q128">
            <v>56.18</v>
          </cell>
          <cell r="R128">
            <v>60.67</v>
          </cell>
          <cell r="S128">
            <v>93.174000000000007</v>
          </cell>
          <cell r="T128">
            <v>0.40841865756541523</v>
          </cell>
          <cell r="U128">
            <v>72.1539456</v>
          </cell>
          <cell r="V128">
            <v>0.23607781193881094</v>
          </cell>
          <cell r="W128">
            <v>74.540000000000006</v>
          </cell>
          <cell r="X128">
            <v>0.80000858608624725</v>
          </cell>
          <cell r="AA128">
            <v>90</v>
          </cell>
          <cell r="AB128">
            <v>75</v>
          </cell>
          <cell r="AC128">
            <v>83</v>
          </cell>
          <cell r="AD128">
            <v>88</v>
          </cell>
          <cell r="AE128">
            <v>92.02</v>
          </cell>
          <cell r="AF128">
            <v>0.18995870462942829</v>
          </cell>
          <cell r="AG128">
            <v>0.40099978265594427</v>
          </cell>
          <cell r="AH128">
            <v>104</v>
          </cell>
          <cell r="AI128">
            <v>114</v>
          </cell>
          <cell r="AJ128">
            <v>0.34614035087719291</v>
          </cell>
          <cell r="AK128">
            <v>124</v>
          </cell>
          <cell r="AL128">
            <v>134</v>
          </cell>
          <cell r="AM128">
            <v>0.44373134328358205</v>
          </cell>
          <cell r="AN128">
            <v>142.37</v>
          </cell>
          <cell r="AO128">
            <v>150.74</v>
          </cell>
          <cell r="AP128">
            <v>159.11000000000001</v>
          </cell>
          <cell r="AQ128">
            <v>0</v>
          </cell>
          <cell r="AS128">
            <v>167.48000000000002</v>
          </cell>
        </row>
        <row r="129">
          <cell r="B129" t="str">
            <v>AC</v>
          </cell>
          <cell r="C129" t="str">
            <v>IMP</v>
          </cell>
          <cell r="D129" t="str">
            <v>BT</v>
          </cell>
          <cell r="E129" t="str">
            <v>08</v>
          </cell>
          <cell r="F129">
            <v>39924</v>
          </cell>
          <cell r="G129">
            <v>40935</v>
          </cell>
          <cell r="H129" t="str">
            <v>A0PV0Y1</v>
          </cell>
          <cell r="I129" t="str">
            <v>6KMPI504_N</v>
          </cell>
          <cell r="K129" t="str">
            <v>PI-504 Post Inserter</v>
          </cell>
          <cell r="L129">
            <v>1113</v>
          </cell>
          <cell r="M129">
            <v>373</v>
          </cell>
          <cell r="N129">
            <v>387.92</v>
          </cell>
          <cell r="O129">
            <v>0.19547047721757885</v>
          </cell>
          <cell r="P129">
            <v>482.17</v>
          </cell>
          <cell r="Q129">
            <v>395.38</v>
          </cell>
          <cell r="R129">
            <v>427.01</v>
          </cell>
          <cell r="S129">
            <v>602.71600000000001</v>
          </cell>
          <cell r="T129">
            <v>0.35638011932651531</v>
          </cell>
          <cell r="U129">
            <v>466.74327039999997</v>
          </cell>
          <cell r="V129">
            <v>0.16887928632039675</v>
          </cell>
          <cell r="W129">
            <v>482.17</v>
          </cell>
          <cell r="X129">
            <v>0.7999953543625854</v>
          </cell>
          <cell r="AA129">
            <v>583</v>
          </cell>
          <cell r="AB129">
            <v>483</v>
          </cell>
          <cell r="AC129">
            <v>536</v>
          </cell>
          <cell r="AD129">
            <v>566</v>
          </cell>
          <cell r="AE129">
            <v>595.27</v>
          </cell>
          <cell r="AF129">
            <v>0.18999781611705607</v>
          </cell>
          <cell r="AG129">
            <v>0.34832932954793616</v>
          </cell>
          <cell r="AH129">
            <v>663</v>
          </cell>
          <cell r="AI129">
            <v>729</v>
          </cell>
          <cell r="AJ129">
            <v>0.33858710562414263</v>
          </cell>
          <cell r="AK129">
            <v>795.5</v>
          </cell>
          <cell r="AL129">
            <v>862</v>
          </cell>
          <cell r="AM129">
            <v>0.44063805104408349</v>
          </cell>
          <cell r="AN129">
            <v>924.75</v>
          </cell>
          <cell r="AO129">
            <v>987.5</v>
          </cell>
          <cell r="AP129">
            <v>1050.25</v>
          </cell>
          <cell r="AQ129">
            <v>0</v>
          </cell>
          <cell r="AS129">
            <v>1113</v>
          </cell>
        </row>
        <row r="130">
          <cell r="B130" t="str">
            <v>AC</v>
          </cell>
          <cell r="C130" t="str">
            <v>IMP</v>
          </cell>
          <cell r="D130" t="str">
            <v>BT</v>
          </cell>
          <cell r="E130" t="str">
            <v>08</v>
          </cell>
          <cell r="F130">
            <v>39924</v>
          </cell>
          <cell r="G130">
            <v>40935</v>
          </cell>
          <cell r="H130" t="str">
            <v>A0PWWY1</v>
          </cell>
          <cell r="I130" t="str">
            <v>3KMHWT504</v>
          </cell>
          <cell r="K130" t="str">
            <v>WT-504 Work Table</v>
          </cell>
          <cell r="L130">
            <v>111.30000000000001</v>
          </cell>
          <cell r="M130">
            <v>32</v>
          </cell>
          <cell r="N130">
            <v>33.28</v>
          </cell>
          <cell r="O130">
            <v>0.25247079964061098</v>
          </cell>
          <cell r="P130">
            <v>44.52</v>
          </cell>
          <cell r="Q130">
            <v>33.92</v>
          </cell>
          <cell r="R130">
            <v>36.630000000000003</v>
          </cell>
          <cell r="S130">
            <v>55.650000000000006</v>
          </cell>
          <cell r="T130">
            <v>0.40197663971248881</v>
          </cell>
          <cell r="U130">
            <v>43.095360000000007</v>
          </cell>
          <cell r="V130">
            <v>0.22775909053782134</v>
          </cell>
          <cell r="W130">
            <v>44.52</v>
          </cell>
          <cell r="X130">
            <v>0.79999999999999993</v>
          </cell>
          <cell r="AA130">
            <v>54</v>
          </cell>
          <cell r="AB130">
            <v>45</v>
          </cell>
          <cell r="AC130">
            <v>50</v>
          </cell>
          <cell r="AD130">
            <v>53</v>
          </cell>
          <cell r="AE130">
            <v>54.96</v>
          </cell>
          <cell r="AF130">
            <v>0.1899563318777292</v>
          </cell>
          <cell r="AG130">
            <v>0.39446870451237265</v>
          </cell>
          <cell r="AH130">
            <v>62</v>
          </cell>
          <cell r="AI130">
            <v>68</v>
          </cell>
          <cell r="AJ130">
            <v>0.34529411764705875</v>
          </cell>
          <cell r="AK130">
            <v>74</v>
          </cell>
          <cell r="AL130">
            <v>80</v>
          </cell>
          <cell r="AM130">
            <v>0.44349999999999995</v>
          </cell>
          <cell r="AN130">
            <v>87.83</v>
          </cell>
          <cell r="AO130">
            <v>95.66</v>
          </cell>
          <cell r="AP130">
            <v>103.49</v>
          </cell>
          <cell r="AQ130">
            <v>0</v>
          </cell>
          <cell r="AS130">
            <v>111.30000000000001</v>
          </cell>
        </row>
        <row r="131">
          <cell r="B131" t="str">
            <v>AC</v>
          </cell>
          <cell r="C131" t="str">
            <v>IMP</v>
          </cell>
          <cell r="D131" t="str">
            <v>BT</v>
          </cell>
          <cell r="E131" t="str">
            <v>08</v>
          </cell>
          <cell r="F131">
            <v>39924</v>
          </cell>
          <cell r="G131">
            <v>40935</v>
          </cell>
          <cell r="H131" t="str">
            <v>A0PX0Y1</v>
          </cell>
          <cell r="I131" t="str">
            <v>6KMSF602_N</v>
          </cell>
          <cell r="K131" t="str">
            <v>SF-602 Shift Tray</v>
          </cell>
          <cell r="L131">
            <v>890.40000000000009</v>
          </cell>
          <cell r="M131">
            <v>315</v>
          </cell>
          <cell r="N131">
            <v>327.60000000000002</v>
          </cell>
          <cell r="O131">
            <v>0.25521756922657207</v>
          </cell>
          <cell r="P131">
            <v>439.86</v>
          </cell>
          <cell r="Q131">
            <v>333.9</v>
          </cell>
          <cell r="R131">
            <v>360.61</v>
          </cell>
          <cell r="S131">
            <v>549.82200000000012</v>
          </cell>
          <cell r="T131">
            <v>0.40417080436941416</v>
          </cell>
          <cell r="U131">
            <v>425.78215680000005</v>
          </cell>
          <cell r="V131">
            <v>0.23059246432000793</v>
          </cell>
          <cell r="W131">
            <v>439.86</v>
          </cell>
          <cell r="X131">
            <v>0.80000436504905215</v>
          </cell>
          <cell r="AA131">
            <v>532</v>
          </cell>
          <cell r="AB131">
            <v>440</v>
          </cell>
          <cell r="AC131">
            <v>489</v>
          </cell>
          <cell r="AD131">
            <v>517</v>
          </cell>
          <cell r="AE131">
            <v>543.04</v>
          </cell>
          <cell r="AF131">
            <v>0.19000441956393627</v>
          </cell>
          <cell r="AG131">
            <v>0.39672952268709477</v>
          </cell>
          <cell r="AH131">
            <v>605</v>
          </cell>
          <cell r="AI131">
            <v>665</v>
          </cell>
          <cell r="AJ131">
            <v>0.33855639097744361</v>
          </cell>
          <cell r="AK131">
            <v>725.5</v>
          </cell>
          <cell r="AL131">
            <v>786</v>
          </cell>
          <cell r="AM131">
            <v>0.44038167938931294</v>
          </cell>
          <cell r="AN131">
            <v>812.1</v>
          </cell>
          <cell r="AO131">
            <v>838.2</v>
          </cell>
          <cell r="AP131">
            <v>864.3</v>
          </cell>
          <cell r="AQ131">
            <v>0</v>
          </cell>
          <cell r="AS131">
            <v>890.40000000000009</v>
          </cell>
        </row>
        <row r="132">
          <cell r="B132" t="str">
            <v>AC</v>
          </cell>
          <cell r="C132" t="str">
            <v>IMP</v>
          </cell>
          <cell r="D132" t="str">
            <v>BT</v>
          </cell>
          <cell r="E132" t="str">
            <v>08</v>
          </cell>
          <cell r="F132">
            <v>39924</v>
          </cell>
          <cell r="G132">
            <v>40935</v>
          </cell>
          <cell r="H132" t="str">
            <v>A0R00Y1</v>
          </cell>
          <cell r="I132" t="str">
            <v>6KMZU605_N</v>
          </cell>
          <cell r="K132" t="str">
            <v>ZU-605 Z-Fold/Punch Unit (2/3 Hole)</v>
          </cell>
          <cell r="L132">
            <v>5509.88</v>
          </cell>
          <cell r="M132">
            <v>2049</v>
          </cell>
          <cell r="N132">
            <v>2130.96</v>
          </cell>
          <cell r="O132">
            <v>0.21274410562948406</v>
          </cell>
          <cell r="P132">
            <v>2706.82</v>
          </cell>
          <cell r="Q132">
            <v>2171.94</v>
          </cell>
          <cell r="R132">
            <v>2345.6999999999998</v>
          </cell>
          <cell r="S132">
            <v>3383.52</v>
          </cell>
          <cell r="T132">
            <v>0.37019435380905091</v>
          </cell>
          <cell r="U132">
            <v>2620.1978879999997</v>
          </cell>
          <cell r="V132">
            <v>0.18671791555920822</v>
          </cell>
          <cell r="W132">
            <v>2706.82</v>
          </cell>
          <cell r="X132">
            <v>0.80000118220078509</v>
          </cell>
          <cell r="AA132">
            <v>3275</v>
          </cell>
          <cell r="AB132">
            <v>2707</v>
          </cell>
          <cell r="AC132">
            <v>3008</v>
          </cell>
          <cell r="AD132">
            <v>3175</v>
          </cell>
          <cell r="AE132">
            <v>3341.75</v>
          </cell>
          <cell r="AF132">
            <v>0.18999925188898029</v>
          </cell>
          <cell r="AG132">
            <v>0.36232213660507218</v>
          </cell>
          <cell r="AH132">
            <v>3715</v>
          </cell>
          <cell r="AI132">
            <v>4088</v>
          </cell>
          <cell r="AJ132">
            <v>0.33786203522504887</v>
          </cell>
          <cell r="AK132">
            <v>4461</v>
          </cell>
          <cell r="AL132">
            <v>4834</v>
          </cell>
          <cell r="AM132">
            <v>0.4400455109640049</v>
          </cell>
          <cell r="AN132">
            <v>5002.97</v>
          </cell>
          <cell r="AO132">
            <v>5171.9399999999996</v>
          </cell>
          <cell r="AP132">
            <v>5340.91</v>
          </cell>
          <cell r="AQ132">
            <v>0</v>
          </cell>
          <cell r="AS132">
            <v>5509.88</v>
          </cell>
        </row>
        <row r="133">
          <cell r="B133" t="str">
            <v>AC</v>
          </cell>
          <cell r="C133" t="str">
            <v>IMP</v>
          </cell>
          <cell r="D133" t="str">
            <v>BT</v>
          </cell>
          <cell r="E133" t="str">
            <v>08</v>
          </cell>
          <cell r="F133">
            <v>39924</v>
          </cell>
          <cell r="G133">
            <v>40935</v>
          </cell>
          <cell r="H133" t="str">
            <v>A0R10Y1</v>
          </cell>
          <cell r="I133" t="str">
            <v>6KMFS524_N</v>
          </cell>
          <cell r="K133" t="str">
            <v>FS-524 Finisher (50 Staple)</v>
          </cell>
          <cell r="L133">
            <v>3172.5800000000004</v>
          </cell>
          <cell r="M133">
            <v>946</v>
          </cell>
          <cell r="N133">
            <v>983.84</v>
          </cell>
          <cell r="O133">
            <v>0.24432189134592491</v>
          </cell>
          <cell r="P133">
            <v>1301.93</v>
          </cell>
          <cell r="Q133">
            <v>1002.76</v>
          </cell>
          <cell r="R133">
            <v>1082.98</v>
          </cell>
          <cell r="S133">
            <v>1627.4180000000001</v>
          </cell>
          <cell r="T133">
            <v>0.39545955618040357</v>
          </cell>
          <cell r="U133">
            <v>1260.2724992000001</v>
          </cell>
          <cell r="V133">
            <v>0.21934343515031454</v>
          </cell>
          <cell r="W133">
            <v>1301.93</v>
          </cell>
          <cell r="X133">
            <v>0.79999729633075212</v>
          </cell>
          <cell r="AA133">
            <v>1575</v>
          </cell>
          <cell r="AB133">
            <v>1302</v>
          </cell>
          <cell r="AC133">
            <v>1447</v>
          </cell>
          <cell r="AD133">
            <v>1528</v>
          </cell>
          <cell r="AE133">
            <v>1607.32</v>
          </cell>
          <cell r="AF133">
            <v>0.18999950227708229</v>
          </cell>
          <cell r="AG133">
            <v>0.38790035587188609</v>
          </cell>
          <cell r="AH133">
            <v>1788</v>
          </cell>
          <cell r="AI133">
            <v>1967</v>
          </cell>
          <cell r="AJ133">
            <v>0.33811387900355866</v>
          </cell>
          <cell r="AK133">
            <v>2146</v>
          </cell>
          <cell r="AL133">
            <v>2325</v>
          </cell>
          <cell r="AM133">
            <v>0.44003010752688171</v>
          </cell>
          <cell r="AN133">
            <v>2536.9</v>
          </cell>
          <cell r="AO133">
            <v>2748.8</v>
          </cell>
          <cell r="AP133">
            <v>2960.7</v>
          </cell>
          <cell r="AQ133">
            <v>0</v>
          </cell>
          <cell r="AS133">
            <v>3172.5800000000004</v>
          </cell>
        </row>
        <row r="134">
          <cell r="B134" t="str">
            <v>AC</v>
          </cell>
          <cell r="C134" t="str">
            <v>IMP</v>
          </cell>
          <cell r="D134" t="str">
            <v>BT</v>
          </cell>
          <cell r="E134" t="str">
            <v>08</v>
          </cell>
          <cell r="F134">
            <v>39924</v>
          </cell>
          <cell r="G134">
            <v>40935</v>
          </cell>
          <cell r="H134" t="str">
            <v>A0R20Y1</v>
          </cell>
          <cell r="I134" t="str">
            <v>6KMFS525_N</v>
          </cell>
          <cell r="K134" t="str">
            <v>FS-525 Finisher (100 Staple)</v>
          </cell>
          <cell r="L134">
            <v>4897.2</v>
          </cell>
          <cell r="M134">
            <v>1628</v>
          </cell>
          <cell r="N134">
            <v>1693.1200000000001</v>
          </cell>
          <cell r="O134">
            <v>0.15758468335787915</v>
          </cell>
          <cell r="P134">
            <v>2009.84</v>
          </cell>
          <cell r="Q134">
            <v>1725.68</v>
          </cell>
          <cell r="R134">
            <v>1863.73</v>
          </cell>
          <cell r="S134">
            <v>2512.306</v>
          </cell>
          <cell r="T134">
            <v>0.326069356201036</v>
          </cell>
          <cell r="U134">
            <v>1945.5297664</v>
          </cell>
          <cell r="V134">
            <v>0.12973832154059395</v>
          </cell>
          <cell r="W134">
            <v>2009.84</v>
          </cell>
          <cell r="X134">
            <v>0.79999808940471417</v>
          </cell>
          <cell r="AA134">
            <v>2432</v>
          </cell>
          <cell r="AB134">
            <v>2010</v>
          </cell>
          <cell r="AC134">
            <v>2234</v>
          </cell>
          <cell r="AD134">
            <v>2358</v>
          </cell>
          <cell r="AE134">
            <v>2481.2800000000002</v>
          </cell>
          <cell r="AF134">
            <v>0.18999871034304885</v>
          </cell>
          <cell r="AG134">
            <v>0.31764250709311326</v>
          </cell>
          <cell r="AH134">
            <v>2759</v>
          </cell>
          <cell r="AI134">
            <v>3036</v>
          </cell>
          <cell r="AJ134">
            <v>0.33799736495388671</v>
          </cell>
          <cell r="AK134">
            <v>3312.5</v>
          </cell>
          <cell r="AL134">
            <v>3589</v>
          </cell>
          <cell r="AM134">
            <v>0.44</v>
          </cell>
          <cell r="AN134">
            <v>3916.05</v>
          </cell>
          <cell r="AO134">
            <v>4243.1000000000004</v>
          </cell>
          <cell r="AP134">
            <v>4570.1499999999996</v>
          </cell>
          <cell r="AQ134">
            <v>0</v>
          </cell>
          <cell r="AS134">
            <v>4897.2</v>
          </cell>
        </row>
        <row r="135">
          <cell r="B135" t="str">
            <v>AC</v>
          </cell>
          <cell r="C135" t="str">
            <v>IMP</v>
          </cell>
          <cell r="D135" t="str">
            <v>BT</v>
          </cell>
          <cell r="E135" t="str">
            <v>08</v>
          </cell>
          <cell r="F135">
            <v>39924</v>
          </cell>
          <cell r="G135">
            <v>40935</v>
          </cell>
          <cell r="H135" t="str">
            <v>A0R30Y1</v>
          </cell>
          <cell r="I135" t="str">
            <v>6KMFS610_N</v>
          </cell>
          <cell r="K135" t="str">
            <v>FS-610 Booklet Finisher</v>
          </cell>
          <cell r="L135">
            <v>5008.5</v>
          </cell>
          <cell r="M135">
            <v>1576</v>
          </cell>
          <cell r="N135">
            <v>1639.04</v>
          </cell>
          <cell r="O135">
            <v>0.20262703412711935</v>
          </cell>
          <cell r="P135">
            <v>2055.5500000000002</v>
          </cell>
          <cell r="Q135">
            <v>1670.56</v>
          </cell>
          <cell r="R135">
            <v>1804.2</v>
          </cell>
          <cell r="S135">
            <v>2569.44</v>
          </cell>
          <cell r="T135">
            <v>0.36210224796064516</v>
          </cell>
          <cell r="U135">
            <v>1989.7743359999999</v>
          </cell>
          <cell r="V135">
            <v>0.17626839870951075</v>
          </cell>
          <cell r="W135">
            <v>2055.5500000000002</v>
          </cell>
          <cell r="X135">
            <v>0.79999922162027526</v>
          </cell>
          <cell r="AA135">
            <v>2487</v>
          </cell>
          <cell r="AB135">
            <v>2056</v>
          </cell>
          <cell r="AC135">
            <v>2284</v>
          </cell>
          <cell r="AD135">
            <v>2411</v>
          </cell>
          <cell r="AE135">
            <v>2537.7199999999998</v>
          </cell>
          <cell r="AF135">
            <v>0.19000126097441786</v>
          </cell>
          <cell r="AG135">
            <v>0.3541289031098781</v>
          </cell>
          <cell r="AH135">
            <v>2822</v>
          </cell>
          <cell r="AI135">
            <v>3105</v>
          </cell>
          <cell r="AJ135">
            <v>0.3379871175523349</v>
          </cell>
          <cell r="AK135">
            <v>3388</v>
          </cell>
          <cell r="AL135">
            <v>3671</v>
          </cell>
          <cell r="AM135">
            <v>0.44005720512122032</v>
          </cell>
          <cell r="AN135">
            <v>4005.38</v>
          </cell>
          <cell r="AO135">
            <v>4339.76</v>
          </cell>
          <cell r="AP135">
            <v>4674.1400000000003</v>
          </cell>
          <cell r="AQ135">
            <v>0</v>
          </cell>
          <cell r="AS135">
            <v>5008.5</v>
          </cell>
        </row>
        <row r="136">
          <cell r="B136" t="str">
            <v>MB</v>
          </cell>
          <cell r="C136" t="str">
            <v>IMP</v>
          </cell>
          <cell r="D136" t="str">
            <v>BT</v>
          </cell>
          <cell r="E136" t="str">
            <v>08</v>
          </cell>
          <cell r="F136">
            <v>39924</v>
          </cell>
          <cell r="G136">
            <v>40935</v>
          </cell>
          <cell r="H136" t="str">
            <v>A0R5011</v>
          </cell>
          <cell r="I136" t="str">
            <v>9KMBH501_N</v>
          </cell>
          <cell r="K136" t="str">
            <v>bizhub 501</v>
          </cell>
          <cell r="L136">
            <v>13948.2</v>
          </cell>
          <cell r="M136">
            <v>3572</v>
          </cell>
          <cell r="N136">
            <v>3714.88</v>
          </cell>
          <cell r="O136">
            <v>0.19193255083484867</v>
          </cell>
          <cell r="P136">
            <v>4597.24</v>
          </cell>
          <cell r="Q136">
            <v>3786.32</v>
          </cell>
          <cell r="R136">
            <v>4089.23</v>
          </cell>
          <cell r="S136">
            <v>6567.4800000000005</v>
          </cell>
          <cell r="T136">
            <v>0.43435229342152548</v>
          </cell>
          <cell r="U136">
            <v>4597</v>
          </cell>
          <cell r="V136">
            <v>0.19189036328040024</v>
          </cell>
          <cell r="W136">
            <v>4597.24</v>
          </cell>
          <cell r="X136">
            <v>0.70000060906161865</v>
          </cell>
          <cell r="Y136">
            <v>150</v>
          </cell>
          <cell r="Z136">
            <v>300</v>
          </cell>
          <cell r="AA136">
            <v>6088</v>
          </cell>
          <cell r="AB136">
            <v>4598</v>
          </cell>
          <cell r="AC136">
            <v>5607</v>
          </cell>
          <cell r="AD136">
            <v>5987</v>
          </cell>
          <cell r="AE136">
            <v>6212.49</v>
          </cell>
          <cell r="AF136">
            <v>0.26000041851174005</v>
          </cell>
          <cell r="AG136">
            <v>0.40203042580350223</v>
          </cell>
          <cell r="AH136">
            <v>6475</v>
          </cell>
          <cell r="AI136">
            <v>7184</v>
          </cell>
          <cell r="AJ136">
            <v>0.3600723830734967</v>
          </cell>
          <cell r="AK136">
            <v>7926.28</v>
          </cell>
          <cell r="AL136">
            <v>8945</v>
          </cell>
          <cell r="AM136">
            <v>0.4860547792062605</v>
          </cell>
          <cell r="AN136">
            <v>10195.799999999999</v>
          </cell>
          <cell r="AO136">
            <v>11446.6</v>
          </cell>
          <cell r="AP136">
            <v>12697.4</v>
          </cell>
          <cell r="AQ136">
            <v>0</v>
          </cell>
          <cell r="AR136">
            <v>288</v>
          </cell>
          <cell r="AS136">
            <v>13948.2</v>
          </cell>
        </row>
        <row r="137">
          <cell r="B137" t="str">
            <v>MB</v>
          </cell>
          <cell r="C137" t="str">
            <v>IMP</v>
          </cell>
          <cell r="D137" t="str">
            <v>BT</v>
          </cell>
          <cell r="E137" t="str">
            <v>08</v>
          </cell>
          <cell r="F137">
            <v>39924</v>
          </cell>
          <cell r="G137">
            <v>40935</v>
          </cell>
          <cell r="H137" t="str">
            <v>A0R5012</v>
          </cell>
          <cell r="I137" t="str">
            <v>9KMBH501GSA_N</v>
          </cell>
          <cell r="K137" t="str">
            <v>bizhub 501 GSA</v>
          </cell>
          <cell r="L137">
            <v>13948.2</v>
          </cell>
          <cell r="M137">
            <v>3572</v>
          </cell>
          <cell r="N137">
            <v>3714.88</v>
          </cell>
          <cell r="O137">
            <v>0.19193255083484867</v>
          </cell>
          <cell r="P137">
            <v>4597.24</v>
          </cell>
          <cell r="Q137">
            <v>3786.32</v>
          </cell>
          <cell r="R137">
            <v>4089.23</v>
          </cell>
          <cell r="S137">
            <v>6567.4800000000005</v>
          </cell>
          <cell r="T137">
            <v>0.43435229342152548</v>
          </cell>
          <cell r="U137">
            <v>4597</v>
          </cell>
          <cell r="V137">
            <v>0.19189036328040024</v>
          </cell>
          <cell r="W137">
            <v>4597.24</v>
          </cell>
          <cell r="X137">
            <v>0.70000060906161865</v>
          </cell>
          <cell r="Y137">
            <v>150</v>
          </cell>
          <cell r="Z137">
            <v>300</v>
          </cell>
          <cell r="AA137">
            <v>6088</v>
          </cell>
          <cell r="AB137">
            <v>4598</v>
          </cell>
          <cell r="AC137">
            <v>5607</v>
          </cell>
          <cell r="AD137">
            <v>5987</v>
          </cell>
          <cell r="AE137">
            <v>6212.49</v>
          </cell>
          <cell r="AF137">
            <v>0.26000041851174005</v>
          </cell>
          <cell r="AG137">
            <v>0.40203042580350223</v>
          </cell>
          <cell r="AH137">
            <v>6475</v>
          </cell>
          <cell r="AI137">
            <v>7184</v>
          </cell>
          <cell r="AJ137">
            <v>0.3600723830734967</v>
          </cell>
          <cell r="AK137">
            <v>7926.28</v>
          </cell>
          <cell r="AL137">
            <v>8945</v>
          </cell>
          <cell r="AM137">
            <v>0.4860547792062605</v>
          </cell>
          <cell r="AN137">
            <v>10195.799999999999</v>
          </cell>
          <cell r="AO137">
            <v>11446.6</v>
          </cell>
          <cell r="AP137">
            <v>12697.4</v>
          </cell>
          <cell r="AQ137">
            <v>0</v>
          </cell>
          <cell r="AR137">
            <v>288</v>
          </cell>
          <cell r="AS137">
            <v>13948.2</v>
          </cell>
        </row>
        <row r="138">
          <cell r="B138" t="str">
            <v>AC</v>
          </cell>
          <cell r="C138" t="str">
            <v>IMP</v>
          </cell>
          <cell r="D138" t="str">
            <v>BT</v>
          </cell>
          <cell r="E138" t="str">
            <v>08</v>
          </cell>
          <cell r="F138">
            <v>39924</v>
          </cell>
          <cell r="G138">
            <v>40935</v>
          </cell>
          <cell r="H138" t="str">
            <v>A0R90Y1</v>
          </cell>
          <cell r="I138" t="str">
            <v>6KMLU203LCT_N</v>
          </cell>
          <cell r="K138" t="str">
            <v>LU-203 Large Capacity Tray (2K sheets)</v>
          </cell>
          <cell r="L138">
            <v>1535.94</v>
          </cell>
          <cell r="M138">
            <v>462</v>
          </cell>
          <cell r="N138">
            <v>480.48</v>
          </cell>
          <cell r="O138">
            <v>0.21696191391926467</v>
          </cell>
          <cell r="P138">
            <v>613.61</v>
          </cell>
          <cell r="Q138">
            <v>489.72</v>
          </cell>
          <cell r="R138">
            <v>528.9</v>
          </cell>
          <cell r="S138">
            <v>767.01600000000008</v>
          </cell>
          <cell r="T138">
            <v>0.37357238962420602</v>
          </cell>
          <cell r="U138">
            <v>593.97719040000004</v>
          </cell>
          <cell r="V138">
            <v>0.19108004858497679</v>
          </cell>
          <cell r="W138">
            <v>613.61</v>
          </cell>
          <cell r="X138">
            <v>0.79999634948944998</v>
          </cell>
          <cell r="AA138">
            <v>742</v>
          </cell>
          <cell r="AB138">
            <v>614</v>
          </cell>
          <cell r="AC138">
            <v>682</v>
          </cell>
          <cell r="AD138">
            <v>720</v>
          </cell>
          <cell r="AE138">
            <v>757.54</v>
          </cell>
          <cell r="AF138">
            <v>0.1899965678380019</v>
          </cell>
          <cell r="AG138">
            <v>0.36573646276104227</v>
          </cell>
          <cell r="AH138">
            <v>843</v>
          </cell>
          <cell r="AI138">
            <v>927</v>
          </cell>
          <cell r="AJ138">
            <v>0.33806903991370008</v>
          </cell>
          <cell r="AK138">
            <v>1011.5</v>
          </cell>
          <cell r="AL138">
            <v>1096</v>
          </cell>
          <cell r="AM138">
            <v>0.44013686131386859</v>
          </cell>
          <cell r="AN138">
            <v>1205.99</v>
          </cell>
          <cell r="AO138">
            <v>1315.98</v>
          </cell>
          <cell r="AP138">
            <v>1425.97</v>
          </cell>
          <cell r="AQ138">
            <v>0</v>
          </cell>
          <cell r="AS138">
            <v>1535.94</v>
          </cell>
        </row>
        <row r="139">
          <cell r="B139" t="str">
            <v>AC</v>
          </cell>
          <cell r="C139" t="str">
            <v>IMP</v>
          </cell>
          <cell r="D139" t="str">
            <v>BT</v>
          </cell>
          <cell r="E139" t="str">
            <v>08</v>
          </cell>
          <cell r="F139">
            <v>39924</v>
          </cell>
          <cell r="G139">
            <v>40935</v>
          </cell>
          <cell r="H139" t="str">
            <v>A0RA0Y1</v>
          </cell>
          <cell r="I139" t="str">
            <v>3KMHOT504OPT</v>
          </cell>
          <cell r="K139" t="str">
            <v>OT-504 Output Tray</v>
          </cell>
          <cell r="L139">
            <v>167.48000000000002</v>
          </cell>
          <cell r="M139">
            <v>53</v>
          </cell>
          <cell r="N139">
            <v>55.120000000000005</v>
          </cell>
          <cell r="O139">
            <v>0.26053125838475988</v>
          </cell>
          <cell r="P139">
            <v>74.540000000000006</v>
          </cell>
          <cell r="Q139">
            <v>56.18</v>
          </cell>
          <cell r="R139">
            <v>60.67</v>
          </cell>
          <cell r="S139">
            <v>93.174000000000007</v>
          </cell>
          <cell r="T139">
            <v>0.40841865756541523</v>
          </cell>
          <cell r="U139">
            <v>72.1539456</v>
          </cell>
          <cell r="V139">
            <v>0.23607781193881094</v>
          </cell>
          <cell r="W139">
            <v>74.540000000000006</v>
          </cell>
          <cell r="X139">
            <v>0.80000858608624725</v>
          </cell>
          <cell r="AA139">
            <v>90</v>
          </cell>
          <cell r="AB139">
            <v>75</v>
          </cell>
          <cell r="AC139">
            <v>83</v>
          </cell>
          <cell r="AD139">
            <v>88</v>
          </cell>
          <cell r="AE139">
            <v>92.02</v>
          </cell>
          <cell r="AF139">
            <v>0.18995870462942829</v>
          </cell>
          <cell r="AG139">
            <v>0.40099978265594427</v>
          </cell>
          <cell r="AH139">
            <v>104</v>
          </cell>
          <cell r="AI139">
            <v>114</v>
          </cell>
          <cell r="AJ139">
            <v>0.34614035087719291</v>
          </cell>
          <cell r="AK139">
            <v>124</v>
          </cell>
          <cell r="AL139">
            <v>134</v>
          </cell>
          <cell r="AM139">
            <v>0.44373134328358205</v>
          </cell>
          <cell r="AN139">
            <v>142.37</v>
          </cell>
          <cell r="AO139">
            <v>150.74</v>
          </cell>
          <cell r="AP139">
            <v>159.11000000000001</v>
          </cell>
          <cell r="AQ139">
            <v>0</v>
          </cell>
          <cell r="AS139">
            <v>167.48000000000002</v>
          </cell>
        </row>
        <row r="140">
          <cell r="B140" t="str">
            <v>AC</v>
          </cell>
          <cell r="C140" t="str">
            <v>IMP</v>
          </cell>
          <cell r="D140" t="str">
            <v>BT</v>
          </cell>
          <cell r="E140" t="str">
            <v>08</v>
          </cell>
          <cell r="F140">
            <v>39924</v>
          </cell>
          <cell r="G140">
            <v>40935</v>
          </cell>
          <cell r="H140" t="str">
            <v>A0RC011</v>
          </cell>
          <cell r="I140" t="str">
            <v>6KMPC407LGC_N</v>
          </cell>
          <cell r="K140" t="str">
            <v>PC-407 2500 Sheet Large Capacity Tray</v>
          </cell>
          <cell r="L140">
            <v>1402.38</v>
          </cell>
          <cell r="M140">
            <v>420</v>
          </cell>
          <cell r="N140">
            <v>436.8</v>
          </cell>
          <cell r="O140">
            <v>0.30147764344655542</v>
          </cell>
          <cell r="P140">
            <v>625.32000000000005</v>
          </cell>
          <cell r="Q140">
            <v>445.2</v>
          </cell>
          <cell r="R140">
            <v>480.82</v>
          </cell>
          <cell r="S140">
            <v>781.64400000000001</v>
          </cell>
          <cell r="T140">
            <v>0.44117782519919552</v>
          </cell>
          <cell r="U140">
            <v>605.30511360000003</v>
          </cell>
          <cell r="V140">
            <v>0.27838045609400253</v>
          </cell>
          <cell r="W140">
            <v>625.32000000000005</v>
          </cell>
          <cell r="X140">
            <v>0.8000061409030198</v>
          </cell>
          <cell r="AA140">
            <v>757</v>
          </cell>
          <cell r="AB140">
            <v>626</v>
          </cell>
          <cell r="AC140">
            <v>695</v>
          </cell>
          <cell r="AD140">
            <v>734</v>
          </cell>
          <cell r="AE140">
            <v>772</v>
          </cell>
          <cell r="AF140">
            <v>0.18999999999999995</v>
          </cell>
          <cell r="AG140">
            <v>0.43419689119170984</v>
          </cell>
          <cell r="AH140">
            <v>859</v>
          </cell>
          <cell r="AI140">
            <v>945</v>
          </cell>
          <cell r="AJ140">
            <v>0.33828571428571425</v>
          </cell>
          <cell r="AK140">
            <v>1031</v>
          </cell>
          <cell r="AL140">
            <v>1117</v>
          </cell>
          <cell r="AM140">
            <v>0.44017905102954336</v>
          </cell>
          <cell r="AN140">
            <v>1188.3499999999999</v>
          </cell>
          <cell r="AO140">
            <v>1259.7</v>
          </cell>
          <cell r="AP140">
            <v>1331.05</v>
          </cell>
          <cell r="AQ140">
            <v>0</v>
          </cell>
          <cell r="AS140">
            <v>1402.38</v>
          </cell>
        </row>
        <row r="141">
          <cell r="B141" t="str">
            <v>AC</v>
          </cell>
          <cell r="C141" t="str">
            <v>IMP</v>
          </cell>
          <cell r="D141" t="str">
            <v>BT</v>
          </cell>
          <cell r="E141" t="str">
            <v>08</v>
          </cell>
          <cell r="F141">
            <v>39924</v>
          </cell>
          <cell r="G141">
            <v>40935</v>
          </cell>
          <cell r="H141" t="str">
            <v>A0RC0Y1</v>
          </cell>
          <cell r="I141" t="str">
            <v>6KMPC206PFC_N</v>
          </cell>
          <cell r="K141" t="str">
            <v>PC-206 500 x 2 Universal Cassette</v>
          </cell>
          <cell r="L141">
            <v>1191.44</v>
          </cell>
          <cell r="M141">
            <v>420</v>
          </cell>
          <cell r="N141">
            <v>436.8</v>
          </cell>
          <cell r="O141">
            <v>0.23349594637279331</v>
          </cell>
          <cell r="P141">
            <v>569.86</v>
          </cell>
          <cell r="Q141">
            <v>445.2</v>
          </cell>
          <cell r="R141">
            <v>480.82</v>
          </cell>
          <cell r="S141">
            <v>712.32</v>
          </cell>
          <cell r="T141">
            <v>0.3867924528301887</v>
          </cell>
          <cell r="U141">
            <v>551.62060800000006</v>
          </cell>
          <cell r="V141">
            <v>0.20815141119600816</v>
          </cell>
          <cell r="W141">
            <v>569.86</v>
          </cell>
          <cell r="X141">
            <v>0.80000561545372861</v>
          </cell>
          <cell r="AA141">
            <v>689</v>
          </cell>
          <cell r="AB141">
            <v>570</v>
          </cell>
          <cell r="AC141">
            <v>634</v>
          </cell>
          <cell r="AD141">
            <v>669</v>
          </cell>
          <cell r="AE141">
            <v>703.53</v>
          </cell>
          <cell r="AF141">
            <v>0.18999900501755429</v>
          </cell>
          <cell r="AG141">
            <v>0.37913095390388468</v>
          </cell>
          <cell r="AH141">
            <v>783</v>
          </cell>
          <cell r="AI141">
            <v>861</v>
          </cell>
          <cell r="AJ141">
            <v>0.33814169570267127</v>
          </cell>
          <cell r="AK141">
            <v>939.5</v>
          </cell>
          <cell r="AL141">
            <v>1018</v>
          </cell>
          <cell r="AM141">
            <v>0.44021611001964633</v>
          </cell>
          <cell r="AN141">
            <v>1061.3599999999999</v>
          </cell>
          <cell r="AO141">
            <v>1104.72</v>
          </cell>
          <cell r="AP141">
            <v>1148.08</v>
          </cell>
          <cell r="AQ141">
            <v>0</v>
          </cell>
          <cell r="AS141">
            <v>1191.44</v>
          </cell>
        </row>
        <row r="142">
          <cell r="B142" t="str">
            <v>AC</v>
          </cell>
          <cell r="C142" t="str">
            <v>IMP</v>
          </cell>
          <cell r="D142" t="str">
            <v>BT</v>
          </cell>
          <cell r="E142" t="str">
            <v>08</v>
          </cell>
          <cell r="F142">
            <v>39924</v>
          </cell>
          <cell r="G142">
            <v>40935</v>
          </cell>
          <cell r="H142" t="str">
            <v>A0RC0Y3</v>
          </cell>
          <cell r="I142" t="str">
            <v>3KMHDK506CD</v>
          </cell>
          <cell r="K142" t="str">
            <v>DK-506 Desk/Storage Drawer</v>
          </cell>
          <cell r="L142">
            <v>221.54000000000002</v>
          </cell>
          <cell r="M142">
            <v>84</v>
          </cell>
          <cell r="N142">
            <v>87.36</v>
          </cell>
          <cell r="O142">
            <v>0.17910167261792898</v>
          </cell>
          <cell r="P142">
            <v>106.42</v>
          </cell>
          <cell r="Q142">
            <v>89.04</v>
          </cell>
          <cell r="R142">
            <v>96.16</v>
          </cell>
          <cell r="S142">
            <v>133.03</v>
          </cell>
          <cell r="T142">
            <v>0.34330602119822595</v>
          </cell>
          <cell r="U142">
            <v>103.018432</v>
          </cell>
          <cell r="V142">
            <v>0.1519964116712629</v>
          </cell>
          <cell r="W142">
            <v>106.42</v>
          </cell>
          <cell r="X142">
            <v>0.79996993159437724</v>
          </cell>
          <cell r="AA142">
            <v>129</v>
          </cell>
          <cell r="AB142">
            <v>107</v>
          </cell>
          <cell r="AC142">
            <v>119</v>
          </cell>
          <cell r="AD142">
            <v>126</v>
          </cell>
          <cell r="AE142">
            <v>131.38</v>
          </cell>
          <cell r="AF142">
            <v>0.18998325468107774</v>
          </cell>
          <cell r="AG142">
            <v>0.33505860861622772</v>
          </cell>
          <cell r="AH142">
            <v>147</v>
          </cell>
          <cell r="AI142">
            <v>162</v>
          </cell>
          <cell r="AJ142">
            <v>0.3430864197530864</v>
          </cell>
          <cell r="AK142">
            <v>176.5</v>
          </cell>
          <cell r="AL142">
            <v>191</v>
          </cell>
          <cell r="AM142">
            <v>0.44282722513089007</v>
          </cell>
          <cell r="AN142">
            <v>198.64</v>
          </cell>
          <cell r="AO142">
            <v>206.28</v>
          </cell>
          <cell r="AP142">
            <v>213.92</v>
          </cell>
          <cell r="AQ142">
            <v>0</v>
          </cell>
          <cell r="AS142">
            <v>221.54000000000002</v>
          </cell>
        </row>
        <row r="143">
          <cell r="B143" t="str">
            <v>AC</v>
          </cell>
          <cell r="C143" t="str">
            <v>IMP</v>
          </cell>
          <cell r="D143" t="str">
            <v>BT</v>
          </cell>
          <cell r="E143" t="str">
            <v>P3</v>
          </cell>
          <cell r="F143">
            <v>39924</v>
          </cell>
          <cell r="G143">
            <v>40935</v>
          </cell>
          <cell r="H143" t="str">
            <v>A0RCW24</v>
          </cell>
          <cell r="I143" t="str">
            <v>6KMPC108_N</v>
          </cell>
          <cell r="K143" t="str">
            <v>PC-108 500 Sheet Paper Feed Cabinet with Storage</v>
          </cell>
          <cell r="L143">
            <v>912.66000000000008</v>
          </cell>
          <cell r="M143">
            <v>285</v>
          </cell>
          <cell r="N143">
            <v>296.40000000000003</v>
          </cell>
          <cell r="O143">
            <v>-0.17647058823529413</v>
          </cell>
          <cell r="P143">
            <v>251.94000000000003</v>
          </cell>
          <cell r="Q143">
            <v>302.10000000000002</v>
          </cell>
          <cell r="R143">
            <v>326.27</v>
          </cell>
          <cell r="S143">
            <v>507.21000000000004</v>
          </cell>
          <cell r="T143">
            <v>0.41562666351215471</v>
          </cell>
          <cell r="U143">
            <v>392.78342400000002</v>
          </cell>
          <cell r="V143">
            <v>0.24538567085763779</v>
          </cell>
          <cell r="W143">
            <v>251.94000000000003</v>
          </cell>
          <cell r="X143">
            <v>0.4967173360146685</v>
          </cell>
          <cell r="AA143">
            <v>305</v>
          </cell>
          <cell r="AB143">
            <v>252</v>
          </cell>
          <cell r="AC143">
            <v>280</v>
          </cell>
          <cell r="AD143">
            <v>296</v>
          </cell>
          <cell r="AE143">
            <v>311.04000000000002</v>
          </cell>
          <cell r="AF143">
            <v>0.19000771604938269</v>
          </cell>
          <cell r="AG143">
            <v>4.7067901234567854E-2</v>
          </cell>
          <cell r="AH143">
            <v>318</v>
          </cell>
          <cell r="AI143">
            <v>324</v>
          </cell>
          <cell r="AJ143">
            <v>0.22240740740740733</v>
          </cell>
          <cell r="AK143">
            <v>330</v>
          </cell>
          <cell r="AL143">
            <v>336</v>
          </cell>
          <cell r="AM143">
            <v>0.25017857142857136</v>
          </cell>
          <cell r="AN143">
            <v>383.22</v>
          </cell>
          <cell r="AO143">
            <v>430.44</v>
          </cell>
          <cell r="AP143">
            <v>477.66</v>
          </cell>
          <cell r="AQ143">
            <v>0</v>
          </cell>
          <cell r="AS143">
            <v>912.66000000000008</v>
          </cell>
        </row>
        <row r="144">
          <cell r="B144" t="str">
            <v>AC</v>
          </cell>
          <cell r="C144" t="str">
            <v>IMP</v>
          </cell>
          <cell r="D144" t="str">
            <v>BT</v>
          </cell>
          <cell r="E144" t="str">
            <v>08</v>
          </cell>
          <cell r="F144">
            <v>39924</v>
          </cell>
          <cell r="G144">
            <v>40935</v>
          </cell>
          <cell r="H144" t="str">
            <v>A0RD0Y1</v>
          </cell>
          <cell r="I144" t="str">
            <v>3KMHRU507</v>
          </cell>
          <cell r="K144" t="str">
            <v>RU-507 Relay Unit for FS-523</v>
          </cell>
          <cell r="L144">
            <v>278.78000000000003</v>
          </cell>
          <cell r="M144">
            <v>105</v>
          </cell>
          <cell r="N144">
            <v>109.2</v>
          </cell>
          <cell r="O144">
            <v>0.13981882630957068</v>
          </cell>
          <cell r="P144">
            <v>126.95</v>
          </cell>
          <cell r="Q144">
            <v>111.3</v>
          </cell>
          <cell r="R144">
            <v>120.2</v>
          </cell>
          <cell r="S144">
            <v>158.68199999999999</v>
          </cell>
          <cell r="T144">
            <v>0.31183120958898924</v>
          </cell>
          <cell r="U144">
            <v>122.88334079999998</v>
          </cell>
          <cell r="V144">
            <v>0.11135228510974844</v>
          </cell>
          <cell r="W144">
            <v>126.95</v>
          </cell>
          <cell r="X144">
            <v>0.80002772841280057</v>
          </cell>
          <cell r="AA144">
            <v>154</v>
          </cell>
          <cell r="AB144">
            <v>127</v>
          </cell>
          <cell r="AC144">
            <v>142</v>
          </cell>
          <cell r="AD144">
            <v>150</v>
          </cell>
          <cell r="AE144">
            <v>156.72999999999999</v>
          </cell>
          <cell r="AF144">
            <v>0.19000829451923684</v>
          </cell>
          <cell r="AG144">
            <v>0.30326038410004458</v>
          </cell>
          <cell r="AH144">
            <v>175</v>
          </cell>
          <cell r="AI144">
            <v>192</v>
          </cell>
          <cell r="AJ144">
            <v>0.33880208333333334</v>
          </cell>
          <cell r="AK144">
            <v>209.5</v>
          </cell>
          <cell r="AL144">
            <v>227</v>
          </cell>
          <cell r="AM144">
            <v>0.4407488986784141</v>
          </cell>
          <cell r="AN144">
            <v>239.95</v>
          </cell>
          <cell r="AO144">
            <v>252.9</v>
          </cell>
          <cell r="AP144">
            <v>265.85000000000002</v>
          </cell>
          <cell r="AQ144">
            <v>0</v>
          </cell>
          <cell r="AS144">
            <v>278.78000000000003</v>
          </cell>
        </row>
        <row r="145">
          <cell r="B145" t="str">
            <v>AC</v>
          </cell>
          <cell r="C145" t="str">
            <v>IMP</v>
          </cell>
          <cell r="D145" t="str">
            <v>BT</v>
          </cell>
          <cell r="E145" t="str">
            <v>08</v>
          </cell>
          <cell r="F145">
            <v>39924</v>
          </cell>
          <cell r="G145">
            <v>40935</v>
          </cell>
          <cell r="H145" t="str">
            <v>A0TJWY2</v>
          </cell>
          <cell r="I145" t="str">
            <v>6KMLU204_N</v>
          </cell>
          <cell r="K145" t="str">
            <v>LU-204 Large Capacity Unit (2,500 sheets/Letter, Legal, Ledger and 12"x18")</v>
          </cell>
          <cell r="L145">
            <v>3339</v>
          </cell>
          <cell r="M145">
            <v>946</v>
          </cell>
          <cell r="N145">
            <v>983.84</v>
          </cell>
          <cell r="O145">
            <v>0.29510216948958246</v>
          </cell>
          <cell r="P145">
            <v>1395.72</v>
          </cell>
          <cell r="Q145">
            <v>1002.76</v>
          </cell>
          <cell r="R145">
            <v>1082.98</v>
          </cell>
          <cell r="S145">
            <v>1744.6540000000002</v>
          </cell>
          <cell r="T145">
            <v>0.4360830284973411</v>
          </cell>
          <cell r="U145">
            <v>1351.0600576000002</v>
          </cell>
          <cell r="V145">
            <v>0.27180143142735158</v>
          </cell>
          <cell r="W145">
            <v>1395.72</v>
          </cell>
          <cell r="X145">
            <v>0.79999816582543004</v>
          </cell>
          <cell r="AA145">
            <v>1689</v>
          </cell>
          <cell r="AB145">
            <v>1396</v>
          </cell>
          <cell r="AC145">
            <v>1551</v>
          </cell>
          <cell r="AD145">
            <v>1638</v>
          </cell>
          <cell r="AE145">
            <v>1723.11</v>
          </cell>
          <cell r="AF145">
            <v>0.18999947768859787</v>
          </cell>
          <cell r="AG145">
            <v>0.42903238911038755</v>
          </cell>
          <cell r="AH145">
            <v>1917</v>
          </cell>
          <cell r="AI145">
            <v>2109</v>
          </cell>
          <cell r="AJ145">
            <v>0.33820768136557611</v>
          </cell>
          <cell r="AK145">
            <v>2301</v>
          </cell>
          <cell r="AL145">
            <v>2493</v>
          </cell>
          <cell r="AM145">
            <v>0.44014440433212998</v>
          </cell>
          <cell r="AN145">
            <v>2704.5</v>
          </cell>
          <cell r="AO145">
            <v>2916</v>
          </cell>
          <cell r="AP145">
            <v>3127.5</v>
          </cell>
          <cell r="AQ145">
            <v>0</v>
          </cell>
          <cell r="AS145">
            <v>3339</v>
          </cell>
        </row>
        <row r="146">
          <cell r="B146" t="str">
            <v>AC</v>
          </cell>
          <cell r="C146" t="str">
            <v>IMP</v>
          </cell>
          <cell r="D146" t="str">
            <v>BT</v>
          </cell>
          <cell r="E146" t="str">
            <v>08</v>
          </cell>
          <cell r="F146">
            <v>39924</v>
          </cell>
          <cell r="G146">
            <v>40935</v>
          </cell>
          <cell r="H146" t="str">
            <v>A0U4WY1</v>
          </cell>
          <cell r="I146" t="str">
            <v>6KMFP602_N</v>
          </cell>
          <cell r="K146" t="str">
            <v>PF-602 Paper Feed Unit</v>
          </cell>
          <cell r="L146">
            <v>6455.4000000000005</v>
          </cell>
          <cell r="M146">
            <v>2081</v>
          </cell>
          <cell r="N146">
            <v>2164.2400000000002</v>
          </cell>
          <cell r="O146">
            <v>0.21275458054002533</v>
          </cell>
          <cell r="P146">
            <v>2749.13</v>
          </cell>
          <cell r="Q146">
            <v>2205.86</v>
          </cell>
          <cell r="R146">
            <v>2382.33</v>
          </cell>
          <cell r="S146">
            <v>3436.4140000000002</v>
          </cell>
          <cell r="T146">
            <v>0.37020393933909007</v>
          </cell>
          <cell r="U146">
            <v>2661.1590016</v>
          </cell>
          <cell r="V146">
            <v>0.18673029356803983</v>
          </cell>
          <cell r="W146">
            <v>2749.13</v>
          </cell>
          <cell r="X146">
            <v>0.79999965079876867</v>
          </cell>
          <cell r="AA146">
            <v>3326</v>
          </cell>
          <cell r="AB146">
            <v>2750</v>
          </cell>
          <cell r="AC146">
            <v>3055</v>
          </cell>
          <cell r="AD146">
            <v>3225</v>
          </cell>
          <cell r="AE146">
            <v>3393.99</v>
          </cell>
          <cell r="AF146">
            <v>0.19000055981308128</v>
          </cell>
          <cell r="AG146">
            <v>0.36233165094770453</v>
          </cell>
          <cell r="AH146">
            <v>3773</v>
          </cell>
          <cell r="AI146">
            <v>4152</v>
          </cell>
          <cell r="AJ146">
            <v>0.33787813102119457</v>
          </cell>
          <cell r="AK146">
            <v>4531</v>
          </cell>
          <cell r="AL146">
            <v>4910</v>
          </cell>
          <cell r="AM146">
            <v>0.44009572301425659</v>
          </cell>
          <cell r="AN146">
            <v>5296.35</v>
          </cell>
          <cell r="AO146">
            <v>5682.7</v>
          </cell>
          <cell r="AP146">
            <v>6069.05</v>
          </cell>
          <cell r="AQ146">
            <v>0</v>
          </cell>
          <cell r="AS146">
            <v>6455.4000000000005</v>
          </cell>
        </row>
        <row r="147">
          <cell r="B147" t="str">
            <v>AC</v>
          </cell>
          <cell r="C147" t="str">
            <v>IMP</v>
          </cell>
          <cell r="D147" t="str">
            <v>BT</v>
          </cell>
          <cell r="E147" t="str">
            <v>08</v>
          </cell>
          <cell r="F147">
            <v>40056</v>
          </cell>
          <cell r="G147">
            <v>40935</v>
          </cell>
          <cell r="H147" t="str">
            <v>A0U7WY1</v>
          </cell>
          <cell r="I147" t="str">
            <v>6KMFS529_N</v>
          </cell>
          <cell r="K147" t="str">
            <v>FS-529 Inner Finisher</v>
          </cell>
          <cell r="L147">
            <v>1272</v>
          </cell>
          <cell r="M147">
            <v>412</v>
          </cell>
          <cell r="N147">
            <v>428.48</v>
          </cell>
          <cell r="O147">
            <v>0.1716671821837302</v>
          </cell>
          <cell r="P147">
            <v>517.28</v>
          </cell>
          <cell r="Q147">
            <v>436.72</v>
          </cell>
          <cell r="R147">
            <v>471.66</v>
          </cell>
          <cell r="S147">
            <v>646.6</v>
          </cell>
          <cell r="T147">
            <v>0.33733374574698421</v>
          </cell>
          <cell r="U147">
            <v>500.72703999999999</v>
          </cell>
          <cell r="V147">
            <v>0.1442842791154238</v>
          </cell>
          <cell r="W147">
            <v>517.28</v>
          </cell>
          <cell r="X147">
            <v>0.79999999999999993</v>
          </cell>
          <cell r="AA147">
            <v>626</v>
          </cell>
          <cell r="AB147">
            <v>518</v>
          </cell>
          <cell r="AC147">
            <v>575</v>
          </cell>
          <cell r="AD147">
            <v>615</v>
          </cell>
          <cell r="AE147">
            <v>638.62</v>
          </cell>
          <cell r="AF147">
            <v>0.19000344492812632</v>
          </cell>
          <cell r="AG147">
            <v>0.32905327111584354</v>
          </cell>
          <cell r="AH147">
            <v>711</v>
          </cell>
          <cell r="AI147">
            <v>782</v>
          </cell>
          <cell r="AJ147">
            <v>0.33851662404092075</v>
          </cell>
          <cell r="AK147">
            <v>853</v>
          </cell>
          <cell r="AL147">
            <v>924</v>
          </cell>
          <cell r="AM147">
            <v>0.44017316017316022</v>
          </cell>
          <cell r="AN147">
            <v>1011</v>
          </cell>
          <cell r="AO147">
            <v>1098</v>
          </cell>
          <cell r="AP147">
            <v>1185</v>
          </cell>
          <cell r="AQ147">
            <v>0</v>
          </cell>
          <cell r="AS147">
            <v>1272</v>
          </cell>
        </row>
        <row r="148">
          <cell r="B148" t="str">
            <v>AC</v>
          </cell>
          <cell r="C148" t="str">
            <v>IMP</v>
          </cell>
          <cell r="D148" t="str">
            <v>BT</v>
          </cell>
          <cell r="E148" t="str">
            <v>08</v>
          </cell>
          <cell r="F148">
            <v>40322</v>
          </cell>
          <cell r="G148">
            <v>40935</v>
          </cell>
          <cell r="H148" t="str">
            <v>A0U7WY2</v>
          </cell>
          <cell r="I148" t="str">
            <v>6KMFS529_N</v>
          </cell>
          <cell r="K148" t="str">
            <v>FS-529 Inner Finisher</v>
          </cell>
          <cell r="L148">
            <v>1272</v>
          </cell>
          <cell r="M148">
            <v>412</v>
          </cell>
          <cell r="N148">
            <v>428.48</v>
          </cell>
          <cell r="O148">
            <v>0.1716671821837302</v>
          </cell>
          <cell r="P148">
            <v>517.28</v>
          </cell>
          <cell r="Q148">
            <v>436.72</v>
          </cell>
          <cell r="R148">
            <v>471.66</v>
          </cell>
          <cell r="S148">
            <v>646.6</v>
          </cell>
          <cell r="T148">
            <v>0.33733374574698421</v>
          </cell>
          <cell r="U148">
            <v>500.72703999999999</v>
          </cell>
          <cell r="V148">
            <v>0.1442842791154238</v>
          </cell>
          <cell r="W148">
            <v>517.28</v>
          </cell>
          <cell r="X148">
            <v>0.79999999999999993</v>
          </cell>
          <cell r="AA148">
            <v>626</v>
          </cell>
          <cell r="AB148">
            <v>518</v>
          </cell>
          <cell r="AC148">
            <v>575</v>
          </cell>
          <cell r="AD148">
            <v>615</v>
          </cell>
          <cell r="AE148">
            <v>638.62</v>
          </cell>
          <cell r="AF148">
            <v>0.19000344492812632</v>
          </cell>
          <cell r="AG148">
            <v>0.32905327111584354</v>
          </cell>
          <cell r="AH148">
            <v>711</v>
          </cell>
          <cell r="AI148">
            <v>782</v>
          </cell>
          <cell r="AJ148">
            <v>0.33851662404092075</v>
          </cell>
          <cell r="AK148">
            <v>853</v>
          </cell>
          <cell r="AL148">
            <v>924</v>
          </cell>
          <cell r="AM148">
            <v>0.44017316017316022</v>
          </cell>
          <cell r="AN148">
            <v>1011</v>
          </cell>
          <cell r="AO148">
            <v>1098</v>
          </cell>
          <cell r="AP148">
            <v>1185</v>
          </cell>
          <cell r="AQ148">
            <v>0</v>
          </cell>
          <cell r="AS148">
            <v>1272</v>
          </cell>
        </row>
        <row r="149">
          <cell r="B149" t="str">
            <v>AC</v>
          </cell>
          <cell r="C149" t="str">
            <v>IMP</v>
          </cell>
          <cell r="D149" t="str">
            <v>BT</v>
          </cell>
          <cell r="E149" t="str">
            <v>08</v>
          </cell>
          <cell r="F149">
            <v>40038</v>
          </cell>
          <cell r="G149">
            <v>40935</v>
          </cell>
          <cell r="H149" t="str">
            <v>A0V9W11</v>
          </cell>
          <cell r="I149" t="str">
            <v>6KMA0V9W11_N</v>
          </cell>
          <cell r="K149" t="str">
            <v>PB-502 Perfect Binder</v>
          </cell>
          <cell r="L149">
            <v>38955</v>
          </cell>
          <cell r="M149">
            <v>12082</v>
          </cell>
          <cell r="N149">
            <v>12565.28</v>
          </cell>
          <cell r="O149">
            <v>0.23268089763037106</v>
          </cell>
          <cell r="P149">
            <v>16375.56</v>
          </cell>
          <cell r="Q149">
            <v>12806.92</v>
          </cell>
          <cell r="R149">
            <v>13831.47</v>
          </cell>
          <cell r="S149">
            <v>20469.448</v>
          </cell>
          <cell r="T149">
            <v>0.38614465812658944</v>
          </cell>
          <cell r="U149">
            <v>15851.5405312</v>
          </cell>
          <cell r="V149">
            <v>0.20731489944032724</v>
          </cell>
          <cell r="W149">
            <v>16375.56</v>
          </cell>
          <cell r="X149">
            <v>0.80000007816527341</v>
          </cell>
          <cell r="AA149">
            <v>19812</v>
          </cell>
          <cell r="AB149">
            <v>16376</v>
          </cell>
          <cell r="AC149">
            <v>18196</v>
          </cell>
          <cell r="AD149">
            <v>19207</v>
          </cell>
          <cell r="AE149">
            <v>20216.740000000002</v>
          </cell>
          <cell r="AF149">
            <v>0.18999997032162463</v>
          </cell>
          <cell r="AG149">
            <v>0.37847150430781623</v>
          </cell>
          <cell r="AH149">
            <v>22474</v>
          </cell>
          <cell r="AI149">
            <v>24730</v>
          </cell>
          <cell r="AJ149">
            <v>0.33782612211888396</v>
          </cell>
          <cell r="AK149">
            <v>26986.5</v>
          </cell>
          <cell r="AL149">
            <v>29243</v>
          </cell>
          <cell r="AM149">
            <v>0.44001778203330716</v>
          </cell>
          <cell r="AN149">
            <v>31671</v>
          </cell>
          <cell r="AO149">
            <v>34099</v>
          </cell>
          <cell r="AP149">
            <v>36527</v>
          </cell>
          <cell r="AQ149">
            <v>0</v>
          </cell>
          <cell r="AS149">
            <v>38955</v>
          </cell>
        </row>
        <row r="150">
          <cell r="B150" t="str">
            <v>AC</v>
          </cell>
          <cell r="C150" t="str">
            <v>IMP</v>
          </cell>
          <cell r="D150" t="str">
            <v>BT</v>
          </cell>
          <cell r="E150" t="str">
            <v>08</v>
          </cell>
          <cell r="F150">
            <v>39924</v>
          </cell>
          <cell r="G150">
            <v>40997</v>
          </cell>
          <cell r="H150" t="str">
            <v>A0W4WY1</v>
          </cell>
          <cell r="I150" t="str">
            <v>3KMHWT506_</v>
          </cell>
          <cell r="K150" t="str">
            <v>WT-506 Working Table</v>
          </cell>
          <cell r="L150">
            <v>111.30000000000001</v>
          </cell>
          <cell r="M150">
            <v>32</v>
          </cell>
          <cell r="N150">
            <v>33.28</v>
          </cell>
          <cell r="O150">
            <v>0.25247079964061098</v>
          </cell>
          <cell r="P150">
            <v>44.52</v>
          </cell>
          <cell r="Q150">
            <v>33.92</v>
          </cell>
          <cell r="R150">
            <v>36.630000000000003</v>
          </cell>
          <cell r="S150">
            <v>55.650000000000006</v>
          </cell>
          <cell r="T150">
            <v>0.40197663971248881</v>
          </cell>
          <cell r="U150">
            <v>43.095360000000007</v>
          </cell>
          <cell r="V150">
            <v>0.22775909053782134</v>
          </cell>
          <cell r="W150">
            <v>44.52</v>
          </cell>
          <cell r="X150">
            <v>0.79999999999999993</v>
          </cell>
          <cell r="AA150">
            <v>54</v>
          </cell>
          <cell r="AB150">
            <v>45</v>
          </cell>
          <cell r="AC150">
            <v>50</v>
          </cell>
          <cell r="AD150">
            <v>53</v>
          </cell>
          <cell r="AE150">
            <v>54.96</v>
          </cell>
          <cell r="AF150">
            <v>0.1899563318777292</v>
          </cell>
          <cell r="AG150">
            <v>0.39446870451237265</v>
          </cell>
          <cell r="AH150">
            <v>62</v>
          </cell>
          <cell r="AI150">
            <v>68</v>
          </cell>
          <cell r="AJ150">
            <v>0.34529411764705875</v>
          </cell>
          <cell r="AK150">
            <v>74</v>
          </cell>
          <cell r="AL150">
            <v>80</v>
          </cell>
          <cell r="AM150">
            <v>0.44349999999999995</v>
          </cell>
          <cell r="AN150">
            <v>87.83</v>
          </cell>
          <cell r="AO150">
            <v>95.66</v>
          </cell>
          <cell r="AP150">
            <v>103.49</v>
          </cell>
          <cell r="AQ150">
            <v>0</v>
          </cell>
          <cell r="AS150">
            <v>111.30000000000001</v>
          </cell>
        </row>
        <row r="151">
          <cell r="B151" t="str">
            <v>AC</v>
          </cell>
          <cell r="C151" t="str">
            <v>PMP</v>
          </cell>
          <cell r="D151" t="str">
            <v>BT</v>
          </cell>
          <cell r="E151" t="str">
            <v>08</v>
          </cell>
          <cell r="F151">
            <v>40038</v>
          </cell>
          <cell r="G151">
            <v>40935</v>
          </cell>
          <cell r="H151" t="str">
            <v>A0W5WY1</v>
          </cell>
          <cell r="I151" t="str">
            <v>3KMKA0W5WY1</v>
          </cell>
          <cell r="K151" t="str">
            <v>HD-511 Removable HDD Inner Case Kit for 1200/1051</v>
          </cell>
          <cell r="L151">
            <v>1409.8000000000002</v>
          </cell>
          <cell r="M151">
            <v>411</v>
          </cell>
          <cell r="N151">
            <v>431.55</v>
          </cell>
          <cell r="O151">
            <v>0.31229283528811824</v>
          </cell>
          <cell r="P151">
            <v>627.52</v>
          </cell>
          <cell r="Q151">
            <v>435.66</v>
          </cell>
          <cell r="R151">
            <v>470.51</v>
          </cell>
          <cell r="S151">
            <v>784.40000000000009</v>
          </cell>
          <cell r="T151">
            <v>0.44983426823049472</v>
          </cell>
          <cell r="U151">
            <v>607.43936000000008</v>
          </cell>
          <cell r="V151">
            <v>0.28955871414061818</v>
          </cell>
          <cell r="W151">
            <v>627.52</v>
          </cell>
          <cell r="X151">
            <v>0.79999999999999993</v>
          </cell>
          <cell r="AA151">
            <v>759</v>
          </cell>
          <cell r="AB151">
            <v>628</v>
          </cell>
          <cell r="AC151">
            <v>698</v>
          </cell>
          <cell r="AD151">
            <v>737</v>
          </cell>
          <cell r="AE151">
            <v>774.72</v>
          </cell>
          <cell r="AF151">
            <v>0.19000413052457668</v>
          </cell>
          <cell r="AG151">
            <v>0.44296003717472121</v>
          </cell>
          <cell r="AH151">
            <v>862</v>
          </cell>
          <cell r="AI151">
            <v>948</v>
          </cell>
          <cell r="AJ151">
            <v>0.33805907172995781</v>
          </cell>
          <cell r="AK151">
            <v>1034.5</v>
          </cell>
          <cell r="AL151">
            <v>1121</v>
          </cell>
          <cell r="AM151">
            <v>0.44021409455842997</v>
          </cell>
          <cell r="AN151">
            <v>1193.2</v>
          </cell>
          <cell r="AO151">
            <v>1265.4000000000001</v>
          </cell>
          <cell r="AP151">
            <v>1337.6</v>
          </cell>
          <cell r="AQ151">
            <v>0</v>
          </cell>
          <cell r="AS151">
            <v>1409.8000000000002</v>
          </cell>
        </row>
        <row r="152">
          <cell r="B152" t="str">
            <v>AC</v>
          </cell>
          <cell r="C152" t="str">
            <v>PMP</v>
          </cell>
          <cell r="D152" t="str">
            <v>BT</v>
          </cell>
          <cell r="E152" t="str">
            <v>08</v>
          </cell>
          <cell r="F152">
            <v>40038</v>
          </cell>
          <cell r="G152">
            <v>40935</v>
          </cell>
          <cell r="H152" t="str">
            <v>A0W6WY1</v>
          </cell>
          <cell r="I152" t="str">
            <v>3KMKA0W6WY1</v>
          </cell>
          <cell r="K152" t="str">
            <v>RH-101 Removable HDD Kit for 1200/1051</v>
          </cell>
          <cell r="L152">
            <v>3487.4</v>
          </cell>
          <cell r="M152">
            <v>979</v>
          </cell>
          <cell r="N152">
            <v>1027.95</v>
          </cell>
          <cell r="O152">
            <v>0.34029649595687328</v>
          </cell>
          <cell r="P152">
            <v>1558.2</v>
          </cell>
          <cell r="Q152">
            <v>1037.74</v>
          </cell>
          <cell r="R152">
            <v>1120.76</v>
          </cell>
          <cell r="S152">
            <v>1947.75</v>
          </cell>
          <cell r="T152">
            <v>0.47223719676549863</v>
          </cell>
          <cell r="U152">
            <v>1508.3376000000001</v>
          </cell>
          <cell r="V152">
            <v>0.31848811565792695</v>
          </cell>
          <cell r="W152">
            <v>1558.2</v>
          </cell>
          <cell r="X152">
            <v>0.8</v>
          </cell>
          <cell r="AA152">
            <v>1885</v>
          </cell>
          <cell r="AB152">
            <v>1559</v>
          </cell>
          <cell r="AC152">
            <v>1732</v>
          </cell>
          <cell r="AD152">
            <v>1828</v>
          </cell>
          <cell r="AE152">
            <v>1923.7</v>
          </cell>
          <cell r="AF152">
            <v>0.18999844050527628</v>
          </cell>
          <cell r="AG152">
            <v>0.46563913292093362</v>
          </cell>
          <cell r="AH152">
            <v>2139</v>
          </cell>
          <cell r="AI152">
            <v>2354</v>
          </cell>
          <cell r="AJ152">
            <v>0.33806287170773153</v>
          </cell>
          <cell r="AK152">
            <v>2568.5</v>
          </cell>
          <cell r="AL152">
            <v>2783</v>
          </cell>
          <cell r="AM152">
            <v>0.44010061085159896</v>
          </cell>
          <cell r="AN152">
            <v>2959.1</v>
          </cell>
          <cell r="AO152">
            <v>3135.2</v>
          </cell>
          <cell r="AP152">
            <v>3311.3</v>
          </cell>
          <cell r="AQ152">
            <v>0</v>
          </cell>
          <cell r="AS152">
            <v>3487.4</v>
          </cell>
        </row>
        <row r="153">
          <cell r="B153" t="str">
            <v>AC</v>
          </cell>
          <cell r="C153" t="str">
            <v>IMP</v>
          </cell>
          <cell r="D153" t="str">
            <v>BT</v>
          </cell>
          <cell r="E153" t="str">
            <v>08</v>
          </cell>
          <cell r="F153">
            <v>40361</v>
          </cell>
          <cell r="G153">
            <v>40935</v>
          </cell>
          <cell r="H153" t="str">
            <v>A0WJWY3</v>
          </cell>
          <cell r="K153" t="str">
            <v>PF-P08 500-sheet Lower Cassette for bh C35</v>
          </cell>
          <cell r="L153">
            <v>316.94</v>
          </cell>
          <cell r="M153">
            <v>103</v>
          </cell>
          <cell r="N153">
            <v>107.12</v>
          </cell>
          <cell r="O153">
            <v>0.21049528301886794</v>
          </cell>
          <cell r="P153">
            <v>135.68</v>
          </cell>
          <cell r="Q153">
            <v>109.18</v>
          </cell>
          <cell r="R153">
            <v>117.91</v>
          </cell>
          <cell r="S153">
            <v>169.60000000000002</v>
          </cell>
          <cell r="T153">
            <v>0.3683962264150944</v>
          </cell>
          <cell r="U153">
            <v>131.33824000000001</v>
          </cell>
          <cell r="V153">
            <v>0.1843959535318884</v>
          </cell>
          <cell r="W153">
            <v>135.68</v>
          </cell>
          <cell r="X153">
            <v>0.79999999999999993</v>
          </cell>
          <cell r="AA153">
            <v>164</v>
          </cell>
          <cell r="AB153">
            <v>136</v>
          </cell>
          <cell r="AC153">
            <v>151</v>
          </cell>
          <cell r="AD153">
            <v>162</v>
          </cell>
          <cell r="AE153">
            <v>167.51</v>
          </cell>
          <cell r="AF153">
            <v>0.1900185063578293</v>
          </cell>
          <cell r="AG153">
            <v>0.3605157901020834</v>
          </cell>
          <cell r="AH153">
            <v>187</v>
          </cell>
          <cell r="AI153">
            <v>206</v>
          </cell>
          <cell r="AJ153">
            <v>0.34135922330097085</v>
          </cell>
          <cell r="AK153">
            <v>224.5</v>
          </cell>
          <cell r="AL153">
            <v>243</v>
          </cell>
          <cell r="AM153">
            <v>0.44164609053497939</v>
          </cell>
          <cell r="AN153">
            <v>261.49</v>
          </cell>
          <cell r="AO153">
            <v>279.98</v>
          </cell>
          <cell r="AP153">
            <v>298.47000000000003</v>
          </cell>
          <cell r="AQ153">
            <v>0</v>
          </cell>
          <cell r="AS153">
            <v>316.94</v>
          </cell>
        </row>
        <row r="154">
          <cell r="B154" t="str">
            <v>AC</v>
          </cell>
          <cell r="C154" t="str">
            <v>IMP</v>
          </cell>
          <cell r="D154" t="str">
            <v>BT</v>
          </cell>
          <cell r="E154" t="str">
            <v>08</v>
          </cell>
          <cell r="F154">
            <v>39924</v>
          </cell>
          <cell r="G154">
            <v>40935</v>
          </cell>
          <cell r="H154" t="str">
            <v>A0X9WY1</v>
          </cell>
          <cell r="I154" t="str">
            <v>3KMHAU102_</v>
          </cell>
          <cell r="J154" t="str">
            <v>in both mfp and solutions</v>
          </cell>
          <cell r="K154" t="str">
            <v xml:space="preserve">AU-102 Biometric Authentication Unit </v>
          </cell>
          <cell r="L154">
            <v>946.58</v>
          </cell>
          <cell r="M154">
            <v>315</v>
          </cell>
          <cell r="N154">
            <v>327.60000000000002</v>
          </cell>
          <cell r="O154">
            <v>0.23348697910573474</v>
          </cell>
          <cell r="P154">
            <v>427.39</v>
          </cell>
          <cell r="Q154">
            <v>333.9</v>
          </cell>
          <cell r="R154">
            <v>360.61</v>
          </cell>
          <cell r="S154">
            <v>534.24</v>
          </cell>
          <cell r="T154">
            <v>0.38679245283018865</v>
          </cell>
          <cell r="U154">
            <v>413.71545600000002</v>
          </cell>
          <cell r="V154">
            <v>0.20815141119600808</v>
          </cell>
          <cell r="W154">
            <v>427.39</v>
          </cell>
          <cell r="X154">
            <v>0.79999625636418081</v>
          </cell>
          <cell r="AA154">
            <v>517</v>
          </cell>
          <cell r="AB154">
            <v>428</v>
          </cell>
          <cell r="AC154">
            <v>475</v>
          </cell>
          <cell r="AD154">
            <v>502</v>
          </cell>
          <cell r="AE154">
            <v>527.64</v>
          </cell>
          <cell r="AF154">
            <v>0.18999696762944432</v>
          </cell>
          <cell r="AG154">
            <v>0.37912212872413004</v>
          </cell>
          <cell r="AH154">
            <v>587</v>
          </cell>
          <cell r="AI154">
            <v>646</v>
          </cell>
          <cell r="AJ154">
            <v>0.33840557275541799</v>
          </cell>
          <cell r="AK154">
            <v>705</v>
          </cell>
          <cell r="AL154">
            <v>764</v>
          </cell>
          <cell r="AM154">
            <v>0.44058900523560213</v>
          </cell>
          <cell r="AN154">
            <v>809.65</v>
          </cell>
          <cell r="AO154">
            <v>855.3</v>
          </cell>
          <cell r="AP154">
            <v>900.95</v>
          </cell>
          <cell r="AQ154">
            <v>0</v>
          </cell>
          <cell r="AS154">
            <v>946.58</v>
          </cell>
        </row>
        <row r="155">
          <cell r="B155" t="str">
            <v>AC</v>
          </cell>
          <cell r="C155" t="str">
            <v>DDP</v>
          </cell>
          <cell r="D155" t="str">
            <v>Oce</v>
          </cell>
          <cell r="E155" t="str">
            <v>08</v>
          </cell>
          <cell r="F155">
            <v>39924</v>
          </cell>
          <cell r="G155">
            <v>40935</v>
          </cell>
          <cell r="H155" t="str">
            <v>A0XC011</v>
          </cell>
          <cell r="I155" t="str">
            <v>6KMA0XC011_N</v>
          </cell>
          <cell r="K155" t="str">
            <v>Paper Input Module-Standard</v>
          </cell>
          <cell r="L155">
            <v>26500</v>
          </cell>
          <cell r="M155">
            <v>9811</v>
          </cell>
          <cell r="N155">
            <v>9811</v>
          </cell>
          <cell r="O155">
            <v>0.20227016786395252</v>
          </cell>
          <cell r="P155">
            <v>12298.65</v>
          </cell>
          <cell r="Q155">
            <v>10096.76</v>
          </cell>
          <cell r="R155">
            <v>10904.5</v>
          </cell>
          <cell r="S155">
            <v>14469</v>
          </cell>
          <cell r="T155">
            <v>0.32192964268435964</v>
          </cell>
          <cell r="U155">
            <v>11204.793599999999</v>
          </cell>
          <cell r="V155">
            <v>0.12439261710273709</v>
          </cell>
          <cell r="W155">
            <v>12298.65</v>
          </cell>
          <cell r="X155">
            <v>0.85</v>
          </cell>
          <cell r="AA155">
            <v>17500</v>
          </cell>
          <cell r="AB155">
            <v>12299</v>
          </cell>
          <cell r="AC155">
            <v>14999</v>
          </cell>
          <cell r="AD155">
            <v>16428</v>
          </cell>
          <cell r="AE155">
            <v>17857</v>
          </cell>
          <cell r="AF155">
            <v>0.31127009016072132</v>
          </cell>
          <cell r="AG155">
            <v>0.45057960463683711</v>
          </cell>
          <cell r="AH155">
            <v>19586</v>
          </cell>
          <cell r="AI155">
            <v>21315</v>
          </cell>
          <cell r="AJ155">
            <v>0.42300492610837442</v>
          </cell>
          <cell r="AK155">
            <v>23043.5</v>
          </cell>
          <cell r="AL155">
            <v>24772</v>
          </cell>
          <cell r="AM155">
            <v>0.50352615856612304</v>
          </cell>
          <cell r="AN155">
            <v>26500</v>
          </cell>
          <cell r="AO155">
            <v>0</v>
          </cell>
          <cell r="AP155">
            <v>0</v>
          </cell>
          <cell r="AQ155">
            <v>0</v>
          </cell>
          <cell r="AS155">
            <v>26500</v>
          </cell>
        </row>
        <row r="156">
          <cell r="B156" t="str">
            <v>AC</v>
          </cell>
          <cell r="C156" t="str">
            <v>DDP</v>
          </cell>
          <cell r="D156" t="str">
            <v>Oce</v>
          </cell>
          <cell r="E156" t="str">
            <v>08</v>
          </cell>
          <cell r="F156">
            <v>39924</v>
          </cell>
          <cell r="G156">
            <v>40935</v>
          </cell>
          <cell r="H156" t="str">
            <v>A0XC012</v>
          </cell>
          <cell r="I156" t="str">
            <v>6KMA0XC012_N</v>
          </cell>
          <cell r="K156" t="str">
            <v>Paper Input Module-Optional</v>
          </cell>
          <cell r="L156">
            <v>26500</v>
          </cell>
          <cell r="M156">
            <v>9811</v>
          </cell>
          <cell r="N156">
            <v>9811</v>
          </cell>
          <cell r="O156">
            <v>0.16238367625715017</v>
          </cell>
          <cell r="P156">
            <v>11713</v>
          </cell>
          <cell r="Q156">
            <v>10096.76</v>
          </cell>
          <cell r="R156">
            <v>10904.5</v>
          </cell>
          <cell r="S156">
            <v>13780</v>
          </cell>
          <cell r="T156">
            <v>0.28802612481857764</v>
          </cell>
          <cell r="U156">
            <v>10671.232</v>
          </cell>
          <cell r="V156">
            <v>8.0612247957874028E-2</v>
          </cell>
          <cell r="W156">
            <v>11713</v>
          </cell>
          <cell r="X156">
            <v>0.85</v>
          </cell>
          <cell r="Z156">
            <v>200</v>
          </cell>
          <cell r="AA156">
            <v>16667</v>
          </cell>
          <cell r="AB156">
            <v>11713</v>
          </cell>
          <cell r="AC156">
            <v>14285</v>
          </cell>
          <cell r="AD156">
            <v>15646</v>
          </cell>
          <cell r="AE156">
            <v>17007</v>
          </cell>
          <cell r="AF156">
            <v>0.3112835891103663</v>
          </cell>
          <cell r="AG156">
            <v>0.42311989180925502</v>
          </cell>
          <cell r="AH156">
            <v>18946</v>
          </cell>
          <cell r="AI156">
            <v>20885</v>
          </cell>
          <cell r="AJ156">
            <v>0.43916686617189371</v>
          </cell>
          <cell r="AK156">
            <v>22823.5</v>
          </cell>
          <cell r="AL156">
            <v>24762</v>
          </cell>
          <cell r="AM156">
            <v>0.52697681931992568</v>
          </cell>
          <cell r="AN156">
            <v>26700</v>
          </cell>
          <cell r="AO156">
            <v>0</v>
          </cell>
          <cell r="AP156">
            <v>0</v>
          </cell>
          <cell r="AQ156">
            <v>0</v>
          </cell>
          <cell r="AS156">
            <v>26700</v>
          </cell>
        </row>
        <row r="157">
          <cell r="B157" t="str">
            <v>AC</v>
          </cell>
          <cell r="C157" t="str">
            <v>DDP</v>
          </cell>
          <cell r="D157" t="str">
            <v>Oce</v>
          </cell>
          <cell r="E157" t="str">
            <v>08</v>
          </cell>
          <cell r="F157">
            <v>39924</v>
          </cell>
          <cell r="G157">
            <v>40935</v>
          </cell>
          <cell r="H157" t="str">
            <v>A0XF011</v>
          </cell>
          <cell r="I157" t="str">
            <v>3KMHA0XF011</v>
          </cell>
          <cell r="K157" t="str">
            <v>Image Controller</v>
          </cell>
          <cell r="L157">
            <v>3816</v>
          </cell>
          <cell r="M157">
            <v>1288</v>
          </cell>
          <cell r="N157">
            <v>1288</v>
          </cell>
          <cell r="O157">
            <v>0.36774725598382063</v>
          </cell>
          <cell r="P157">
            <v>2037.16</v>
          </cell>
          <cell r="Q157">
            <v>1325.51</v>
          </cell>
          <cell r="R157">
            <v>1431.55</v>
          </cell>
          <cell r="S157">
            <v>2396.6600000000003</v>
          </cell>
          <cell r="T157">
            <v>0.46258543139202063</v>
          </cell>
          <cell r="U157">
            <v>1855.9735040000003</v>
          </cell>
          <cell r="V157">
            <v>0.30602457566118368</v>
          </cell>
          <cell r="W157">
            <v>2037.16</v>
          </cell>
          <cell r="X157">
            <v>0.84999958275266407</v>
          </cell>
          <cell r="AA157">
            <v>2899</v>
          </cell>
          <cell r="AB157">
            <v>2038</v>
          </cell>
          <cell r="AC157">
            <v>2485</v>
          </cell>
          <cell r="AD157">
            <v>2722</v>
          </cell>
          <cell r="AE157">
            <v>2958</v>
          </cell>
          <cell r="AF157">
            <v>0.31130493576741036</v>
          </cell>
          <cell r="AG157">
            <v>0.56457065584854627</v>
          </cell>
          <cell r="AH157">
            <v>3130</v>
          </cell>
          <cell r="AI157">
            <v>3302</v>
          </cell>
          <cell r="AJ157">
            <v>0.38305269533615988</v>
          </cell>
          <cell r="AK157">
            <v>3473.5</v>
          </cell>
          <cell r="AL157">
            <v>3645</v>
          </cell>
          <cell r="AM157">
            <v>0.4411083676268861</v>
          </cell>
          <cell r="AN157">
            <v>3816</v>
          </cell>
          <cell r="AO157">
            <v>0</v>
          </cell>
          <cell r="AP157">
            <v>0</v>
          </cell>
          <cell r="AQ157">
            <v>0</v>
          </cell>
          <cell r="AS157">
            <v>3816</v>
          </cell>
        </row>
        <row r="158">
          <cell r="B158" t="str">
            <v>AC</v>
          </cell>
          <cell r="C158" t="str">
            <v>DDP</v>
          </cell>
          <cell r="D158" t="str">
            <v>Oce</v>
          </cell>
          <cell r="E158" t="str">
            <v>08</v>
          </cell>
          <cell r="F158">
            <v>39924</v>
          </cell>
          <cell r="G158">
            <v>40935</v>
          </cell>
          <cell r="H158" t="str">
            <v>A0XH011</v>
          </cell>
          <cell r="I158" t="str">
            <v>3KMHA0XH011</v>
          </cell>
          <cell r="K158" t="str">
            <v>Input Interface Module</v>
          </cell>
          <cell r="L158">
            <v>10600</v>
          </cell>
          <cell r="M158">
            <v>3657</v>
          </cell>
          <cell r="N158">
            <v>3657</v>
          </cell>
          <cell r="O158">
            <v>0.36788284831262574</v>
          </cell>
          <cell r="P158">
            <v>5785.32</v>
          </cell>
          <cell r="Q158">
            <v>3763.51</v>
          </cell>
          <cell r="R158">
            <v>4064.59</v>
          </cell>
          <cell r="S158">
            <v>6806.26</v>
          </cell>
          <cell r="T158">
            <v>0.46270051393863887</v>
          </cell>
          <cell r="U158">
            <v>5270.7677439999998</v>
          </cell>
          <cell r="V158">
            <v>0.30617318432158941</v>
          </cell>
          <cell r="W158">
            <v>5785.32</v>
          </cell>
          <cell r="X158">
            <v>0.84999985307643255</v>
          </cell>
          <cell r="AA158">
            <v>8232</v>
          </cell>
          <cell r="AB158">
            <v>5786</v>
          </cell>
          <cell r="AC158">
            <v>7056</v>
          </cell>
          <cell r="AD158">
            <v>7728</v>
          </cell>
          <cell r="AE158">
            <v>8400</v>
          </cell>
          <cell r="AF158">
            <v>0.31127142857142859</v>
          </cell>
          <cell r="AG158">
            <v>0.56464285714285711</v>
          </cell>
          <cell r="AH158">
            <v>8840</v>
          </cell>
          <cell r="AI158">
            <v>9280</v>
          </cell>
          <cell r="AJ158">
            <v>0.37658189655172419</v>
          </cell>
          <cell r="AK158">
            <v>9720</v>
          </cell>
          <cell r="AL158">
            <v>10160</v>
          </cell>
          <cell r="AM158">
            <v>0.43057874015748032</v>
          </cell>
          <cell r="AN158">
            <v>10600</v>
          </cell>
          <cell r="AO158">
            <v>0</v>
          </cell>
          <cell r="AP158">
            <v>0</v>
          </cell>
          <cell r="AQ158">
            <v>0</v>
          </cell>
          <cell r="AS158">
            <v>10600</v>
          </cell>
        </row>
        <row r="159">
          <cell r="B159" t="str">
            <v>AC</v>
          </cell>
          <cell r="C159" t="str">
            <v>IMP</v>
          </cell>
          <cell r="D159" t="str">
            <v>BT</v>
          </cell>
          <cell r="E159" t="str">
            <v>08</v>
          </cell>
          <cell r="F159">
            <v>40056</v>
          </cell>
          <cell r="G159">
            <v>40935</v>
          </cell>
          <cell r="H159" t="str">
            <v>A0XWW13</v>
          </cell>
          <cell r="I159" t="str">
            <v>6KMPC408_N</v>
          </cell>
          <cell r="K159" t="str">
            <v>PC-408 Paper Feed Cassette (2500)</v>
          </cell>
          <cell r="L159">
            <v>1402.38</v>
          </cell>
          <cell r="M159">
            <v>420</v>
          </cell>
          <cell r="N159">
            <v>436.8</v>
          </cell>
          <cell r="O159">
            <v>0.35028038495292207</v>
          </cell>
          <cell r="P159">
            <v>672.29</v>
          </cell>
          <cell r="Q159">
            <v>445.2</v>
          </cell>
          <cell r="R159">
            <v>480.82</v>
          </cell>
          <cell r="S159">
            <v>840.36799999999994</v>
          </cell>
          <cell r="T159">
            <v>0.48022770976524565</v>
          </cell>
          <cell r="U159">
            <v>650.78097919999993</v>
          </cell>
          <cell r="V159">
            <v>0.32880644339520354</v>
          </cell>
          <cell r="W159">
            <v>672.29</v>
          </cell>
          <cell r="X159">
            <v>0.79999476419854165</v>
          </cell>
          <cell r="AA159">
            <v>813</v>
          </cell>
          <cell r="AB159">
            <v>673</v>
          </cell>
          <cell r="AC159">
            <v>747</v>
          </cell>
          <cell r="AD159">
            <v>799</v>
          </cell>
          <cell r="AE159">
            <v>829.99</v>
          </cell>
          <cell r="AF159">
            <v>0.19000228918420708</v>
          </cell>
          <cell r="AG159">
            <v>0.47372859913974869</v>
          </cell>
          <cell r="AH159">
            <v>923</v>
          </cell>
          <cell r="AI159">
            <v>1016</v>
          </cell>
          <cell r="AJ159">
            <v>0.33829724409448825</v>
          </cell>
          <cell r="AK159">
            <v>1108.5</v>
          </cell>
          <cell r="AL159">
            <v>1201</v>
          </cell>
          <cell r="AM159">
            <v>0.44022481265611996</v>
          </cell>
          <cell r="AN159">
            <v>1251.3499999999999</v>
          </cell>
          <cell r="AO159">
            <v>1301.7</v>
          </cell>
          <cell r="AP159">
            <v>1352.05</v>
          </cell>
          <cell r="AQ159">
            <v>0</v>
          </cell>
          <cell r="AS159">
            <v>1402.38</v>
          </cell>
        </row>
        <row r="160">
          <cell r="B160" t="str">
            <v>AC</v>
          </cell>
          <cell r="C160" t="str">
            <v>IMP</v>
          </cell>
          <cell r="D160" t="str">
            <v>BT</v>
          </cell>
          <cell r="E160" t="str">
            <v>08</v>
          </cell>
          <cell r="F160">
            <v>40056</v>
          </cell>
          <cell r="G160">
            <v>40935</v>
          </cell>
          <cell r="H160" t="str">
            <v>A0XWWY1</v>
          </cell>
          <cell r="I160" t="str">
            <v>6KMPC107_N</v>
          </cell>
          <cell r="K160" t="str">
            <v>PC-107 Paper Feed Cassette (500x1)</v>
          </cell>
          <cell r="L160">
            <v>912.66000000000008</v>
          </cell>
          <cell r="M160">
            <v>295</v>
          </cell>
          <cell r="N160">
            <v>306.8</v>
          </cell>
          <cell r="O160">
            <v>0.2968141187256475</v>
          </cell>
          <cell r="P160">
            <v>436.3</v>
          </cell>
          <cell r="Q160">
            <v>312.7</v>
          </cell>
          <cell r="R160">
            <v>337.72</v>
          </cell>
          <cell r="S160">
            <v>545.37</v>
          </cell>
          <cell r="T160">
            <v>0.43744613748464345</v>
          </cell>
          <cell r="U160">
            <v>422.33452799999998</v>
          </cell>
          <cell r="V160">
            <v>0.27356164447913661</v>
          </cell>
          <cell r="W160">
            <v>436.3</v>
          </cell>
          <cell r="X160">
            <v>0.80000733447017625</v>
          </cell>
          <cell r="AA160">
            <v>528</v>
          </cell>
          <cell r="AB160">
            <v>437</v>
          </cell>
          <cell r="AC160">
            <v>485</v>
          </cell>
          <cell r="AD160">
            <v>519</v>
          </cell>
          <cell r="AE160">
            <v>538.64</v>
          </cell>
          <cell r="AF160">
            <v>0.18999702955591857</v>
          </cell>
          <cell r="AG160">
            <v>0.43041734739343529</v>
          </cell>
          <cell r="AH160">
            <v>600</v>
          </cell>
          <cell r="AI160">
            <v>660</v>
          </cell>
          <cell r="AJ160">
            <v>0.33893939393939393</v>
          </cell>
          <cell r="AK160">
            <v>720</v>
          </cell>
          <cell r="AL160">
            <v>780</v>
          </cell>
          <cell r="AM160">
            <v>0.44064102564102564</v>
          </cell>
          <cell r="AN160">
            <v>813.17</v>
          </cell>
          <cell r="AO160">
            <v>846.34</v>
          </cell>
          <cell r="AP160">
            <v>879.51</v>
          </cell>
          <cell r="AQ160">
            <v>0</v>
          </cell>
          <cell r="AS160">
            <v>912.66000000000008</v>
          </cell>
        </row>
        <row r="161">
          <cell r="B161" t="str">
            <v>AC</v>
          </cell>
          <cell r="C161" t="str">
            <v>IMP</v>
          </cell>
          <cell r="D161" t="str">
            <v>BT</v>
          </cell>
          <cell r="E161" t="str">
            <v>08</v>
          </cell>
          <cell r="F161">
            <v>40056</v>
          </cell>
          <cell r="G161">
            <v>40935</v>
          </cell>
          <cell r="H161" t="str">
            <v>A0XWWY2</v>
          </cell>
          <cell r="I161" t="str">
            <v>6KMPC207_N</v>
          </cell>
          <cell r="K161" t="str">
            <v>PC-207 Paper Feed Cassette (500x2)</v>
          </cell>
          <cell r="L161">
            <v>1191.44</v>
          </cell>
          <cell r="M161">
            <v>420</v>
          </cell>
          <cell r="N161">
            <v>436.8</v>
          </cell>
          <cell r="O161">
            <v>0.23349594637279331</v>
          </cell>
          <cell r="P161">
            <v>569.86</v>
          </cell>
          <cell r="Q161">
            <v>445.2</v>
          </cell>
          <cell r="R161">
            <v>480.82</v>
          </cell>
          <cell r="S161">
            <v>712.32</v>
          </cell>
          <cell r="T161">
            <v>0.3867924528301887</v>
          </cell>
          <cell r="U161">
            <v>551.62060800000006</v>
          </cell>
          <cell r="V161">
            <v>0.20815141119600816</v>
          </cell>
          <cell r="W161">
            <v>569.86</v>
          </cell>
          <cell r="X161">
            <v>0.80000561545372861</v>
          </cell>
          <cell r="AA161">
            <v>689</v>
          </cell>
          <cell r="AB161">
            <v>570</v>
          </cell>
          <cell r="AC161">
            <v>634</v>
          </cell>
          <cell r="AD161">
            <v>678</v>
          </cell>
          <cell r="AE161">
            <v>703.53</v>
          </cell>
          <cell r="AF161">
            <v>0.18999900501755429</v>
          </cell>
          <cell r="AG161">
            <v>0.37913095390388468</v>
          </cell>
          <cell r="AH161">
            <v>783</v>
          </cell>
          <cell r="AI161">
            <v>861</v>
          </cell>
          <cell r="AJ161">
            <v>0.33814169570267127</v>
          </cell>
          <cell r="AK161">
            <v>939.5</v>
          </cell>
          <cell r="AL161">
            <v>1018</v>
          </cell>
          <cell r="AM161">
            <v>0.44021611001964633</v>
          </cell>
          <cell r="AN161">
            <v>1061.3599999999999</v>
          </cell>
          <cell r="AO161">
            <v>1104.72</v>
          </cell>
          <cell r="AP161">
            <v>1148.08</v>
          </cell>
          <cell r="AQ161">
            <v>0</v>
          </cell>
          <cell r="AS161">
            <v>1191.44</v>
          </cell>
        </row>
        <row r="162">
          <cell r="B162" t="str">
            <v>AC</v>
          </cell>
          <cell r="C162" t="str">
            <v>IMP</v>
          </cell>
          <cell r="D162" t="str">
            <v>BT</v>
          </cell>
          <cell r="E162" t="str">
            <v>08</v>
          </cell>
          <cell r="F162">
            <v>40056</v>
          </cell>
          <cell r="G162">
            <v>40935</v>
          </cell>
          <cell r="H162" t="str">
            <v>A0XWWY4</v>
          </cell>
          <cell r="I162" t="str">
            <v>6KMDK507_N</v>
          </cell>
          <cell r="K162" t="str">
            <v>DK-507 Copy Desk</v>
          </cell>
          <cell r="L162">
            <v>221.54000000000002</v>
          </cell>
          <cell r="M162">
            <v>84</v>
          </cell>
          <cell r="N162">
            <v>87.36</v>
          </cell>
          <cell r="O162">
            <v>0.17910167261792898</v>
          </cell>
          <cell r="P162">
            <v>106.42</v>
          </cell>
          <cell r="Q162">
            <v>89.04</v>
          </cell>
          <cell r="R162">
            <v>96.16</v>
          </cell>
          <cell r="S162">
            <v>133.03</v>
          </cell>
          <cell r="T162">
            <v>0.34330602119822595</v>
          </cell>
          <cell r="U162">
            <v>103.018432</v>
          </cell>
          <cell r="V162">
            <v>0.1519964116712629</v>
          </cell>
          <cell r="W162">
            <v>106.42</v>
          </cell>
          <cell r="X162">
            <v>0.79996993159437724</v>
          </cell>
          <cell r="AA162">
            <v>129</v>
          </cell>
          <cell r="AB162">
            <v>107</v>
          </cell>
          <cell r="AC162">
            <v>119</v>
          </cell>
          <cell r="AD162">
            <v>127</v>
          </cell>
          <cell r="AE162">
            <v>131.38</v>
          </cell>
          <cell r="AF162">
            <v>0.18998325468107774</v>
          </cell>
          <cell r="AG162">
            <v>0.33505860861622772</v>
          </cell>
          <cell r="AH162">
            <v>147</v>
          </cell>
          <cell r="AI162">
            <v>162</v>
          </cell>
          <cell r="AJ162">
            <v>0.3430864197530864</v>
          </cell>
          <cell r="AK162">
            <v>176.5</v>
          </cell>
          <cell r="AL162">
            <v>191</v>
          </cell>
          <cell r="AM162">
            <v>0.44282722513089007</v>
          </cell>
          <cell r="AN162">
            <v>198.64</v>
          </cell>
          <cell r="AO162">
            <v>206.28</v>
          </cell>
          <cell r="AP162">
            <v>213.92</v>
          </cell>
          <cell r="AQ162">
            <v>0</v>
          </cell>
          <cell r="AS162">
            <v>221.54000000000002</v>
          </cell>
        </row>
        <row r="163">
          <cell r="B163" t="str">
            <v>MB</v>
          </cell>
          <cell r="C163" t="str">
            <v>IMP</v>
          </cell>
          <cell r="D163" t="str">
            <v>BT</v>
          </cell>
          <cell r="E163" t="str">
            <v>08</v>
          </cell>
          <cell r="F163">
            <v>39924</v>
          </cell>
          <cell r="G163">
            <v>40935</v>
          </cell>
          <cell r="H163" t="str">
            <v>A0Y5011</v>
          </cell>
          <cell r="I163" t="str">
            <v>9KMBHPRO950_N</v>
          </cell>
          <cell r="K163" t="str">
            <v>bizhub PRO 950</v>
          </cell>
          <cell r="L163">
            <v>45707.55</v>
          </cell>
          <cell r="M163">
            <v>8411</v>
          </cell>
          <cell r="N163">
            <v>8747.44</v>
          </cell>
          <cell r="O163">
            <v>0.3188763075562227</v>
          </cell>
          <cell r="P163">
            <v>12842.66</v>
          </cell>
          <cell r="Q163">
            <v>8915.66</v>
          </cell>
          <cell r="R163">
            <v>9628.91</v>
          </cell>
          <cell r="S163">
            <v>18346.650000000001</v>
          </cell>
          <cell r="T163">
            <v>0.52321322966318107</v>
          </cell>
          <cell r="U163">
            <v>12843</v>
          </cell>
          <cell r="V163">
            <v>0.31889433932881722</v>
          </cell>
          <cell r="W163">
            <v>12842.66</v>
          </cell>
          <cell r="X163">
            <v>0.70000027252931729</v>
          </cell>
          <cell r="Y163">
            <v>250</v>
          </cell>
          <cell r="Z163">
            <v>500</v>
          </cell>
          <cell r="AA163">
            <v>17008</v>
          </cell>
          <cell r="AB163">
            <v>12843</v>
          </cell>
          <cell r="AC163">
            <v>15662</v>
          </cell>
          <cell r="AD163">
            <v>16724</v>
          </cell>
          <cell r="AE163">
            <v>17354.95</v>
          </cell>
          <cell r="AF163">
            <v>0.26000017286134508</v>
          </cell>
          <cell r="AG163">
            <v>0.49596858533156246</v>
          </cell>
          <cell r="AH163">
            <v>18089</v>
          </cell>
          <cell r="AI163">
            <v>20067</v>
          </cell>
          <cell r="AJ163">
            <v>0.36001096327303533</v>
          </cell>
          <cell r="AK163">
            <v>22142.52</v>
          </cell>
          <cell r="AL163">
            <v>24986</v>
          </cell>
          <cell r="AM163">
            <v>0.48600576322740735</v>
          </cell>
          <cell r="AN163">
            <v>30166.39</v>
          </cell>
          <cell r="AO163">
            <v>35346.78</v>
          </cell>
          <cell r="AP163">
            <v>40527.17</v>
          </cell>
          <cell r="AQ163">
            <v>0</v>
          </cell>
          <cell r="AR163">
            <v>506</v>
          </cell>
          <cell r="AS163">
            <v>45707.55</v>
          </cell>
        </row>
        <row r="164">
          <cell r="B164" t="str">
            <v>MB</v>
          </cell>
          <cell r="C164" t="str">
            <v>IMP</v>
          </cell>
          <cell r="D164" t="str">
            <v>BT</v>
          </cell>
          <cell r="E164" t="str">
            <v>08</v>
          </cell>
          <cell r="F164">
            <v>39924</v>
          </cell>
          <cell r="G164">
            <v>40935</v>
          </cell>
          <cell r="H164" t="str">
            <v>A0Y5012</v>
          </cell>
          <cell r="I164" t="str">
            <v>9KMBHPRO950GSA_N</v>
          </cell>
          <cell r="K164" t="str">
            <v>bizhub PRO 950 GSA</v>
          </cell>
          <cell r="L164">
            <v>45707.55</v>
          </cell>
          <cell r="M164">
            <v>8411</v>
          </cell>
          <cell r="N164">
            <v>8747.44</v>
          </cell>
          <cell r="O164">
            <v>0.3188763075562227</v>
          </cell>
          <cell r="P164">
            <v>12842.66</v>
          </cell>
          <cell r="Q164">
            <v>8915.66</v>
          </cell>
          <cell r="R164">
            <v>9628.91</v>
          </cell>
          <cell r="S164">
            <v>18346.650000000001</v>
          </cell>
          <cell r="T164">
            <v>0.52321322966318107</v>
          </cell>
          <cell r="U164">
            <v>12843</v>
          </cell>
          <cell r="V164">
            <v>0.31889433932881722</v>
          </cell>
          <cell r="W164">
            <v>12842.66</v>
          </cell>
          <cell r="X164">
            <v>0.70000027252931729</v>
          </cell>
          <cell r="Y164">
            <v>250</v>
          </cell>
          <cell r="Z164">
            <v>500</v>
          </cell>
          <cell r="AA164">
            <v>17008</v>
          </cell>
          <cell r="AB164">
            <v>12843</v>
          </cell>
          <cell r="AC164">
            <v>15662</v>
          </cell>
          <cell r="AD164">
            <v>16724</v>
          </cell>
          <cell r="AE164">
            <v>17354.95</v>
          </cell>
          <cell r="AF164">
            <v>0.26000017286134508</v>
          </cell>
          <cell r="AG164">
            <v>0.49596858533156246</v>
          </cell>
          <cell r="AH164">
            <v>18089</v>
          </cell>
          <cell r="AI164">
            <v>20067</v>
          </cell>
          <cell r="AJ164">
            <v>0.36001096327303533</v>
          </cell>
          <cell r="AK164">
            <v>22142.52</v>
          </cell>
          <cell r="AL164">
            <v>24986</v>
          </cell>
          <cell r="AM164">
            <v>0.48600576322740735</v>
          </cell>
          <cell r="AN164">
            <v>30166.39</v>
          </cell>
          <cell r="AO164">
            <v>35346.78</v>
          </cell>
          <cell r="AP164">
            <v>40527.17</v>
          </cell>
          <cell r="AQ164">
            <v>0</v>
          </cell>
          <cell r="AR164">
            <v>506</v>
          </cell>
          <cell r="AS164">
            <v>45707.55</v>
          </cell>
        </row>
        <row r="165">
          <cell r="B165" t="str">
            <v>AC</v>
          </cell>
          <cell r="C165" t="str">
            <v>IMP</v>
          </cell>
          <cell r="D165" t="str">
            <v>BT</v>
          </cell>
          <cell r="E165" t="str">
            <v>08</v>
          </cell>
          <cell r="F165">
            <v>39924</v>
          </cell>
          <cell r="G165">
            <v>40935</v>
          </cell>
          <cell r="H165" t="str">
            <v>A0Y6WY1</v>
          </cell>
          <cell r="I165" t="str">
            <v>6KMLU407_N</v>
          </cell>
          <cell r="K165" t="str">
            <v>LU-407 Large Capacity Tray (LTR)</v>
          </cell>
          <cell r="L165">
            <v>2226</v>
          </cell>
          <cell r="M165">
            <v>698</v>
          </cell>
          <cell r="N165">
            <v>725.92000000000007</v>
          </cell>
          <cell r="O165">
            <v>0.24724425779022133</v>
          </cell>
          <cell r="P165">
            <v>964.35</v>
          </cell>
          <cell r="Q165">
            <v>739.88</v>
          </cell>
          <cell r="R165">
            <v>799.07</v>
          </cell>
          <cell r="S165">
            <v>1205.432</v>
          </cell>
          <cell r="T165">
            <v>0.39779265856555984</v>
          </cell>
          <cell r="U165">
            <v>933.48654079999994</v>
          </cell>
          <cell r="V165">
            <v>0.22235622232122909</v>
          </cell>
          <cell r="W165">
            <v>964.35</v>
          </cell>
          <cell r="X165">
            <v>0.80000365014368291</v>
          </cell>
          <cell r="AA165">
            <v>1167</v>
          </cell>
          <cell r="AB165">
            <v>965</v>
          </cell>
          <cell r="AC165">
            <v>1072</v>
          </cell>
          <cell r="AD165">
            <v>1132</v>
          </cell>
          <cell r="AE165">
            <v>1190.56</v>
          </cell>
          <cell r="AF165">
            <v>0.19000302378712533</v>
          </cell>
          <cell r="AG165">
            <v>0.39027012498320107</v>
          </cell>
          <cell r="AH165">
            <v>1324</v>
          </cell>
          <cell r="AI165">
            <v>1457</v>
          </cell>
          <cell r="AJ165">
            <v>0.33812628689087165</v>
          </cell>
          <cell r="AK165">
            <v>1590</v>
          </cell>
          <cell r="AL165">
            <v>1723</v>
          </cell>
          <cell r="AM165">
            <v>0.44030760301799188</v>
          </cell>
          <cell r="AN165">
            <v>1848.75</v>
          </cell>
          <cell r="AO165">
            <v>1974.5</v>
          </cell>
          <cell r="AP165">
            <v>2100.25</v>
          </cell>
          <cell r="AQ165">
            <v>0</v>
          </cell>
          <cell r="AS165">
            <v>2226</v>
          </cell>
        </row>
        <row r="166">
          <cell r="B166" t="str">
            <v>AC</v>
          </cell>
          <cell r="C166" t="str">
            <v>IMP</v>
          </cell>
          <cell r="D166" t="str">
            <v>BT</v>
          </cell>
          <cell r="E166" t="str">
            <v>08</v>
          </cell>
          <cell r="F166">
            <v>39924</v>
          </cell>
          <cell r="G166">
            <v>40935</v>
          </cell>
          <cell r="H166" t="str">
            <v>A0Y7WY1</v>
          </cell>
          <cell r="I166" t="str">
            <v>6KMLU408_N</v>
          </cell>
          <cell r="K166" t="str">
            <v>LU-408 Large Capacity Tray (12x18)</v>
          </cell>
          <cell r="L166">
            <v>3116.4</v>
          </cell>
          <cell r="M166">
            <v>898</v>
          </cell>
          <cell r="N166">
            <v>933.92000000000007</v>
          </cell>
          <cell r="O166">
            <v>0.28308896906425113</v>
          </cell>
          <cell r="P166">
            <v>1302.7</v>
          </cell>
          <cell r="Q166">
            <v>951.88</v>
          </cell>
          <cell r="R166">
            <v>1028.03</v>
          </cell>
          <cell r="S166">
            <v>1628.3720000000001</v>
          </cell>
          <cell r="T166">
            <v>0.42647011862154344</v>
          </cell>
          <cell r="U166">
            <v>1261.0112767999999</v>
          </cell>
          <cell r="V166">
            <v>0.25938806640178641</v>
          </cell>
          <cell r="W166">
            <v>1302.7</v>
          </cell>
          <cell r="X166">
            <v>0.80000147386469433</v>
          </cell>
          <cell r="AA166">
            <v>1576</v>
          </cell>
          <cell r="AB166">
            <v>1303</v>
          </cell>
          <cell r="AC166">
            <v>1448</v>
          </cell>
          <cell r="AD166">
            <v>1529</v>
          </cell>
          <cell r="AE166">
            <v>1608.27</v>
          </cell>
          <cell r="AF166">
            <v>0.18999919167801424</v>
          </cell>
          <cell r="AG166">
            <v>0.41930148544709528</v>
          </cell>
          <cell r="AH166">
            <v>1789</v>
          </cell>
          <cell r="AI166">
            <v>1968</v>
          </cell>
          <cell r="AJ166">
            <v>0.33805894308943085</v>
          </cell>
          <cell r="AK166">
            <v>2147.5</v>
          </cell>
          <cell r="AL166">
            <v>2327</v>
          </cell>
          <cell r="AM166">
            <v>0.44018048990116027</v>
          </cell>
          <cell r="AN166">
            <v>2524.35</v>
          </cell>
          <cell r="AO166">
            <v>2721.7</v>
          </cell>
          <cell r="AP166">
            <v>2919.05</v>
          </cell>
          <cell r="AQ166">
            <v>0</v>
          </cell>
          <cell r="AS166">
            <v>3116.4</v>
          </cell>
        </row>
        <row r="167">
          <cell r="B167" t="str">
            <v>MB</v>
          </cell>
          <cell r="C167" t="str">
            <v>IMP</v>
          </cell>
          <cell r="D167" t="str">
            <v>BT</v>
          </cell>
          <cell r="E167" t="str">
            <v>P3</v>
          </cell>
          <cell r="F167">
            <v>39924</v>
          </cell>
          <cell r="G167">
            <v>40946</v>
          </cell>
          <cell r="H167" t="str">
            <v>A0Y8011</v>
          </cell>
          <cell r="I167" t="str">
            <v>9KMBHPROC65HC_N</v>
          </cell>
          <cell r="K167" t="str">
            <v>bizhub PRO C65hc</v>
          </cell>
          <cell r="L167">
            <v>66300</v>
          </cell>
          <cell r="M167">
            <v>13521</v>
          </cell>
          <cell r="N167">
            <v>14061.84</v>
          </cell>
          <cell r="O167">
            <v>-0.1764705882352941</v>
          </cell>
          <cell r="P167">
            <v>11952.564</v>
          </cell>
          <cell r="Q167">
            <v>14332.26</v>
          </cell>
          <cell r="R167">
            <v>15478.84</v>
          </cell>
          <cell r="S167">
            <v>30594</v>
          </cell>
          <cell r="T167">
            <v>0.54037262208276127</v>
          </cell>
          <cell r="U167">
            <v>21416</v>
          </cell>
          <cell r="V167">
            <v>0.34339559208068732</v>
          </cell>
          <cell r="W167">
            <v>11952.564</v>
          </cell>
          <cell r="X167">
            <v>0.39068327122965291</v>
          </cell>
          <cell r="Y167">
            <v>800</v>
          </cell>
          <cell r="Z167">
            <v>500</v>
          </cell>
          <cell r="AA167">
            <v>14461</v>
          </cell>
          <cell r="AB167">
            <v>11953</v>
          </cell>
          <cell r="AC167">
            <v>13281</v>
          </cell>
          <cell r="AD167">
            <v>14019</v>
          </cell>
          <cell r="AE167">
            <v>14756.25</v>
          </cell>
          <cell r="AF167">
            <v>0.18999989834815753</v>
          </cell>
          <cell r="AG167">
            <v>4.7058703939008885E-2</v>
          </cell>
          <cell r="AH167">
            <v>15052</v>
          </cell>
          <cell r="AI167">
            <v>15347</v>
          </cell>
          <cell r="AJ167">
            <v>0.2211791229556265</v>
          </cell>
          <cell r="AK167">
            <v>15642</v>
          </cell>
          <cell r="AL167">
            <v>15937</v>
          </cell>
          <cell r="AM167">
            <v>0.25001167095438287</v>
          </cell>
          <cell r="AN167">
            <v>18178.04</v>
          </cell>
          <cell r="AO167">
            <v>20419.080000000002</v>
          </cell>
          <cell r="AP167">
            <v>22660.12</v>
          </cell>
          <cell r="AQ167">
            <v>0</v>
          </cell>
          <cell r="AR167">
            <v>746</v>
          </cell>
          <cell r="AS167">
            <v>66300</v>
          </cell>
        </row>
        <row r="168">
          <cell r="B168" t="str">
            <v>AC</v>
          </cell>
          <cell r="C168" t="str">
            <v>IMP</v>
          </cell>
          <cell r="D168" t="str">
            <v>BT</v>
          </cell>
          <cell r="E168" t="str">
            <v>08</v>
          </cell>
          <cell r="F168">
            <v>39924</v>
          </cell>
          <cell r="G168">
            <v>40935</v>
          </cell>
          <cell r="H168" t="str">
            <v>A0Y9WY1</v>
          </cell>
          <cell r="I168" t="str">
            <v>3KMKSC507</v>
          </cell>
          <cell r="K168" t="str">
            <v>SC-507 Copy Guard Kit</v>
          </cell>
          <cell r="L168">
            <v>1224.3</v>
          </cell>
          <cell r="M168">
            <v>388</v>
          </cell>
          <cell r="N168">
            <v>403.52000000000004</v>
          </cell>
          <cell r="O168">
            <v>0.23448171194414927</v>
          </cell>
          <cell r="P168">
            <v>527.12</v>
          </cell>
          <cell r="Q168">
            <v>411.28</v>
          </cell>
          <cell r="R168">
            <v>444.18</v>
          </cell>
          <cell r="S168">
            <v>658.89600000000007</v>
          </cell>
          <cell r="T168">
            <v>0.38758165173259512</v>
          </cell>
          <cell r="U168">
            <v>510.24906240000001</v>
          </cell>
          <cell r="V168">
            <v>0.20917052134890896</v>
          </cell>
          <cell r="W168">
            <v>527.12</v>
          </cell>
          <cell r="X168">
            <v>0.80000485660863008</v>
          </cell>
          <cell r="AA168">
            <v>638</v>
          </cell>
          <cell r="AB168">
            <v>528</v>
          </cell>
          <cell r="AC168">
            <v>586</v>
          </cell>
          <cell r="AD168">
            <v>619</v>
          </cell>
          <cell r="AE168">
            <v>650.77</v>
          </cell>
          <cell r="AF168">
            <v>0.19000568557247566</v>
          </cell>
          <cell r="AG168">
            <v>0.37993453908446911</v>
          </cell>
          <cell r="AH168">
            <v>724</v>
          </cell>
          <cell r="AI168">
            <v>797</v>
          </cell>
          <cell r="AJ168">
            <v>0.3386198243412798</v>
          </cell>
          <cell r="AK168">
            <v>869.5</v>
          </cell>
          <cell r="AL168">
            <v>942</v>
          </cell>
          <cell r="AM168">
            <v>0.44042462845010616</v>
          </cell>
          <cell r="AN168">
            <v>1012.58</v>
          </cell>
          <cell r="AO168">
            <v>1083.1600000000001</v>
          </cell>
          <cell r="AP168">
            <v>1153.74</v>
          </cell>
          <cell r="AQ168">
            <v>0</v>
          </cell>
          <cell r="AS168">
            <v>1224.3</v>
          </cell>
        </row>
        <row r="169">
          <cell r="B169" t="str">
            <v>AC</v>
          </cell>
          <cell r="C169" t="str">
            <v>IMP</v>
          </cell>
          <cell r="D169" t="str">
            <v>BT</v>
          </cell>
          <cell r="E169" t="str">
            <v>08</v>
          </cell>
          <cell r="F169">
            <v>39924</v>
          </cell>
          <cell r="G169">
            <v>40935</v>
          </cell>
          <cell r="H169" t="str">
            <v>A0YAWY1</v>
          </cell>
          <cell r="I169" t="str">
            <v>3KMKMK720</v>
          </cell>
          <cell r="K169" t="str">
            <v>MK-720 Mount Kit</v>
          </cell>
          <cell r="L169">
            <v>212</v>
          </cell>
          <cell r="M169">
            <v>42</v>
          </cell>
          <cell r="N169">
            <v>43.68</v>
          </cell>
          <cell r="O169">
            <v>0.57360406091370553</v>
          </cell>
          <cell r="P169">
            <v>102.44</v>
          </cell>
          <cell r="Q169">
            <v>44.52</v>
          </cell>
          <cell r="R169">
            <v>48.08</v>
          </cell>
          <cell r="S169">
            <v>128.048</v>
          </cell>
          <cell r="T169">
            <v>0.65887792077970753</v>
          </cell>
          <cell r="U169">
            <v>99.1603712</v>
          </cell>
          <cell r="V169">
            <v>0.55950144728784557</v>
          </cell>
          <cell r="W169">
            <v>102.44</v>
          </cell>
          <cell r="X169">
            <v>0.80001249531425711</v>
          </cell>
          <cell r="AA169">
            <v>124</v>
          </cell>
          <cell r="AB169">
            <v>103</v>
          </cell>
          <cell r="AC169">
            <v>114</v>
          </cell>
          <cell r="AD169">
            <v>121</v>
          </cell>
          <cell r="AE169">
            <v>126.47</v>
          </cell>
          <cell r="AF169">
            <v>0.1900055349094647</v>
          </cell>
          <cell r="AG169">
            <v>0.65462164940302037</v>
          </cell>
          <cell r="AH169">
            <v>141</v>
          </cell>
          <cell r="AI169">
            <v>155</v>
          </cell>
          <cell r="AJ169">
            <v>0.33909677419354839</v>
          </cell>
          <cell r="AK169">
            <v>169</v>
          </cell>
          <cell r="AL169">
            <v>183</v>
          </cell>
          <cell r="AM169">
            <v>0.44021857923497271</v>
          </cell>
          <cell r="AN169">
            <v>190.25</v>
          </cell>
          <cell r="AO169">
            <v>197.5</v>
          </cell>
          <cell r="AP169">
            <v>204.75</v>
          </cell>
          <cell r="AQ169">
            <v>0</v>
          </cell>
          <cell r="AS169">
            <v>212</v>
          </cell>
        </row>
        <row r="170">
          <cell r="B170" t="str">
            <v>AC</v>
          </cell>
          <cell r="C170" t="str">
            <v>IMP</v>
          </cell>
          <cell r="D170" t="str">
            <v>BT</v>
          </cell>
          <cell r="E170" t="str">
            <v>08</v>
          </cell>
          <cell r="F170">
            <v>39924</v>
          </cell>
          <cell r="G170">
            <v>40935</v>
          </cell>
          <cell r="H170" t="str">
            <v>A0YCWY1</v>
          </cell>
          <cell r="I170" t="str">
            <v>3KMHEK605</v>
          </cell>
          <cell r="K170" t="str">
            <v>EK-605 USB Host Board (Local Interface Kit) with Bluetooth Printing Support</v>
          </cell>
          <cell r="L170">
            <v>278.78000000000003</v>
          </cell>
          <cell r="M170">
            <v>95</v>
          </cell>
          <cell r="N170">
            <v>98.8</v>
          </cell>
          <cell r="O170">
            <v>0.22944938387147093</v>
          </cell>
          <cell r="P170">
            <v>128.22</v>
          </cell>
          <cell r="Q170">
            <v>100.7</v>
          </cell>
          <cell r="R170">
            <v>108.76</v>
          </cell>
          <cell r="S170">
            <v>160.27199999999999</v>
          </cell>
          <cell r="T170">
            <v>0.38354796845362882</v>
          </cell>
          <cell r="U170">
            <v>124.11463679999999</v>
          </cell>
          <cell r="V170">
            <v>0.20396173612297105</v>
          </cell>
          <cell r="W170">
            <v>128.22</v>
          </cell>
          <cell r="X170">
            <v>0.80001497454327641</v>
          </cell>
          <cell r="AA170">
            <v>155</v>
          </cell>
          <cell r="AB170">
            <v>129</v>
          </cell>
          <cell r="AC170">
            <v>143</v>
          </cell>
          <cell r="AD170">
            <v>151</v>
          </cell>
          <cell r="AE170">
            <v>158.30000000000001</v>
          </cell>
          <cell r="AF170">
            <v>0.19001895135818073</v>
          </cell>
          <cell r="AG170">
            <v>0.37586860391661409</v>
          </cell>
          <cell r="AH170">
            <v>177</v>
          </cell>
          <cell r="AI170">
            <v>194</v>
          </cell>
          <cell r="AJ170">
            <v>0.3390721649484536</v>
          </cell>
          <cell r="AK170">
            <v>211.5</v>
          </cell>
          <cell r="AL170">
            <v>229</v>
          </cell>
          <cell r="AM170">
            <v>0.44008733624454149</v>
          </cell>
          <cell r="AN170">
            <v>241.45</v>
          </cell>
          <cell r="AO170">
            <v>253.9</v>
          </cell>
          <cell r="AP170">
            <v>266.35000000000002</v>
          </cell>
          <cell r="AQ170">
            <v>0</v>
          </cell>
          <cell r="AS170">
            <v>278.78000000000003</v>
          </cell>
        </row>
        <row r="171">
          <cell r="B171" t="str">
            <v>AC</v>
          </cell>
          <cell r="C171" t="str">
            <v>IMP</v>
          </cell>
          <cell r="D171" t="str">
            <v>BT</v>
          </cell>
          <cell r="E171" t="str">
            <v>08</v>
          </cell>
          <cell r="F171">
            <v>39924</v>
          </cell>
          <cell r="G171">
            <v>40935</v>
          </cell>
          <cell r="H171" t="str">
            <v>A0YCWY2</v>
          </cell>
          <cell r="I171" t="str">
            <v>3KMKEK604_</v>
          </cell>
          <cell r="K171" t="str">
            <v>EK-604 USB Host Board (Local Interface Kit)</v>
          </cell>
          <cell r="L171">
            <v>200.34</v>
          </cell>
          <cell r="M171">
            <v>63</v>
          </cell>
          <cell r="N171">
            <v>65.52</v>
          </cell>
          <cell r="O171">
            <v>0.26415094339622652</v>
          </cell>
          <cell r="P171">
            <v>89.04</v>
          </cell>
          <cell r="Q171">
            <v>66.78</v>
          </cell>
          <cell r="R171">
            <v>72.12</v>
          </cell>
          <cell r="S171">
            <v>111.30000000000001</v>
          </cell>
          <cell r="T171">
            <v>0.41132075471698121</v>
          </cell>
          <cell r="U171">
            <v>86.190720000000013</v>
          </cell>
          <cell r="V171">
            <v>0.23982535474816793</v>
          </cell>
          <cell r="W171">
            <v>89.04</v>
          </cell>
          <cell r="X171">
            <v>0.79999999999999993</v>
          </cell>
          <cell r="AA171">
            <v>108</v>
          </cell>
          <cell r="AB171">
            <v>90</v>
          </cell>
          <cell r="AC171">
            <v>99</v>
          </cell>
          <cell r="AD171">
            <v>105</v>
          </cell>
          <cell r="AE171">
            <v>109.93</v>
          </cell>
          <cell r="AF171">
            <v>0.19003001910306558</v>
          </cell>
          <cell r="AG171">
            <v>0.40398435367961438</v>
          </cell>
          <cell r="AH171">
            <v>123</v>
          </cell>
          <cell r="AI171">
            <v>135</v>
          </cell>
          <cell r="AJ171">
            <v>0.34044444444444438</v>
          </cell>
          <cell r="AK171">
            <v>147</v>
          </cell>
          <cell r="AL171">
            <v>159</v>
          </cell>
          <cell r="AM171">
            <v>0.43999999999999995</v>
          </cell>
          <cell r="AN171">
            <v>169.34</v>
          </cell>
          <cell r="AO171">
            <v>179.68</v>
          </cell>
          <cell r="AP171">
            <v>190.02</v>
          </cell>
          <cell r="AQ171">
            <v>0</v>
          </cell>
          <cell r="AS171">
            <v>200.34</v>
          </cell>
        </row>
        <row r="172">
          <cell r="B172" t="str">
            <v>AC</v>
          </cell>
          <cell r="C172" t="str">
            <v>IMP</v>
          </cell>
          <cell r="D172" t="str">
            <v>BT</v>
          </cell>
          <cell r="E172" t="str">
            <v>08</v>
          </cell>
          <cell r="F172">
            <v>40322</v>
          </cell>
          <cell r="G172">
            <v>40935</v>
          </cell>
          <cell r="H172" t="str">
            <v>A0YCWY3</v>
          </cell>
          <cell r="I172" t="str">
            <v>3KMHEK605</v>
          </cell>
          <cell r="K172" t="str">
            <v>EK-605 USB Host Board (Local Interface Kit) with Bluetooth Printing Support</v>
          </cell>
          <cell r="L172">
            <v>278.78000000000003</v>
          </cell>
          <cell r="M172">
            <v>95</v>
          </cell>
          <cell r="N172">
            <v>98.8</v>
          </cell>
          <cell r="O172">
            <v>0.22944938387147093</v>
          </cell>
          <cell r="P172">
            <v>128.22</v>
          </cell>
          <cell r="Q172">
            <v>100.7</v>
          </cell>
          <cell r="R172">
            <v>108.76</v>
          </cell>
          <cell r="S172">
            <v>160.27199999999999</v>
          </cell>
          <cell r="T172">
            <v>0.38354796845362882</v>
          </cell>
          <cell r="U172">
            <v>124.11463679999999</v>
          </cell>
          <cell r="V172">
            <v>0.20396173612297105</v>
          </cell>
          <cell r="W172">
            <v>128.22</v>
          </cell>
          <cell r="X172">
            <v>0.80001497454327641</v>
          </cell>
          <cell r="AA172">
            <v>155</v>
          </cell>
          <cell r="AB172">
            <v>129</v>
          </cell>
          <cell r="AC172">
            <v>143</v>
          </cell>
          <cell r="AD172">
            <v>153</v>
          </cell>
          <cell r="AE172">
            <v>158.30000000000001</v>
          </cell>
          <cell r="AF172">
            <v>0.19001895135818073</v>
          </cell>
          <cell r="AG172">
            <v>0.37586860391661409</v>
          </cell>
          <cell r="AH172">
            <v>177</v>
          </cell>
          <cell r="AI172">
            <v>194</v>
          </cell>
          <cell r="AJ172">
            <v>0.3390721649484536</v>
          </cell>
          <cell r="AK172">
            <v>211.5</v>
          </cell>
          <cell r="AL172">
            <v>229</v>
          </cell>
          <cell r="AM172">
            <v>0.44008733624454149</v>
          </cell>
          <cell r="AN172">
            <v>241.45</v>
          </cell>
          <cell r="AO172">
            <v>253.9</v>
          </cell>
          <cell r="AP172">
            <v>266.35000000000002</v>
          </cell>
          <cell r="AQ172">
            <v>0</v>
          </cell>
          <cell r="AS172">
            <v>278.78000000000003</v>
          </cell>
        </row>
        <row r="173">
          <cell r="B173" t="str">
            <v>AC</v>
          </cell>
          <cell r="C173" t="str">
            <v>IMP</v>
          </cell>
          <cell r="D173" t="str">
            <v>BT</v>
          </cell>
          <cell r="E173" t="str">
            <v>08</v>
          </cell>
          <cell r="F173">
            <v>40322</v>
          </cell>
          <cell r="G173">
            <v>40935</v>
          </cell>
          <cell r="H173" t="str">
            <v>A0YCWY4</v>
          </cell>
          <cell r="I173" t="str">
            <v>3KMKEK604_</v>
          </cell>
          <cell r="K173" t="str">
            <v>EK-604 USB Host Board (Local Interface Kit)</v>
          </cell>
          <cell r="L173">
            <v>200.34</v>
          </cell>
          <cell r="M173">
            <v>63</v>
          </cell>
          <cell r="N173">
            <v>65.52</v>
          </cell>
          <cell r="O173">
            <v>0.26415094339622652</v>
          </cell>
          <cell r="P173">
            <v>89.04</v>
          </cell>
          <cell r="Q173">
            <v>66.78</v>
          </cell>
          <cell r="R173">
            <v>72.12</v>
          </cell>
          <cell r="S173">
            <v>111.30000000000001</v>
          </cell>
          <cell r="T173">
            <v>0.41132075471698121</v>
          </cell>
          <cell r="U173">
            <v>86.190720000000013</v>
          </cell>
          <cell r="V173">
            <v>0.23982535474816793</v>
          </cell>
          <cell r="W173">
            <v>89.04</v>
          </cell>
          <cell r="X173">
            <v>0.79999999999999993</v>
          </cell>
          <cell r="AA173">
            <v>108</v>
          </cell>
          <cell r="AB173">
            <v>90</v>
          </cell>
          <cell r="AC173">
            <v>99</v>
          </cell>
          <cell r="AD173">
            <v>106</v>
          </cell>
          <cell r="AE173">
            <v>109.93</v>
          </cell>
          <cell r="AF173">
            <v>0.19003001910306558</v>
          </cell>
          <cell r="AG173">
            <v>0.40398435367961438</v>
          </cell>
          <cell r="AH173">
            <v>123</v>
          </cell>
          <cell r="AI173">
            <v>135</v>
          </cell>
          <cell r="AJ173">
            <v>0.34044444444444438</v>
          </cell>
          <cell r="AK173">
            <v>147</v>
          </cell>
          <cell r="AL173">
            <v>159</v>
          </cell>
          <cell r="AM173">
            <v>0.43999999999999995</v>
          </cell>
          <cell r="AN173">
            <v>169.34</v>
          </cell>
          <cell r="AO173">
            <v>179.68</v>
          </cell>
          <cell r="AP173">
            <v>190.02</v>
          </cell>
          <cell r="AQ173">
            <v>0</v>
          </cell>
          <cell r="AS173">
            <v>200.34</v>
          </cell>
        </row>
        <row r="174">
          <cell r="B174" t="str">
            <v>AC</v>
          </cell>
          <cell r="C174" t="str">
            <v>IMP</v>
          </cell>
          <cell r="D174" t="str">
            <v>BT</v>
          </cell>
          <cell r="E174" t="str">
            <v>08</v>
          </cell>
          <cell r="F174">
            <v>39924</v>
          </cell>
          <cell r="G174">
            <v>40935</v>
          </cell>
          <cell r="H174" t="str">
            <v>A0YDWY1</v>
          </cell>
          <cell r="I174" t="str">
            <v>3KMBUK203_</v>
          </cell>
          <cell r="K174" t="str">
            <v>UK-203 Memory Upgrade Kit (for i-Option and My Panel)</v>
          </cell>
          <cell r="L174">
            <v>106</v>
          </cell>
          <cell r="M174">
            <v>41</v>
          </cell>
          <cell r="N174">
            <v>42.64</v>
          </cell>
          <cell r="O174">
            <v>0.32955974842767294</v>
          </cell>
          <cell r="P174">
            <v>63.6</v>
          </cell>
          <cell r="Q174">
            <v>43.46</v>
          </cell>
          <cell r="R174">
            <v>46.94</v>
          </cell>
          <cell r="S174">
            <v>79.5</v>
          </cell>
          <cell r="T174">
            <v>0.46364779874213835</v>
          </cell>
          <cell r="U174">
            <v>61.564799999999998</v>
          </cell>
          <cell r="V174">
            <v>0.30739643432610841</v>
          </cell>
          <cell r="W174">
            <v>63.6</v>
          </cell>
          <cell r="X174">
            <v>0.8</v>
          </cell>
          <cell r="AA174">
            <v>77</v>
          </cell>
          <cell r="AB174">
            <v>64</v>
          </cell>
          <cell r="AC174">
            <v>71</v>
          </cell>
          <cell r="AD174">
            <v>75</v>
          </cell>
          <cell r="AE174">
            <v>78.52</v>
          </cell>
          <cell r="AF174">
            <v>0.19001528273051446</v>
          </cell>
          <cell r="AG174">
            <v>0.45695364238410591</v>
          </cell>
          <cell r="AH174">
            <v>85</v>
          </cell>
          <cell r="AI174">
            <v>90</v>
          </cell>
          <cell r="AJ174">
            <v>0.29333333333333333</v>
          </cell>
          <cell r="AK174">
            <v>95</v>
          </cell>
          <cell r="AL174">
            <v>100</v>
          </cell>
          <cell r="AM174">
            <v>0.36399999999999999</v>
          </cell>
          <cell r="AN174">
            <v>101.5</v>
          </cell>
          <cell r="AO174">
            <v>103</v>
          </cell>
          <cell r="AP174">
            <v>104.5</v>
          </cell>
          <cell r="AQ174">
            <v>0</v>
          </cell>
          <cell r="AS174">
            <v>100</v>
          </cell>
        </row>
        <row r="175">
          <cell r="B175" t="str">
            <v>AC</v>
          </cell>
          <cell r="C175" t="str">
            <v>DOM</v>
          </cell>
          <cell r="D175" t="str">
            <v>BT</v>
          </cell>
          <cell r="E175" t="str">
            <v>08</v>
          </cell>
          <cell r="F175">
            <v>40056</v>
          </cell>
          <cell r="G175">
            <v>40935</v>
          </cell>
          <cell r="H175" t="str">
            <v>A0YEWY2</v>
          </cell>
          <cell r="I175" t="str">
            <v>3KMKVI505</v>
          </cell>
          <cell r="K175" t="str">
            <v>VI-505 Video Interface Kit</v>
          </cell>
          <cell r="L175">
            <v>295.74</v>
          </cell>
          <cell r="M175">
            <v>133</v>
          </cell>
          <cell r="N175">
            <v>136.99</v>
          </cell>
          <cell r="O175">
            <v>6.7841589548176359E-2</v>
          </cell>
          <cell r="P175">
            <v>146.96</v>
          </cell>
          <cell r="Q175">
            <v>140.97999999999999</v>
          </cell>
          <cell r="R175">
            <v>152.26</v>
          </cell>
          <cell r="S175">
            <v>183.69800000000001</v>
          </cell>
          <cell r="T175">
            <v>0.25426515258739885</v>
          </cell>
          <cell r="U175">
            <v>157.98027999999999</v>
          </cell>
          <cell r="V175">
            <v>0.13286645649697534</v>
          </cell>
          <cell r="W175">
            <v>146.96</v>
          </cell>
          <cell r="X175">
            <v>0.80000870994784923</v>
          </cell>
          <cell r="AA175">
            <v>178</v>
          </cell>
          <cell r="AB175">
            <v>147</v>
          </cell>
          <cell r="AC175">
            <v>164</v>
          </cell>
          <cell r="AD175">
            <v>173</v>
          </cell>
          <cell r="AE175">
            <v>181.43</v>
          </cell>
          <cell r="AF175">
            <v>0.18999062999503941</v>
          </cell>
          <cell r="AG175">
            <v>0.24494295320509285</v>
          </cell>
          <cell r="AH175">
            <v>203</v>
          </cell>
          <cell r="AI175">
            <v>223</v>
          </cell>
          <cell r="AJ175">
            <v>0.34098654708520176</v>
          </cell>
          <cell r="AK175">
            <v>243</v>
          </cell>
          <cell r="AL175">
            <v>263</v>
          </cell>
          <cell r="AM175">
            <v>0.44121673003802281</v>
          </cell>
          <cell r="AN175">
            <v>271.19</v>
          </cell>
          <cell r="AO175">
            <v>279.38</v>
          </cell>
          <cell r="AP175">
            <v>287.57</v>
          </cell>
          <cell r="AQ175">
            <v>0</v>
          </cell>
          <cell r="AS175">
            <v>295.74</v>
          </cell>
        </row>
        <row r="176">
          <cell r="B176" t="str">
            <v>AC</v>
          </cell>
          <cell r="C176" t="str">
            <v>IMP</v>
          </cell>
          <cell r="D176" t="str">
            <v>BT</v>
          </cell>
          <cell r="E176" t="str">
            <v>08</v>
          </cell>
          <cell r="F176">
            <v>39924</v>
          </cell>
          <cell r="G176">
            <v>40935</v>
          </cell>
          <cell r="H176" t="str">
            <v>A109W11</v>
          </cell>
          <cell r="I176" t="str">
            <v>6KMZU606_N</v>
          </cell>
          <cell r="K176" t="str">
            <v>ZU-606 Z-Folding Unit for FS-526</v>
          </cell>
          <cell r="L176">
            <v>5509.88</v>
          </cell>
          <cell r="M176">
            <v>2049</v>
          </cell>
          <cell r="N176">
            <v>2130.96</v>
          </cell>
          <cell r="O176">
            <v>0.25210579514824799</v>
          </cell>
          <cell r="P176">
            <v>2849.28</v>
          </cell>
          <cell r="Q176">
            <v>2171.94</v>
          </cell>
          <cell r="R176">
            <v>2345.6999999999998</v>
          </cell>
          <cell r="S176">
            <v>3561.6000000000004</v>
          </cell>
          <cell r="T176">
            <v>0.40168463611859845</v>
          </cell>
          <cell r="U176">
            <v>2758.1030400000004</v>
          </cell>
          <cell r="V176">
            <v>0.22738201978124803</v>
          </cell>
          <cell r="W176">
            <v>2849.28</v>
          </cell>
          <cell r="X176">
            <v>0.79999999999999993</v>
          </cell>
          <cell r="AA176">
            <v>3447</v>
          </cell>
          <cell r="AB176">
            <v>2850</v>
          </cell>
          <cell r="AC176">
            <v>3166</v>
          </cell>
          <cell r="AD176">
            <v>3342</v>
          </cell>
          <cell r="AE176">
            <v>3517.63</v>
          </cell>
          <cell r="AF176">
            <v>0.1900000852846945</v>
          </cell>
          <cell r="AG176">
            <v>0.39420575785400969</v>
          </cell>
          <cell r="AH176">
            <v>3911</v>
          </cell>
          <cell r="AI176">
            <v>4303</v>
          </cell>
          <cell r="AJ176">
            <v>0.33783871717406455</v>
          </cell>
          <cell r="AK176">
            <v>4695.5</v>
          </cell>
          <cell r="AL176">
            <v>5088</v>
          </cell>
          <cell r="AM176">
            <v>0.43999999999999995</v>
          </cell>
          <cell r="AN176">
            <v>5193.47</v>
          </cell>
          <cell r="AO176">
            <v>5298.94</v>
          </cell>
          <cell r="AP176">
            <v>5404.41</v>
          </cell>
          <cell r="AQ176">
            <v>0</v>
          </cell>
          <cell r="AS176">
            <v>5509.88</v>
          </cell>
        </row>
        <row r="177">
          <cell r="B177" t="str">
            <v>AC</v>
          </cell>
          <cell r="C177" t="str">
            <v>IMP</v>
          </cell>
          <cell r="D177" t="str">
            <v>BT</v>
          </cell>
          <cell r="E177" t="str">
            <v>08</v>
          </cell>
          <cell r="F177">
            <v>39924</v>
          </cell>
          <cell r="G177">
            <v>40935</v>
          </cell>
          <cell r="H177" t="str">
            <v>A10AWY1</v>
          </cell>
          <cell r="I177" t="str">
            <v>6KMPI505_N</v>
          </cell>
          <cell r="K177" t="str">
            <v>PI-505 Post Inserter for FS-526</v>
          </cell>
          <cell r="L177">
            <v>1113</v>
          </cell>
          <cell r="M177">
            <v>373</v>
          </cell>
          <cell r="N177">
            <v>387.92</v>
          </cell>
          <cell r="O177">
            <v>0.19547047721757885</v>
          </cell>
          <cell r="P177">
            <v>482.17</v>
          </cell>
          <cell r="Q177">
            <v>395.38</v>
          </cell>
          <cell r="R177">
            <v>427.01</v>
          </cell>
          <cell r="S177">
            <v>602.71600000000001</v>
          </cell>
          <cell r="T177">
            <v>0.35638011932651531</v>
          </cell>
          <cell r="U177">
            <v>466.74327039999997</v>
          </cell>
          <cell r="V177">
            <v>0.16887928632039675</v>
          </cell>
          <cell r="W177">
            <v>482.17</v>
          </cell>
          <cell r="X177">
            <v>0.7999953543625854</v>
          </cell>
          <cell r="AA177">
            <v>583</v>
          </cell>
          <cell r="AB177">
            <v>483</v>
          </cell>
          <cell r="AC177">
            <v>536</v>
          </cell>
          <cell r="AD177">
            <v>566</v>
          </cell>
          <cell r="AE177">
            <v>595.27</v>
          </cell>
          <cell r="AF177">
            <v>0.18999781611705607</v>
          </cell>
          <cell r="AG177">
            <v>0.34832932954793616</v>
          </cell>
          <cell r="AH177">
            <v>663</v>
          </cell>
          <cell r="AI177">
            <v>729</v>
          </cell>
          <cell r="AJ177">
            <v>0.33858710562414263</v>
          </cell>
          <cell r="AK177">
            <v>795.5</v>
          </cell>
          <cell r="AL177">
            <v>862</v>
          </cell>
          <cell r="AM177">
            <v>0.44063805104408349</v>
          </cell>
          <cell r="AN177">
            <v>924.75</v>
          </cell>
          <cell r="AO177">
            <v>987.5</v>
          </cell>
          <cell r="AP177">
            <v>1050.25</v>
          </cell>
          <cell r="AQ177">
            <v>0</v>
          </cell>
          <cell r="AS177">
            <v>1113</v>
          </cell>
        </row>
        <row r="178">
          <cell r="B178" t="str">
            <v>AC</v>
          </cell>
          <cell r="C178" t="str">
            <v>IMP</v>
          </cell>
          <cell r="D178" t="str">
            <v>BT</v>
          </cell>
          <cell r="E178" t="str">
            <v>08</v>
          </cell>
          <cell r="F178">
            <v>39924</v>
          </cell>
          <cell r="G178">
            <v>40935</v>
          </cell>
          <cell r="H178" t="str">
            <v>A10CWY1</v>
          </cell>
          <cell r="I178" t="str">
            <v>3KMHJS602</v>
          </cell>
          <cell r="K178" t="str">
            <v>JS-602  Job Separator Tray (3rd Output Tray) for FS-526</v>
          </cell>
          <cell r="L178">
            <v>500.32000000000005</v>
          </cell>
          <cell r="M178">
            <v>158</v>
          </cell>
          <cell r="N178">
            <v>164.32</v>
          </cell>
          <cell r="O178">
            <v>0.21389274266851652</v>
          </cell>
          <cell r="P178">
            <v>209.03</v>
          </cell>
          <cell r="Q178">
            <v>167.48</v>
          </cell>
          <cell r="R178">
            <v>180.88</v>
          </cell>
          <cell r="S178">
            <v>261.29000000000002</v>
          </cell>
          <cell r="T178">
            <v>0.37112021125952016</v>
          </cell>
          <cell r="U178">
            <v>202.34297600000002</v>
          </cell>
          <cell r="V178">
            <v>0.18791349594462831</v>
          </cell>
          <cell r="W178">
            <v>209.03</v>
          </cell>
          <cell r="X178">
            <v>0.79999234566956245</v>
          </cell>
          <cell r="AA178">
            <v>253</v>
          </cell>
          <cell r="AB178">
            <v>210</v>
          </cell>
          <cell r="AC178">
            <v>233</v>
          </cell>
          <cell r="AD178">
            <v>246</v>
          </cell>
          <cell r="AE178">
            <v>258.06</v>
          </cell>
          <cell r="AF178">
            <v>0.18999457490506083</v>
          </cell>
          <cell r="AG178">
            <v>0.36324885685499497</v>
          </cell>
          <cell r="AH178">
            <v>288</v>
          </cell>
          <cell r="AI178">
            <v>317</v>
          </cell>
          <cell r="AJ178">
            <v>0.34059936908517352</v>
          </cell>
          <cell r="AK178">
            <v>345.5</v>
          </cell>
          <cell r="AL178">
            <v>374</v>
          </cell>
          <cell r="AM178">
            <v>0.44109625668449198</v>
          </cell>
          <cell r="AN178">
            <v>405.58</v>
          </cell>
          <cell r="AO178">
            <v>437.16</v>
          </cell>
          <cell r="AP178">
            <v>468.74</v>
          </cell>
          <cell r="AQ178">
            <v>0</v>
          </cell>
          <cell r="AS178">
            <v>500.32000000000005</v>
          </cell>
        </row>
        <row r="179">
          <cell r="B179" t="str">
            <v>AC</v>
          </cell>
          <cell r="C179" t="str">
            <v>IMP</v>
          </cell>
          <cell r="D179" t="str">
            <v>BT</v>
          </cell>
          <cell r="E179" t="str">
            <v>08</v>
          </cell>
          <cell r="F179">
            <v>40056</v>
          </cell>
          <cell r="G179">
            <v>40935</v>
          </cell>
          <cell r="H179" t="str">
            <v>A10DWY1</v>
          </cell>
          <cell r="I179" t="str">
            <v>6KMSD509_N</v>
          </cell>
          <cell r="K179" t="str">
            <v>SD-509 Saddle Stitcher Kit for FS-527</v>
          </cell>
          <cell r="L179">
            <v>1436.3000000000002</v>
          </cell>
          <cell r="M179">
            <v>522</v>
          </cell>
          <cell r="N179">
            <v>542.88</v>
          </cell>
          <cell r="O179">
            <v>0.15419490535171773</v>
          </cell>
          <cell r="P179">
            <v>641.85</v>
          </cell>
          <cell r="Q179">
            <v>553.32000000000005</v>
          </cell>
          <cell r="R179">
            <v>597.59</v>
          </cell>
          <cell r="S179">
            <v>802.31399999999996</v>
          </cell>
          <cell r="T179">
            <v>0.32335718932986335</v>
          </cell>
          <cell r="U179">
            <v>621.3119615999999</v>
          </cell>
          <cell r="V179">
            <v>0.12623603994042262</v>
          </cell>
          <cell r="W179">
            <v>641.85</v>
          </cell>
          <cell r="X179">
            <v>0.79999850432623643</v>
          </cell>
          <cell r="AA179">
            <v>777</v>
          </cell>
          <cell r="AB179">
            <v>642</v>
          </cell>
          <cell r="AC179">
            <v>714</v>
          </cell>
          <cell r="AD179">
            <v>764</v>
          </cell>
          <cell r="AE179">
            <v>792.41</v>
          </cell>
          <cell r="AF179">
            <v>0.19000265014323386</v>
          </cell>
          <cell r="AG179">
            <v>0.31490011483954011</v>
          </cell>
          <cell r="AH179">
            <v>882</v>
          </cell>
          <cell r="AI179">
            <v>970</v>
          </cell>
          <cell r="AJ179">
            <v>0.33829896907216495</v>
          </cell>
          <cell r="AK179">
            <v>1058.5</v>
          </cell>
          <cell r="AL179">
            <v>1147</v>
          </cell>
          <cell r="AM179">
            <v>0.44040976460331299</v>
          </cell>
          <cell r="AN179">
            <v>1219.33</v>
          </cell>
          <cell r="AO179">
            <v>1291.6600000000001</v>
          </cell>
          <cell r="AP179">
            <v>1363.99</v>
          </cell>
          <cell r="AQ179">
            <v>0</v>
          </cell>
          <cell r="AS179">
            <v>1436.3000000000002</v>
          </cell>
        </row>
        <row r="180">
          <cell r="B180" t="str">
            <v>AC</v>
          </cell>
          <cell r="C180" t="str">
            <v>IMP</v>
          </cell>
          <cell r="D180" t="str">
            <v>BT</v>
          </cell>
          <cell r="E180" t="str">
            <v>08</v>
          </cell>
          <cell r="F180">
            <v>40056</v>
          </cell>
          <cell r="G180">
            <v>40935</v>
          </cell>
          <cell r="H180" t="str">
            <v>A10EW11</v>
          </cell>
          <cell r="I180" t="str">
            <v>3KMKPK517</v>
          </cell>
          <cell r="K180" t="str">
            <v>PK-517 Punch Kit for FS-527</v>
          </cell>
          <cell r="L180">
            <v>585.12</v>
          </cell>
          <cell r="M180">
            <v>184</v>
          </cell>
          <cell r="N180">
            <v>191.36</v>
          </cell>
          <cell r="O180">
            <v>0.31783830029944382</v>
          </cell>
          <cell r="P180">
            <v>280.52</v>
          </cell>
          <cell r="Q180">
            <v>195.04</v>
          </cell>
          <cell r="R180">
            <v>210.64</v>
          </cell>
          <cell r="S180">
            <v>350.64800000000002</v>
          </cell>
          <cell r="T180">
            <v>0.45426752754899502</v>
          </cell>
          <cell r="U180">
            <v>271.54181119999998</v>
          </cell>
          <cell r="V180">
            <v>0.29528348082256578</v>
          </cell>
          <cell r="W180">
            <v>280.52</v>
          </cell>
          <cell r="X180">
            <v>0.80000456298053879</v>
          </cell>
          <cell r="AA180">
            <v>339</v>
          </cell>
          <cell r="AB180">
            <v>281</v>
          </cell>
          <cell r="AC180">
            <v>312</v>
          </cell>
          <cell r="AD180">
            <v>334</v>
          </cell>
          <cell r="AE180">
            <v>346.32</v>
          </cell>
          <cell r="AF180">
            <v>0.18999768999769004</v>
          </cell>
          <cell r="AG180">
            <v>0.44744744744744741</v>
          </cell>
          <cell r="AH180">
            <v>386</v>
          </cell>
          <cell r="AI180">
            <v>424</v>
          </cell>
          <cell r="AJ180">
            <v>0.33839622641509437</v>
          </cell>
          <cell r="AK180">
            <v>462.5</v>
          </cell>
          <cell r="AL180">
            <v>501</v>
          </cell>
          <cell r="AM180">
            <v>0.44007984031936132</v>
          </cell>
          <cell r="AN180">
            <v>522.03</v>
          </cell>
          <cell r="AO180">
            <v>543.05999999999995</v>
          </cell>
          <cell r="AP180">
            <v>564.09</v>
          </cell>
          <cell r="AQ180">
            <v>0</v>
          </cell>
          <cell r="AS180">
            <v>585.12</v>
          </cell>
        </row>
        <row r="181">
          <cell r="B181" t="str">
            <v>AC</v>
          </cell>
          <cell r="C181" t="str">
            <v>IMP</v>
          </cell>
          <cell r="D181" t="str">
            <v>BT</v>
          </cell>
          <cell r="E181" t="str">
            <v>08</v>
          </cell>
          <cell r="F181">
            <v>40056</v>
          </cell>
          <cell r="G181">
            <v>40935</v>
          </cell>
          <cell r="H181" t="str">
            <v>A10FWY1</v>
          </cell>
          <cell r="I181" t="str">
            <v>3KMHJS603</v>
          </cell>
          <cell r="K181" t="str">
            <v>JS-603 Job Separator Tray (3rd Output Tray) for FS-527</v>
          </cell>
          <cell r="L181">
            <v>244.86</v>
          </cell>
          <cell r="M181">
            <v>79</v>
          </cell>
          <cell r="N181">
            <v>82.16</v>
          </cell>
          <cell r="O181">
            <v>0.30094443971751894</v>
          </cell>
          <cell r="P181">
            <v>117.53</v>
          </cell>
          <cell r="Q181">
            <v>83.74</v>
          </cell>
          <cell r="R181">
            <v>90.44</v>
          </cell>
          <cell r="S181">
            <v>146.916</v>
          </cell>
          <cell r="T181">
            <v>0.4407688747311389</v>
          </cell>
          <cell r="U181">
            <v>113.77175039999999</v>
          </cell>
          <cell r="V181">
            <v>0.27785236922925988</v>
          </cell>
          <cell r="W181">
            <v>117.53</v>
          </cell>
          <cell r="X181">
            <v>0.79998094149037546</v>
          </cell>
          <cell r="AA181">
            <v>142</v>
          </cell>
          <cell r="AB181">
            <v>118</v>
          </cell>
          <cell r="AC181">
            <v>131</v>
          </cell>
          <cell r="AD181">
            <v>140</v>
          </cell>
          <cell r="AE181">
            <v>145.1</v>
          </cell>
          <cell r="AF181">
            <v>0.19000689179875943</v>
          </cell>
          <cell r="AG181">
            <v>0.43376981392143349</v>
          </cell>
          <cell r="AH181">
            <v>162</v>
          </cell>
          <cell r="AI181">
            <v>178</v>
          </cell>
          <cell r="AJ181">
            <v>0.33971910112359549</v>
          </cell>
          <cell r="AK181">
            <v>194</v>
          </cell>
          <cell r="AL181">
            <v>210</v>
          </cell>
          <cell r="AM181">
            <v>0.44033333333333335</v>
          </cell>
          <cell r="AN181">
            <v>218.72</v>
          </cell>
          <cell r="AO181">
            <v>227.44</v>
          </cell>
          <cell r="AP181">
            <v>236.16</v>
          </cell>
          <cell r="AQ181">
            <v>0</v>
          </cell>
          <cell r="AS181">
            <v>244.86</v>
          </cell>
        </row>
        <row r="182">
          <cell r="B182" t="str">
            <v>AC</v>
          </cell>
          <cell r="C182" t="str">
            <v>IMP</v>
          </cell>
          <cell r="D182" t="str">
            <v>BT</v>
          </cell>
          <cell r="E182" t="str">
            <v>08</v>
          </cell>
          <cell r="F182">
            <v>39924</v>
          </cell>
          <cell r="G182">
            <v>40935</v>
          </cell>
          <cell r="H182" t="str">
            <v>A10R011</v>
          </cell>
          <cell r="I182" t="str">
            <v>3KMBPS504_</v>
          </cell>
          <cell r="K182" t="str">
            <v>PS-504 Post Script Upgrade</v>
          </cell>
          <cell r="L182">
            <v>1669.5</v>
          </cell>
          <cell r="M182">
            <v>598</v>
          </cell>
          <cell r="N182">
            <v>621.92000000000007</v>
          </cell>
          <cell r="O182">
            <v>0.17232935414753583</v>
          </cell>
          <cell r="P182">
            <v>751.41</v>
          </cell>
          <cell r="Q182">
            <v>633.88</v>
          </cell>
          <cell r="R182">
            <v>684.59</v>
          </cell>
          <cell r="S182">
            <v>939.26600000000008</v>
          </cell>
          <cell r="T182">
            <v>0.33786595064656866</v>
          </cell>
          <cell r="U182">
            <v>727.36759040000004</v>
          </cell>
          <cell r="V182">
            <v>0.14497152717790374</v>
          </cell>
          <cell r="W182">
            <v>751.41</v>
          </cell>
          <cell r="X182">
            <v>0.79999701894883868</v>
          </cell>
          <cell r="AA182">
            <v>909</v>
          </cell>
          <cell r="AB182">
            <v>752</v>
          </cell>
          <cell r="AC182">
            <v>835</v>
          </cell>
          <cell r="AD182">
            <v>882</v>
          </cell>
          <cell r="AE182">
            <v>927.67</v>
          </cell>
          <cell r="AF182">
            <v>0.19000291051774876</v>
          </cell>
          <cell r="AG182">
            <v>0.32958918580960889</v>
          </cell>
          <cell r="AH182">
            <v>1032</v>
          </cell>
          <cell r="AI182">
            <v>1135</v>
          </cell>
          <cell r="AJ182">
            <v>0.33796475770925111</v>
          </cell>
          <cell r="AK182">
            <v>1238.5</v>
          </cell>
          <cell r="AL182">
            <v>1342</v>
          </cell>
          <cell r="AM182">
            <v>0.44008196721311477</v>
          </cell>
          <cell r="AN182">
            <v>1423.88</v>
          </cell>
          <cell r="AO182">
            <v>1505.76</v>
          </cell>
          <cell r="AP182">
            <v>1587.64</v>
          </cell>
          <cell r="AQ182">
            <v>0</v>
          </cell>
          <cell r="AS182">
            <v>1669.5</v>
          </cell>
        </row>
        <row r="183">
          <cell r="B183" t="str">
            <v>AC</v>
          </cell>
          <cell r="C183" t="str">
            <v>IMP</v>
          </cell>
          <cell r="D183" t="str">
            <v>BT</v>
          </cell>
          <cell r="E183" t="str">
            <v>08</v>
          </cell>
          <cell r="F183">
            <v>39924</v>
          </cell>
          <cell r="G183">
            <v>40935</v>
          </cell>
          <cell r="H183" t="str">
            <v>A10UWY1</v>
          </cell>
          <cell r="I183" t="str">
            <v>6KMFS528_N</v>
          </cell>
          <cell r="K183" t="str">
            <v>FS-528 100 Sheet Stapler Finisher</v>
          </cell>
          <cell r="L183">
            <v>5732.4800000000005</v>
          </cell>
          <cell r="M183">
            <v>1752</v>
          </cell>
          <cell r="N183">
            <v>1822.0800000000002</v>
          </cell>
          <cell r="O183">
            <v>0.22545102106748732</v>
          </cell>
          <cell r="P183">
            <v>2352.44</v>
          </cell>
          <cell r="Q183">
            <v>1857.12</v>
          </cell>
          <cell r="R183">
            <v>2005.69</v>
          </cell>
          <cell r="S183">
            <v>2940.5460000000003</v>
          </cell>
          <cell r="T183">
            <v>0.38035997396401894</v>
          </cell>
          <cell r="U183">
            <v>2277.1588224000002</v>
          </cell>
          <cell r="V183">
            <v>0.19984500770147073</v>
          </cell>
          <cell r="W183">
            <v>2352.44</v>
          </cell>
          <cell r="X183">
            <v>0.80000108823327365</v>
          </cell>
          <cell r="AA183">
            <v>2846</v>
          </cell>
          <cell r="AB183">
            <v>2353</v>
          </cell>
          <cell r="AC183">
            <v>2614</v>
          </cell>
          <cell r="AD183">
            <v>2760</v>
          </cell>
          <cell r="AE183">
            <v>2904.25</v>
          </cell>
          <cell r="AF183">
            <v>0.19000086080743736</v>
          </cell>
          <cell r="AG183">
            <v>0.37261599380218641</v>
          </cell>
          <cell r="AH183">
            <v>3229</v>
          </cell>
          <cell r="AI183">
            <v>3553</v>
          </cell>
          <cell r="AJ183">
            <v>0.33790036588798195</v>
          </cell>
          <cell r="AK183">
            <v>3877</v>
          </cell>
          <cell r="AL183">
            <v>4201</v>
          </cell>
          <cell r="AM183">
            <v>0.44002856462746964</v>
          </cell>
          <cell r="AN183">
            <v>4583.87</v>
          </cell>
          <cell r="AO183">
            <v>4966.74</v>
          </cell>
          <cell r="AP183">
            <v>5349.61</v>
          </cell>
          <cell r="AQ183">
            <v>0</v>
          </cell>
          <cell r="AS183">
            <v>5732.4800000000005</v>
          </cell>
        </row>
        <row r="184">
          <cell r="B184" t="str">
            <v>AC</v>
          </cell>
          <cell r="C184" t="str">
            <v>IMP</v>
          </cell>
          <cell r="D184" t="str">
            <v>BT</v>
          </cell>
          <cell r="E184" t="str">
            <v>08</v>
          </cell>
          <cell r="F184">
            <v>39924</v>
          </cell>
          <cell r="G184">
            <v>40935</v>
          </cell>
          <cell r="H184" t="str">
            <v>A10VWY1</v>
          </cell>
          <cell r="I184" t="str">
            <v>6KMFS611_N</v>
          </cell>
          <cell r="K184" t="str">
            <v>FS-611 Saddle Finisher</v>
          </cell>
          <cell r="L184">
            <v>5621.18</v>
          </cell>
          <cell r="M184">
            <v>1498</v>
          </cell>
          <cell r="N184">
            <v>1557.92</v>
          </cell>
          <cell r="O184">
            <v>0.32444691128899367</v>
          </cell>
          <cell r="P184">
            <v>2306.14</v>
          </cell>
          <cell r="Q184">
            <v>1587.88</v>
          </cell>
          <cell r="R184">
            <v>1714.91</v>
          </cell>
          <cell r="S184">
            <v>2882.67</v>
          </cell>
          <cell r="T184">
            <v>0.4595565916320633</v>
          </cell>
          <cell r="U184">
            <v>2232.3396480000001</v>
          </cell>
          <cell r="V184">
            <v>0.30211336729347021</v>
          </cell>
          <cell r="W184">
            <v>2306.14</v>
          </cell>
          <cell r="X184">
            <v>0.80000138760246575</v>
          </cell>
          <cell r="AA184">
            <v>2790</v>
          </cell>
          <cell r="AB184">
            <v>2307</v>
          </cell>
          <cell r="AC184">
            <v>2563</v>
          </cell>
          <cell r="AD184">
            <v>2706</v>
          </cell>
          <cell r="AE184">
            <v>2847.09</v>
          </cell>
          <cell r="AF184">
            <v>0.19000101858388749</v>
          </cell>
          <cell r="AG184">
            <v>0.45280268625157616</v>
          </cell>
          <cell r="AH184">
            <v>3166</v>
          </cell>
          <cell r="AI184">
            <v>3484</v>
          </cell>
          <cell r="AJ184">
            <v>0.33807692307692311</v>
          </cell>
          <cell r="AK184">
            <v>3801.5</v>
          </cell>
          <cell r="AL184">
            <v>4119</v>
          </cell>
          <cell r="AM184">
            <v>0.44012138868657447</v>
          </cell>
          <cell r="AN184">
            <v>4494.55</v>
          </cell>
          <cell r="AO184">
            <v>4870.1000000000004</v>
          </cell>
          <cell r="AP184">
            <v>5245.65</v>
          </cell>
          <cell r="AQ184">
            <v>0</v>
          </cell>
          <cell r="AS184">
            <v>5621.18</v>
          </cell>
        </row>
        <row r="185">
          <cell r="B185" t="str">
            <v>AC</v>
          </cell>
          <cell r="C185" t="str">
            <v>IMP</v>
          </cell>
          <cell r="D185" t="str">
            <v>BT</v>
          </cell>
          <cell r="E185" t="str">
            <v>08</v>
          </cell>
          <cell r="F185">
            <v>39924</v>
          </cell>
          <cell r="G185">
            <v>40935</v>
          </cell>
          <cell r="H185" t="str">
            <v>A10WWY1</v>
          </cell>
          <cell r="I185" t="str">
            <v>3KMHMK721_</v>
          </cell>
          <cell r="K185" t="str">
            <v>MK-721 Mount Kit</v>
          </cell>
          <cell r="L185">
            <v>1669.5</v>
          </cell>
          <cell r="M185">
            <v>598</v>
          </cell>
          <cell r="N185">
            <v>621.92000000000007</v>
          </cell>
          <cell r="O185">
            <v>0.24602048857368</v>
          </cell>
          <cell r="P185">
            <v>824.85</v>
          </cell>
          <cell r="Q185">
            <v>633.88</v>
          </cell>
          <cell r="R185">
            <v>684.59</v>
          </cell>
          <cell r="S185">
            <v>1031.0620000000001</v>
          </cell>
          <cell r="T185">
            <v>0.39681609835296033</v>
          </cell>
          <cell r="U185">
            <v>798.45441280000011</v>
          </cell>
          <cell r="V185">
            <v>0.22109516832768641</v>
          </cell>
          <cell r="W185">
            <v>824.85</v>
          </cell>
          <cell r="X185">
            <v>0.80000038794951223</v>
          </cell>
          <cell r="AA185">
            <v>998</v>
          </cell>
          <cell r="AB185">
            <v>825</v>
          </cell>
          <cell r="AC185">
            <v>917</v>
          </cell>
          <cell r="AD185">
            <v>968</v>
          </cell>
          <cell r="AE185">
            <v>1018.33</v>
          </cell>
          <cell r="AF185">
            <v>0.1899973486001591</v>
          </cell>
          <cell r="AG185">
            <v>0.38927459664352415</v>
          </cell>
          <cell r="AH185">
            <v>1133</v>
          </cell>
          <cell r="AI185">
            <v>1246</v>
          </cell>
          <cell r="AJ185">
            <v>0.33800160513643657</v>
          </cell>
          <cell r="AK185">
            <v>1359.5</v>
          </cell>
          <cell r="AL185">
            <v>1473</v>
          </cell>
          <cell r="AM185">
            <v>0.44002036659877797</v>
          </cell>
          <cell r="AN185">
            <v>1522.13</v>
          </cell>
          <cell r="AO185">
            <v>1571.26</v>
          </cell>
          <cell r="AP185">
            <v>1620.39</v>
          </cell>
          <cell r="AQ185">
            <v>0</v>
          </cell>
          <cell r="AS185">
            <v>1669.5</v>
          </cell>
        </row>
        <row r="186">
          <cell r="B186" t="str">
            <v>AC</v>
          </cell>
          <cell r="C186" t="str">
            <v>IMP</v>
          </cell>
          <cell r="D186" t="str">
            <v>BT</v>
          </cell>
          <cell r="E186" t="str">
            <v>08</v>
          </cell>
          <cell r="F186">
            <v>39924</v>
          </cell>
          <cell r="G186">
            <v>40935</v>
          </cell>
          <cell r="H186" t="str">
            <v>A10YWY1</v>
          </cell>
          <cell r="I186" t="str">
            <v>6KMPI506_N</v>
          </cell>
          <cell r="K186" t="str">
            <v>PI-506 Post Inserter</v>
          </cell>
          <cell r="L186">
            <v>1113</v>
          </cell>
          <cell r="M186">
            <v>354</v>
          </cell>
          <cell r="N186">
            <v>368.16</v>
          </cell>
          <cell r="O186">
            <v>0.23645187382043675</v>
          </cell>
          <cell r="P186">
            <v>482.17</v>
          </cell>
          <cell r="Q186">
            <v>375.24</v>
          </cell>
          <cell r="R186">
            <v>405.26</v>
          </cell>
          <cell r="S186">
            <v>602.71600000000001</v>
          </cell>
          <cell r="T186">
            <v>0.38916504622409226</v>
          </cell>
          <cell r="U186">
            <v>466.74327039999997</v>
          </cell>
          <cell r="V186">
            <v>0.21121519398772237</v>
          </cell>
          <cell r="W186">
            <v>482.17</v>
          </cell>
          <cell r="X186">
            <v>0.7999953543625854</v>
          </cell>
          <cell r="AA186">
            <v>583</v>
          </cell>
          <cell r="AB186">
            <v>483</v>
          </cell>
          <cell r="AC186">
            <v>536</v>
          </cell>
          <cell r="AD186">
            <v>566</v>
          </cell>
          <cell r="AE186">
            <v>595.27</v>
          </cell>
          <cell r="AF186">
            <v>0.18999781611705607</v>
          </cell>
          <cell r="AG186">
            <v>0.38152435029482412</v>
          </cell>
          <cell r="AH186">
            <v>663</v>
          </cell>
          <cell r="AI186">
            <v>729</v>
          </cell>
          <cell r="AJ186">
            <v>0.33858710562414263</v>
          </cell>
          <cell r="AK186">
            <v>795.5</v>
          </cell>
          <cell r="AL186">
            <v>862</v>
          </cell>
          <cell r="AM186">
            <v>0.44063805104408349</v>
          </cell>
          <cell r="AN186">
            <v>924.75</v>
          </cell>
          <cell r="AO186">
            <v>987.5</v>
          </cell>
          <cell r="AP186">
            <v>1050.25</v>
          </cell>
          <cell r="AQ186">
            <v>0</v>
          </cell>
          <cell r="AS186">
            <v>1113</v>
          </cell>
        </row>
        <row r="187">
          <cell r="B187" t="str">
            <v>AC</v>
          </cell>
          <cell r="C187" t="str">
            <v>IMP</v>
          </cell>
          <cell r="D187" t="str">
            <v>BT</v>
          </cell>
          <cell r="E187" t="str">
            <v>08</v>
          </cell>
          <cell r="F187">
            <v>39924</v>
          </cell>
          <cell r="G187">
            <v>40935</v>
          </cell>
          <cell r="H187" t="str">
            <v>A110WY1</v>
          </cell>
          <cell r="I187" t="str">
            <v>6KMTU502_N</v>
          </cell>
          <cell r="K187" t="str">
            <v>TU-502 Trimmer Unit</v>
          </cell>
          <cell r="L187">
            <v>7624.5800000000008</v>
          </cell>
          <cell r="M187">
            <v>2894</v>
          </cell>
          <cell r="N187">
            <v>3009.76</v>
          </cell>
          <cell r="O187">
            <v>0.16600116935405651</v>
          </cell>
          <cell r="P187">
            <v>3608.83</v>
          </cell>
          <cell r="Q187">
            <v>3067.64</v>
          </cell>
          <cell r="R187">
            <v>3313.05</v>
          </cell>
          <cell r="S187">
            <v>4511.0420000000004</v>
          </cell>
          <cell r="T187">
            <v>0.33280160104915896</v>
          </cell>
          <cell r="U187">
            <v>3493.3509248</v>
          </cell>
          <cell r="V187">
            <v>0.13843181953662045</v>
          </cell>
          <cell r="W187">
            <v>3608.83</v>
          </cell>
          <cell r="X187">
            <v>0.79999920195821717</v>
          </cell>
          <cell r="AA187">
            <v>4366</v>
          </cell>
          <cell r="AB187">
            <v>3609</v>
          </cell>
          <cell r="AC187">
            <v>4010</v>
          </cell>
          <cell r="AD187">
            <v>4233</v>
          </cell>
          <cell r="AE187">
            <v>4455.3500000000004</v>
          </cell>
          <cell r="AF187">
            <v>0.1900007855724018</v>
          </cell>
          <cell r="AG187">
            <v>0.32446160234325028</v>
          </cell>
          <cell r="AH187">
            <v>4954</v>
          </cell>
          <cell r="AI187">
            <v>5451</v>
          </cell>
          <cell r="AJ187">
            <v>0.33795083470922765</v>
          </cell>
          <cell r="AK187">
            <v>5948</v>
          </cell>
          <cell r="AL187">
            <v>6445</v>
          </cell>
          <cell r="AM187">
            <v>0.44005740884406519</v>
          </cell>
          <cell r="AN187">
            <v>6739.9</v>
          </cell>
          <cell r="AO187">
            <v>7034.8</v>
          </cell>
          <cell r="AP187">
            <v>7329.7</v>
          </cell>
          <cell r="AQ187">
            <v>0</v>
          </cell>
          <cell r="AS187">
            <v>7624.5800000000008</v>
          </cell>
        </row>
        <row r="188">
          <cell r="B188" t="str">
            <v>AC</v>
          </cell>
          <cell r="C188" t="str">
            <v>IMP</v>
          </cell>
          <cell r="D188" t="str">
            <v>BT</v>
          </cell>
          <cell r="E188" t="str">
            <v>08</v>
          </cell>
          <cell r="F188">
            <v>39924</v>
          </cell>
          <cell r="G188">
            <v>40935</v>
          </cell>
          <cell r="H188" t="str">
            <v>A111WY2</v>
          </cell>
          <cell r="I188" t="str">
            <v>6KMZU607_N</v>
          </cell>
          <cell r="K188" t="str">
            <v>ZU-607 Z-Folding Unit</v>
          </cell>
          <cell r="L188">
            <v>5509.88</v>
          </cell>
          <cell r="M188">
            <v>1947</v>
          </cell>
          <cell r="N188">
            <v>2024.88</v>
          </cell>
          <cell r="O188">
            <v>0.25193400373870445</v>
          </cell>
          <cell r="P188">
            <v>2706.82</v>
          </cell>
          <cell r="Q188">
            <v>2063.8200000000002</v>
          </cell>
          <cell r="R188">
            <v>2228.9299999999998</v>
          </cell>
          <cell r="S188">
            <v>3383.52</v>
          </cell>
          <cell r="T188">
            <v>0.40154631862675555</v>
          </cell>
          <cell r="U188">
            <v>2620.1978879999997</v>
          </cell>
          <cell r="V188">
            <v>0.22720340731760777</v>
          </cell>
          <cell r="W188">
            <v>2706.82</v>
          </cell>
          <cell r="X188">
            <v>0.80000118220078509</v>
          </cell>
          <cell r="AA188">
            <v>3275</v>
          </cell>
          <cell r="AB188">
            <v>2707</v>
          </cell>
          <cell r="AC188">
            <v>3008</v>
          </cell>
          <cell r="AD188">
            <v>3175</v>
          </cell>
          <cell r="AE188">
            <v>3341.75</v>
          </cell>
          <cell r="AF188">
            <v>0.18999925188898029</v>
          </cell>
          <cell r="AG188">
            <v>0.39406598339193533</v>
          </cell>
          <cell r="AH188">
            <v>3715</v>
          </cell>
          <cell r="AI188">
            <v>4088</v>
          </cell>
          <cell r="AJ188">
            <v>0.33786203522504887</v>
          </cell>
          <cell r="AK188">
            <v>4461</v>
          </cell>
          <cell r="AL188">
            <v>4834</v>
          </cell>
          <cell r="AM188">
            <v>0.4400455109640049</v>
          </cell>
          <cell r="AN188">
            <v>5002.97</v>
          </cell>
          <cell r="AO188">
            <v>5171.9399999999996</v>
          </cell>
          <cell r="AP188">
            <v>5340.91</v>
          </cell>
          <cell r="AQ188">
            <v>0</v>
          </cell>
          <cell r="AS188">
            <v>5509.88</v>
          </cell>
        </row>
        <row r="189">
          <cell r="B189" t="str">
            <v>AC</v>
          </cell>
          <cell r="C189" t="str">
            <v>DDP</v>
          </cell>
          <cell r="D189" t="str">
            <v>Oce</v>
          </cell>
          <cell r="E189" t="str">
            <v>08</v>
          </cell>
          <cell r="F189">
            <v>39924</v>
          </cell>
          <cell r="G189">
            <v>40935</v>
          </cell>
          <cell r="H189" t="str">
            <v>A119011</v>
          </cell>
          <cell r="I189" t="str">
            <v>3KMHA119011</v>
          </cell>
          <cell r="K189" t="str">
            <v>Touch Screen</v>
          </cell>
          <cell r="L189">
            <v>4081</v>
          </cell>
          <cell r="M189">
            <v>1378</v>
          </cell>
          <cell r="N189">
            <v>1378</v>
          </cell>
          <cell r="O189">
            <v>0.36512616850417651</v>
          </cell>
          <cell r="P189">
            <v>2170.5100000000002</v>
          </cell>
          <cell r="Q189">
            <v>1418.14</v>
          </cell>
          <cell r="R189">
            <v>1531.59</v>
          </cell>
          <cell r="S189">
            <v>2553.54</v>
          </cell>
          <cell r="T189">
            <v>0.46035699460356994</v>
          </cell>
          <cell r="U189">
            <v>1977.461376</v>
          </cell>
          <cell r="V189">
            <v>0.30314694551080829</v>
          </cell>
          <cell r="W189">
            <v>2170.5100000000002</v>
          </cell>
          <cell r="X189">
            <v>0.85000039161321161</v>
          </cell>
          <cell r="AA189">
            <v>3088</v>
          </cell>
          <cell r="AB189">
            <v>2171</v>
          </cell>
          <cell r="AC189">
            <v>2647</v>
          </cell>
          <cell r="AD189">
            <v>2899</v>
          </cell>
          <cell r="AE189">
            <v>3151</v>
          </cell>
          <cell r="AF189">
            <v>0.31116788321167876</v>
          </cell>
          <cell r="AG189">
            <v>0.56267851475721997</v>
          </cell>
          <cell r="AH189">
            <v>3337</v>
          </cell>
          <cell r="AI189">
            <v>3523</v>
          </cell>
          <cell r="AJ189">
            <v>0.38390292364462097</v>
          </cell>
          <cell r="AK189">
            <v>3709</v>
          </cell>
          <cell r="AL189">
            <v>3895</v>
          </cell>
          <cell r="AM189">
            <v>0.44274454428754806</v>
          </cell>
          <cell r="AN189">
            <v>4081</v>
          </cell>
          <cell r="AO189">
            <v>0</v>
          </cell>
          <cell r="AP189">
            <v>0</v>
          </cell>
          <cell r="AQ189">
            <v>0</v>
          </cell>
          <cell r="AS189">
            <v>4081</v>
          </cell>
        </row>
        <row r="190">
          <cell r="B190" t="str">
            <v>AC</v>
          </cell>
          <cell r="C190" t="str">
            <v>IMP</v>
          </cell>
          <cell r="D190" t="str">
            <v>BT</v>
          </cell>
          <cell r="E190" t="str">
            <v>08</v>
          </cell>
          <cell r="F190">
            <v>39924</v>
          </cell>
          <cell r="G190">
            <v>40935</v>
          </cell>
          <cell r="H190" t="str">
            <v>A11PWY1</v>
          </cell>
          <cell r="I190" t="str">
            <v>6KMFS526_N</v>
          </cell>
          <cell r="K190" t="str">
            <v>FS-526 Finisher (100 sheet)</v>
          </cell>
          <cell r="L190">
            <v>3005.1000000000004</v>
          </cell>
          <cell r="M190">
            <v>1188</v>
          </cell>
          <cell r="N190">
            <v>1235.52</v>
          </cell>
          <cell r="O190">
            <v>7.4932614555256016E-2</v>
          </cell>
          <cell r="P190">
            <v>1335.6</v>
          </cell>
          <cell r="Q190">
            <v>1259.28</v>
          </cell>
          <cell r="R190">
            <v>1360.02</v>
          </cell>
          <cell r="S190">
            <v>1669.5</v>
          </cell>
          <cell r="T190">
            <v>0.25994609164420485</v>
          </cell>
          <cell r="U190">
            <v>1435.77</v>
          </cell>
          <cell r="V190">
            <v>0.13947219958628471</v>
          </cell>
          <cell r="W190">
            <v>1335.6</v>
          </cell>
          <cell r="X190">
            <v>0.79999999999999993</v>
          </cell>
          <cell r="AA190">
            <v>1616</v>
          </cell>
          <cell r="AB190">
            <v>1336</v>
          </cell>
          <cell r="AC190">
            <v>1484</v>
          </cell>
          <cell r="AD190">
            <v>1567</v>
          </cell>
          <cell r="AE190">
            <v>1648.89</v>
          </cell>
          <cell r="AF190">
            <v>0.19000054582173473</v>
          </cell>
          <cell r="AG190">
            <v>0.25069592271164243</v>
          </cell>
          <cell r="AH190">
            <v>1833</v>
          </cell>
          <cell r="AI190">
            <v>2017</v>
          </cell>
          <cell r="AJ190">
            <v>0.33782845810609818</v>
          </cell>
          <cell r="AK190">
            <v>2201</v>
          </cell>
          <cell r="AL190">
            <v>2385</v>
          </cell>
          <cell r="AM190">
            <v>0.44000000000000006</v>
          </cell>
          <cell r="AN190">
            <v>2540.0300000000002</v>
          </cell>
          <cell r="AO190">
            <v>2695.06</v>
          </cell>
          <cell r="AP190">
            <v>2850.09</v>
          </cell>
          <cell r="AQ190">
            <v>0</v>
          </cell>
          <cell r="AS190">
            <v>3005.1000000000004</v>
          </cell>
        </row>
        <row r="191">
          <cell r="B191" t="str">
            <v>AC</v>
          </cell>
          <cell r="C191" t="str">
            <v>IMP</v>
          </cell>
          <cell r="D191" t="str">
            <v>BT</v>
          </cell>
          <cell r="E191" t="str">
            <v>08</v>
          </cell>
          <cell r="F191">
            <v>39924</v>
          </cell>
          <cell r="G191">
            <v>40935</v>
          </cell>
          <cell r="H191" t="str">
            <v>A11RWY1</v>
          </cell>
          <cell r="I191" t="str">
            <v>6KMSD508_N</v>
          </cell>
          <cell r="K191" t="str">
            <v>SD-508 Saddle Kit for FS-526</v>
          </cell>
          <cell r="L191">
            <v>1669.5</v>
          </cell>
          <cell r="M191">
            <v>688</v>
          </cell>
          <cell r="N191">
            <v>715.52</v>
          </cell>
          <cell r="O191">
            <v>5.4595423074890397E-2</v>
          </cell>
          <cell r="P191">
            <v>756.84</v>
          </cell>
          <cell r="Q191">
            <v>729.28</v>
          </cell>
          <cell r="R191">
            <v>787.62</v>
          </cell>
          <cell r="S191">
            <v>946.05000000000007</v>
          </cell>
          <cell r="T191">
            <v>0.24367633845991235</v>
          </cell>
          <cell r="U191">
            <v>813.60300000000007</v>
          </cell>
          <cell r="V191">
            <v>0.12055388193013064</v>
          </cell>
          <cell r="W191">
            <v>756.84</v>
          </cell>
          <cell r="X191">
            <v>0.79999999999999993</v>
          </cell>
          <cell r="AA191">
            <v>916</v>
          </cell>
          <cell r="AB191">
            <v>757</v>
          </cell>
          <cell r="AC191">
            <v>841</v>
          </cell>
          <cell r="AD191">
            <v>888</v>
          </cell>
          <cell r="AE191">
            <v>934.37</v>
          </cell>
          <cell r="AF191">
            <v>0.18999967892804775</v>
          </cell>
          <cell r="AG191">
            <v>0.23422198914776804</v>
          </cell>
          <cell r="AH191">
            <v>1040</v>
          </cell>
          <cell r="AI191">
            <v>1144</v>
          </cell>
          <cell r="AJ191">
            <v>0.3384265734265734</v>
          </cell>
          <cell r="AK191">
            <v>1248</v>
          </cell>
          <cell r="AL191">
            <v>1352</v>
          </cell>
          <cell r="AM191">
            <v>0.44020710059171597</v>
          </cell>
          <cell r="AN191">
            <v>1431.38</v>
          </cell>
          <cell r="AO191">
            <v>1510.76</v>
          </cell>
          <cell r="AP191">
            <v>1590.14</v>
          </cell>
          <cell r="AQ191">
            <v>0</v>
          </cell>
          <cell r="AS191">
            <v>1669.5</v>
          </cell>
        </row>
        <row r="192">
          <cell r="B192" t="str">
            <v>AC</v>
          </cell>
          <cell r="C192" t="str">
            <v>IMP</v>
          </cell>
          <cell r="D192" t="str">
            <v>BT</v>
          </cell>
          <cell r="E192" t="str">
            <v>08</v>
          </cell>
          <cell r="F192">
            <v>39924</v>
          </cell>
          <cell r="G192">
            <v>40935</v>
          </cell>
          <cell r="H192" t="str">
            <v>A11TW11</v>
          </cell>
          <cell r="I192" t="str">
            <v>6KMPK516_N</v>
          </cell>
          <cell r="K192" t="str">
            <v>PK-516 Punch Kit (2/3 Holes) for FS-526</v>
          </cell>
          <cell r="L192">
            <v>862.84</v>
          </cell>
          <cell r="M192">
            <v>295</v>
          </cell>
          <cell r="N192">
            <v>306.8</v>
          </cell>
          <cell r="O192">
            <v>0.14872364039955596</v>
          </cell>
          <cell r="P192">
            <v>360.4</v>
          </cell>
          <cell r="Q192">
            <v>312.7</v>
          </cell>
          <cell r="R192">
            <v>337.72</v>
          </cell>
          <cell r="S192">
            <v>450.5</v>
          </cell>
          <cell r="T192">
            <v>0.31897891231964481</v>
          </cell>
          <cell r="U192">
            <v>348.86719999999997</v>
          </cell>
          <cell r="V192">
            <v>0.12058227314003712</v>
          </cell>
          <cell r="W192">
            <v>360.4</v>
          </cell>
          <cell r="X192">
            <v>0.79999999999999993</v>
          </cell>
          <cell r="AA192">
            <v>436</v>
          </cell>
          <cell r="AB192">
            <v>361</v>
          </cell>
          <cell r="AC192">
            <v>401</v>
          </cell>
          <cell r="AD192">
            <v>423</v>
          </cell>
          <cell r="AE192">
            <v>444.94</v>
          </cell>
          <cell r="AF192">
            <v>0.19000314649166183</v>
          </cell>
          <cell r="AG192">
            <v>0.31046882725760772</v>
          </cell>
          <cell r="AH192">
            <v>495</v>
          </cell>
          <cell r="AI192">
            <v>545</v>
          </cell>
          <cell r="AJ192">
            <v>0.33871559633027526</v>
          </cell>
          <cell r="AK192">
            <v>594.5</v>
          </cell>
          <cell r="AL192">
            <v>644</v>
          </cell>
          <cell r="AM192">
            <v>0.44037267080745346</v>
          </cell>
          <cell r="AN192">
            <v>698.71</v>
          </cell>
          <cell r="AO192">
            <v>753.42</v>
          </cell>
          <cell r="AP192">
            <v>808.13</v>
          </cell>
          <cell r="AQ192">
            <v>0</v>
          </cell>
          <cell r="AS192">
            <v>862.84</v>
          </cell>
        </row>
        <row r="193">
          <cell r="B193" t="str">
            <v>AC</v>
          </cell>
          <cell r="C193" t="str">
            <v>IMP</v>
          </cell>
          <cell r="D193" t="str">
            <v>BT</v>
          </cell>
          <cell r="E193" t="str">
            <v>08</v>
          </cell>
          <cell r="F193">
            <v>39924</v>
          </cell>
          <cell r="G193">
            <v>40935</v>
          </cell>
          <cell r="H193" t="str">
            <v>A120WY1</v>
          </cell>
          <cell r="I193" t="str">
            <v>3KMKUK202</v>
          </cell>
          <cell r="K193" t="str">
            <v>UK-202 Upgrade Kit (for i-Option)</v>
          </cell>
          <cell r="L193">
            <v>311.64000000000004</v>
          </cell>
          <cell r="M193">
            <v>52</v>
          </cell>
          <cell r="N193">
            <v>54.08</v>
          </cell>
          <cell r="O193">
            <v>0.59508834980533099</v>
          </cell>
          <cell r="P193">
            <v>133.56</v>
          </cell>
          <cell r="Q193">
            <v>55.12</v>
          </cell>
          <cell r="R193">
            <v>59.53</v>
          </cell>
          <cell r="S193">
            <v>166.95000000000002</v>
          </cell>
          <cell r="T193">
            <v>0.67607067984426483</v>
          </cell>
          <cell r="U193">
            <v>129.28608</v>
          </cell>
          <cell r="V193">
            <v>0.5817028407079865</v>
          </cell>
          <cell r="W193">
            <v>133.56</v>
          </cell>
          <cell r="X193">
            <v>0.79999999999999993</v>
          </cell>
          <cell r="AA193">
            <v>162</v>
          </cell>
          <cell r="AB193">
            <v>134</v>
          </cell>
          <cell r="AC193">
            <v>149</v>
          </cell>
          <cell r="AD193">
            <v>157</v>
          </cell>
          <cell r="AE193">
            <v>164.89</v>
          </cell>
          <cell r="AF193">
            <v>0.19000545818424397</v>
          </cell>
          <cell r="AG193">
            <v>0.67202377342470732</v>
          </cell>
          <cell r="AH193">
            <v>184</v>
          </cell>
          <cell r="AI193">
            <v>202</v>
          </cell>
          <cell r="AJ193">
            <v>0.33881188118811878</v>
          </cell>
          <cell r="AK193">
            <v>220.5</v>
          </cell>
          <cell r="AL193">
            <v>239</v>
          </cell>
          <cell r="AM193">
            <v>0.44117154811715481</v>
          </cell>
          <cell r="AN193">
            <v>257.16000000000003</v>
          </cell>
          <cell r="AO193">
            <v>275.32</v>
          </cell>
          <cell r="AP193">
            <v>293.48</v>
          </cell>
          <cell r="AQ193">
            <v>0</v>
          </cell>
          <cell r="AS193">
            <v>311.64000000000004</v>
          </cell>
        </row>
        <row r="194">
          <cell r="B194" t="str">
            <v>MB</v>
          </cell>
          <cell r="C194" t="str">
            <v>IMP</v>
          </cell>
          <cell r="D194" t="str">
            <v>BT</v>
          </cell>
          <cell r="E194" t="str">
            <v>08</v>
          </cell>
          <cell r="F194">
            <v>40361</v>
          </cell>
          <cell r="G194">
            <v>40935</v>
          </cell>
          <cell r="H194" t="str">
            <v>A121011</v>
          </cell>
          <cell r="K194" t="str">
            <v>bizhub C35 A4 MFP (print/scan/copy/fax, 31ppm, 120GB HDD, 1.5GB Memory)</v>
          </cell>
          <cell r="L194">
            <v>3638.96</v>
          </cell>
          <cell r="M194">
            <v>1261</v>
          </cell>
          <cell r="N194">
            <v>1311.44</v>
          </cell>
          <cell r="O194">
            <v>5.187969924812029E-2</v>
          </cell>
          <cell r="P194">
            <v>1383.2</v>
          </cell>
          <cell r="Q194">
            <v>1336.66</v>
          </cell>
          <cell r="R194">
            <v>1443.59</v>
          </cell>
          <cell r="S194">
            <v>1976</v>
          </cell>
          <cell r="T194">
            <v>0.33631578947368418</v>
          </cell>
          <cell r="U194">
            <v>1383</v>
          </cell>
          <cell r="V194">
            <v>5.1742588575560335E-2</v>
          </cell>
          <cell r="W194">
            <v>1383.2</v>
          </cell>
          <cell r="X194">
            <v>0.70000000000000007</v>
          </cell>
          <cell r="Y194">
            <v>150</v>
          </cell>
          <cell r="Z194">
            <v>300</v>
          </cell>
          <cell r="AA194">
            <v>1832</v>
          </cell>
          <cell r="AB194">
            <v>1384</v>
          </cell>
          <cell r="AC194">
            <v>1687</v>
          </cell>
          <cell r="AD194">
            <v>1802</v>
          </cell>
          <cell r="AE194">
            <v>1869.19</v>
          </cell>
          <cell r="AF194">
            <v>0.26000032099465542</v>
          </cell>
          <cell r="AG194">
            <v>0.29839128178515828</v>
          </cell>
          <cell r="AH194">
            <v>1949</v>
          </cell>
          <cell r="AI194">
            <v>2162</v>
          </cell>
          <cell r="AJ194">
            <v>0.36022201665124881</v>
          </cell>
          <cell r="AK194">
            <v>2384.83</v>
          </cell>
          <cell r="AL194">
            <v>2692</v>
          </cell>
          <cell r="AM194">
            <v>0.48618127786032689</v>
          </cell>
          <cell r="AN194">
            <v>2928.74</v>
          </cell>
          <cell r="AO194">
            <v>3165.48</v>
          </cell>
          <cell r="AP194">
            <v>3402.22</v>
          </cell>
          <cell r="AQ194">
            <v>0</v>
          </cell>
          <cell r="AR194">
            <v>250</v>
          </cell>
          <cell r="AS194">
            <v>3638.96</v>
          </cell>
        </row>
        <row r="195">
          <cell r="B195" t="str">
            <v>AC</v>
          </cell>
          <cell r="C195" t="str">
            <v>IMP</v>
          </cell>
          <cell r="D195" t="str">
            <v>BT</v>
          </cell>
          <cell r="E195" t="str">
            <v>P3</v>
          </cell>
          <cell r="F195">
            <v>39924</v>
          </cell>
          <cell r="G195">
            <v>40935</v>
          </cell>
          <cell r="H195" t="str">
            <v>A124WY1</v>
          </cell>
          <cell r="I195" t="str">
            <v>7KMDF620_N</v>
          </cell>
          <cell r="K195" t="str">
            <v>DF-620 Reversing Automatic Document Feeder</v>
          </cell>
          <cell r="L195">
            <v>1419.3400000000001</v>
          </cell>
          <cell r="M195">
            <v>469</v>
          </cell>
          <cell r="N195">
            <v>487.76</v>
          </cell>
          <cell r="O195">
            <v>-0.17647058823529407</v>
          </cell>
          <cell r="P195">
            <v>414.596</v>
          </cell>
          <cell r="Q195">
            <v>497.14</v>
          </cell>
          <cell r="R195">
            <v>536.91</v>
          </cell>
          <cell r="S195">
            <v>791.92600000000004</v>
          </cell>
          <cell r="T195">
            <v>0.38408386642186271</v>
          </cell>
          <cell r="U195">
            <v>613.26749440000003</v>
          </cell>
          <cell r="V195">
            <v>0.20465375312740533</v>
          </cell>
          <cell r="W195">
            <v>414.596</v>
          </cell>
          <cell r="X195">
            <v>0.52352871354141672</v>
          </cell>
          <cell r="AA195">
            <v>502</v>
          </cell>
          <cell r="AB195">
            <v>415</v>
          </cell>
          <cell r="AC195">
            <v>461</v>
          </cell>
          <cell r="AD195">
            <v>487</v>
          </cell>
          <cell r="AE195">
            <v>511.85</v>
          </cell>
          <cell r="AF195">
            <v>0.19000488424343073</v>
          </cell>
          <cell r="AG195">
            <v>4.7064569698153813E-2</v>
          </cell>
          <cell r="AH195">
            <v>523</v>
          </cell>
          <cell r="AI195">
            <v>533</v>
          </cell>
          <cell r="AJ195">
            <v>0.22214634146341464</v>
          </cell>
          <cell r="AK195">
            <v>543</v>
          </cell>
          <cell r="AL195">
            <v>553</v>
          </cell>
          <cell r="AM195">
            <v>0.2502784810126582</v>
          </cell>
          <cell r="AN195">
            <v>630.69000000000005</v>
          </cell>
          <cell r="AO195">
            <v>708.38</v>
          </cell>
          <cell r="AP195">
            <v>786.07</v>
          </cell>
          <cell r="AQ195">
            <v>0</v>
          </cell>
          <cell r="AS195">
            <v>1419.3400000000001</v>
          </cell>
        </row>
        <row r="196">
          <cell r="B196" t="str">
            <v>AC</v>
          </cell>
          <cell r="C196" t="str">
            <v>DOM</v>
          </cell>
          <cell r="D196" t="str">
            <v>BT</v>
          </cell>
          <cell r="E196" t="str">
            <v>08</v>
          </cell>
          <cell r="F196">
            <v>40056</v>
          </cell>
          <cell r="G196">
            <v>40935</v>
          </cell>
          <cell r="H196" t="str">
            <v>A127WY2</v>
          </cell>
          <cell r="I196" t="str">
            <v>4KMIC412_N</v>
          </cell>
          <cell r="K196" t="str">
            <v>IC-412 EFI Image Controller</v>
          </cell>
          <cell r="L196">
            <v>4407.4800000000005</v>
          </cell>
          <cell r="M196">
            <v>2259</v>
          </cell>
          <cell r="N196">
            <v>2326.77</v>
          </cell>
          <cell r="O196">
            <v>0</v>
          </cell>
          <cell r="P196">
            <v>2326.77</v>
          </cell>
          <cell r="Q196">
            <v>2394.54</v>
          </cell>
          <cell r="R196">
            <v>2586.1</v>
          </cell>
          <cell r="S196">
            <v>2726.8500000000004</v>
          </cell>
          <cell r="T196">
            <v>0.14671874140491789</v>
          </cell>
          <cell r="U196">
            <v>2345.0910000000003</v>
          </cell>
          <cell r="V196">
            <v>7.8124900057184839E-3</v>
          </cell>
          <cell r="W196">
            <v>2326.77</v>
          </cell>
          <cell r="X196">
            <v>0.85328125859508208</v>
          </cell>
          <cell r="AA196">
            <v>2815</v>
          </cell>
          <cell r="AB196">
            <v>2327</v>
          </cell>
          <cell r="AC196">
            <v>2586</v>
          </cell>
          <cell r="AD196">
            <v>2730</v>
          </cell>
          <cell r="AE196">
            <v>2872.56</v>
          </cell>
          <cell r="AF196">
            <v>0.19000125323753028</v>
          </cell>
          <cell r="AG196">
            <v>0.19000125323753028</v>
          </cell>
          <cell r="AH196">
            <v>3194</v>
          </cell>
          <cell r="AI196">
            <v>3514</v>
          </cell>
          <cell r="AJ196">
            <v>0.33785714285714286</v>
          </cell>
          <cell r="AK196">
            <v>3834.5</v>
          </cell>
          <cell r="AL196">
            <v>4155</v>
          </cell>
          <cell r="AM196">
            <v>0.44000722021660649</v>
          </cell>
          <cell r="AN196">
            <v>4218.12</v>
          </cell>
          <cell r="AO196">
            <v>4281.24</v>
          </cell>
          <cell r="AP196">
            <v>4344.3599999999997</v>
          </cell>
          <cell r="AQ196">
            <v>0</v>
          </cell>
          <cell r="AR196">
            <v>223</v>
          </cell>
          <cell r="AS196">
            <v>4407.4800000000005</v>
          </cell>
        </row>
        <row r="197">
          <cell r="B197" t="str">
            <v>AC</v>
          </cell>
          <cell r="C197" t="str">
            <v>IMP</v>
          </cell>
          <cell r="D197" t="str">
            <v>BT</v>
          </cell>
          <cell r="E197" t="str">
            <v>08</v>
          </cell>
          <cell r="F197">
            <v>40322</v>
          </cell>
          <cell r="G197">
            <v>40935</v>
          </cell>
          <cell r="H197" t="str">
            <v>A128WY2</v>
          </cell>
          <cell r="I197" t="str">
            <v>3KMHOC509</v>
          </cell>
          <cell r="K197" t="str">
            <v>OC-509 Original Cover</v>
          </cell>
          <cell r="L197">
            <v>94.34</v>
          </cell>
          <cell r="M197">
            <v>30</v>
          </cell>
          <cell r="N197">
            <v>31.200000000000003</v>
          </cell>
          <cell r="O197">
            <v>0.19835560123329904</v>
          </cell>
          <cell r="P197">
            <v>38.92</v>
          </cell>
          <cell r="Q197">
            <v>31.8</v>
          </cell>
          <cell r="R197">
            <v>34.340000000000003</v>
          </cell>
          <cell r="S197">
            <v>48.654000000000003</v>
          </cell>
          <cell r="T197">
            <v>0.35873720557405353</v>
          </cell>
          <cell r="U197">
            <v>37.677657600000003</v>
          </cell>
          <cell r="V197">
            <v>0.17192304438798234</v>
          </cell>
          <cell r="W197">
            <v>38.92</v>
          </cell>
          <cell r="X197">
            <v>0.79993422945698189</v>
          </cell>
          <cell r="AA197">
            <v>47</v>
          </cell>
          <cell r="AB197">
            <v>39</v>
          </cell>
          <cell r="AC197">
            <v>44</v>
          </cell>
          <cell r="AD197">
            <v>47</v>
          </cell>
          <cell r="AE197">
            <v>48.05</v>
          </cell>
          <cell r="AF197">
            <v>0.1900104058272632</v>
          </cell>
          <cell r="AG197">
            <v>0.35067637877211227</v>
          </cell>
          <cell r="AH197">
            <v>55</v>
          </cell>
          <cell r="AI197">
            <v>60</v>
          </cell>
          <cell r="AJ197">
            <v>0.35133333333333333</v>
          </cell>
          <cell r="AK197">
            <v>65</v>
          </cell>
          <cell r="AL197">
            <v>70</v>
          </cell>
          <cell r="AM197">
            <v>0.44399999999999995</v>
          </cell>
          <cell r="AN197">
            <v>76.09</v>
          </cell>
          <cell r="AO197">
            <v>82.18</v>
          </cell>
          <cell r="AP197">
            <v>88.27</v>
          </cell>
          <cell r="AQ197">
            <v>0</v>
          </cell>
          <cell r="AS197">
            <v>94.34</v>
          </cell>
        </row>
        <row r="198">
          <cell r="B198" t="str">
            <v>AC</v>
          </cell>
          <cell r="C198" t="str">
            <v>IMP</v>
          </cell>
          <cell r="D198" t="str">
            <v>BT</v>
          </cell>
          <cell r="E198" t="str">
            <v>08</v>
          </cell>
          <cell r="F198">
            <v>40322</v>
          </cell>
          <cell r="G198">
            <v>40935</v>
          </cell>
          <cell r="H198" t="str">
            <v>A143WY1</v>
          </cell>
          <cell r="I198" t="str">
            <v>n/a</v>
          </cell>
          <cell r="K198" t="str">
            <v>DF-621 Document Feeder</v>
          </cell>
          <cell r="L198">
            <v>1419.3400000000001</v>
          </cell>
          <cell r="M198">
            <v>483</v>
          </cell>
          <cell r="N198">
            <v>502.32</v>
          </cell>
          <cell r="O198">
            <v>0.2070217535440281</v>
          </cell>
          <cell r="P198">
            <v>633.46</v>
          </cell>
          <cell r="Q198">
            <v>511.98</v>
          </cell>
          <cell r="R198">
            <v>552.94000000000005</v>
          </cell>
          <cell r="S198">
            <v>791.82</v>
          </cell>
          <cell r="T198">
            <v>0.36561339698416312</v>
          </cell>
          <cell r="U198">
            <v>613.18540800000005</v>
          </cell>
          <cell r="V198">
            <v>0.18080242379153297</v>
          </cell>
          <cell r="W198">
            <v>633.46</v>
          </cell>
          <cell r="X198">
            <v>0.8000050516531535</v>
          </cell>
          <cell r="AA198">
            <v>766</v>
          </cell>
          <cell r="AB198">
            <v>634</v>
          </cell>
          <cell r="AC198">
            <v>704</v>
          </cell>
          <cell r="AD198">
            <v>753</v>
          </cell>
          <cell r="AE198">
            <v>782.05</v>
          </cell>
          <cell r="AF198">
            <v>0.19000063934531031</v>
          </cell>
          <cell r="AG198">
            <v>0.35768812735758582</v>
          </cell>
          <cell r="AH198">
            <v>871</v>
          </cell>
          <cell r="AI198">
            <v>958</v>
          </cell>
          <cell r="AJ198">
            <v>0.33876826722338199</v>
          </cell>
          <cell r="AK198">
            <v>1045</v>
          </cell>
          <cell r="AL198">
            <v>1132</v>
          </cell>
          <cell r="AM198">
            <v>0.44040636042402825</v>
          </cell>
          <cell r="AN198">
            <v>1203.8399999999999</v>
          </cell>
          <cell r="AO198">
            <v>1275.68</v>
          </cell>
          <cell r="AP198">
            <v>1347.52</v>
          </cell>
          <cell r="AQ198">
            <v>0</v>
          </cell>
          <cell r="AS198">
            <v>1419.3400000000001</v>
          </cell>
        </row>
        <row r="199">
          <cell r="B199" t="str">
            <v>AC</v>
          </cell>
          <cell r="C199" t="str">
            <v>IMP</v>
          </cell>
          <cell r="D199" t="str">
            <v>BT</v>
          </cell>
          <cell r="E199" t="str">
            <v>08</v>
          </cell>
          <cell r="F199">
            <v>40038</v>
          </cell>
          <cell r="G199">
            <v>40935</v>
          </cell>
          <cell r="H199" t="str">
            <v>A15AWY1</v>
          </cell>
          <cell r="I199" t="str">
            <v>3KMHA15AWY1</v>
          </cell>
          <cell r="K199" t="str">
            <v>HT-505 Dehumidifier/Heater for PFU</v>
          </cell>
          <cell r="L199">
            <v>2114.7000000000003</v>
          </cell>
          <cell r="M199">
            <v>420</v>
          </cell>
          <cell r="N199">
            <v>436.8</v>
          </cell>
          <cell r="O199">
            <v>0.31320754716981131</v>
          </cell>
          <cell r="P199">
            <v>636</v>
          </cell>
          <cell r="Q199">
            <v>445.2</v>
          </cell>
          <cell r="R199">
            <v>480.82</v>
          </cell>
          <cell r="S199">
            <v>795</v>
          </cell>
          <cell r="T199">
            <v>0.45056603773584902</v>
          </cell>
          <cell r="U199">
            <v>615.64800000000002</v>
          </cell>
          <cell r="V199">
            <v>0.29050366443162329</v>
          </cell>
          <cell r="W199">
            <v>636</v>
          </cell>
          <cell r="X199">
            <v>0.8</v>
          </cell>
          <cell r="AA199">
            <v>769</v>
          </cell>
          <cell r="AB199">
            <v>636</v>
          </cell>
          <cell r="AC199">
            <v>707</v>
          </cell>
          <cell r="AD199">
            <v>747</v>
          </cell>
          <cell r="AE199">
            <v>785.19</v>
          </cell>
          <cell r="AF199">
            <v>0.19000496695067443</v>
          </cell>
          <cell r="AG199">
            <v>0.4437015244717839</v>
          </cell>
          <cell r="AH199">
            <v>874</v>
          </cell>
          <cell r="AI199">
            <v>961</v>
          </cell>
          <cell r="AJ199">
            <v>0.33818938605619148</v>
          </cell>
          <cell r="AK199">
            <v>1048.5</v>
          </cell>
          <cell r="AL199">
            <v>1136</v>
          </cell>
          <cell r="AM199">
            <v>0.44014084507042256</v>
          </cell>
          <cell r="AN199">
            <v>1380.68</v>
          </cell>
          <cell r="AO199">
            <v>1625.36</v>
          </cell>
          <cell r="AP199">
            <v>1870.04</v>
          </cell>
          <cell r="AQ199">
            <v>0</v>
          </cell>
          <cell r="AS199">
            <v>2114.7000000000003</v>
          </cell>
        </row>
        <row r="200">
          <cell r="B200" t="str">
            <v>AC</v>
          </cell>
          <cell r="C200" t="str">
            <v>IMP</v>
          </cell>
          <cell r="D200" t="str">
            <v>BT</v>
          </cell>
          <cell r="E200" t="str">
            <v>08</v>
          </cell>
          <cell r="F200">
            <v>40038</v>
          </cell>
          <cell r="G200">
            <v>40998</v>
          </cell>
          <cell r="H200" t="str">
            <v>A15XW11</v>
          </cell>
          <cell r="I200" t="str">
            <v>6KMA15XW11_N</v>
          </cell>
          <cell r="K200" t="str">
            <v>PB-503 Perfect Binder</v>
          </cell>
          <cell r="L200">
            <v>44838</v>
          </cell>
          <cell r="M200">
            <v>13699</v>
          </cell>
          <cell r="N200">
            <v>14246.960000000001</v>
          </cell>
          <cell r="O200">
            <v>0.25594949613115625</v>
          </cell>
          <cell r="P200">
            <v>19147.84</v>
          </cell>
          <cell r="Q200">
            <v>14520.94</v>
          </cell>
          <cell r="R200">
            <v>15682.62</v>
          </cell>
          <cell r="S200">
            <v>23934.800000000003</v>
          </cell>
          <cell r="T200">
            <v>0.40475959690492508</v>
          </cell>
          <cell r="U200">
            <v>18535.109120000001</v>
          </cell>
          <cell r="V200">
            <v>0.23135278525945899</v>
          </cell>
          <cell r="W200">
            <v>19147.84</v>
          </cell>
          <cell r="X200">
            <v>0.79999999999999993</v>
          </cell>
          <cell r="AA200">
            <v>23167</v>
          </cell>
          <cell r="AB200">
            <v>21276</v>
          </cell>
          <cell r="AC200">
            <v>21276</v>
          </cell>
          <cell r="AD200">
            <v>22458</v>
          </cell>
          <cell r="AE200">
            <v>23639.31</v>
          </cell>
          <cell r="AF200">
            <v>0.19000004653266112</v>
          </cell>
          <cell r="AG200">
            <v>0.39731912648888651</v>
          </cell>
          <cell r="AH200">
            <v>26279</v>
          </cell>
          <cell r="AI200">
            <v>28917</v>
          </cell>
          <cell r="AJ200">
            <v>0.33783449182141995</v>
          </cell>
          <cell r="AK200">
            <v>31555</v>
          </cell>
          <cell r="AL200">
            <v>34193</v>
          </cell>
          <cell r="AM200">
            <v>0.4400070189804931</v>
          </cell>
          <cell r="AN200">
            <v>36854.25</v>
          </cell>
          <cell r="AO200">
            <v>39515.5</v>
          </cell>
          <cell r="AP200">
            <v>42176.75</v>
          </cell>
          <cell r="AQ200">
            <v>0</v>
          </cell>
          <cell r="AS200">
            <v>44838</v>
          </cell>
        </row>
        <row r="201">
          <cell r="B201" t="str">
            <v>AC</v>
          </cell>
          <cell r="C201" t="str">
            <v>IMP</v>
          </cell>
          <cell r="D201" t="str">
            <v>BT</v>
          </cell>
          <cell r="E201" t="str">
            <v>08</v>
          </cell>
          <cell r="F201">
            <v>40056</v>
          </cell>
          <cell r="G201">
            <v>40935</v>
          </cell>
          <cell r="H201" t="str">
            <v>A163WY1</v>
          </cell>
          <cell r="I201" t="str">
            <v>3KMHWT507</v>
          </cell>
          <cell r="K201" t="str">
            <v>WT-507 Working Table (Side Panel Kit)</v>
          </cell>
          <cell r="L201">
            <v>1420.4</v>
          </cell>
          <cell r="M201">
            <v>515</v>
          </cell>
          <cell r="N201">
            <v>535.6</v>
          </cell>
          <cell r="O201">
            <v>0.21049528301886786</v>
          </cell>
          <cell r="P201">
            <v>678.4</v>
          </cell>
          <cell r="Q201">
            <v>545.9</v>
          </cell>
          <cell r="R201">
            <v>589.57000000000005</v>
          </cell>
          <cell r="S201">
            <v>848</v>
          </cell>
          <cell r="T201">
            <v>0.36839622641509429</v>
          </cell>
          <cell r="U201">
            <v>656.69119999999998</v>
          </cell>
          <cell r="V201">
            <v>0.18439595353188828</v>
          </cell>
          <cell r="W201">
            <v>678.4</v>
          </cell>
          <cell r="X201">
            <v>0.79999999999999993</v>
          </cell>
          <cell r="AA201">
            <v>821</v>
          </cell>
          <cell r="AB201">
            <v>679</v>
          </cell>
          <cell r="AC201">
            <v>754</v>
          </cell>
          <cell r="AD201">
            <v>807</v>
          </cell>
          <cell r="AE201">
            <v>837.53</v>
          </cell>
          <cell r="AF201">
            <v>0.18999916420904325</v>
          </cell>
          <cell r="AG201">
            <v>0.36050051938438021</v>
          </cell>
          <cell r="AH201">
            <v>932</v>
          </cell>
          <cell r="AI201">
            <v>1025</v>
          </cell>
          <cell r="AJ201">
            <v>0.33814634146341466</v>
          </cell>
          <cell r="AK201">
            <v>1118.5</v>
          </cell>
          <cell r="AL201">
            <v>1212</v>
          </cell>
          <cell r="AM201">
            <v>0.44026402640264028</v>
          </cell>
          <cell r="AN201">
            <v>1264.0999999999999</v>
          </cell>
          <cell r="AO201">
            <v>1316.2</v>
          </cell>
          <cell r="AP201">
            <v>1368.3</v>
          </cell>
          <cell r="AQ201">
            <v>0</v>
          </cell>
          <cell r="AS201">
            <v>1420.4</v>
          </cell>
        </row>
        <row r="202">
          <cell r="B202" t="str">
            <v>AC</v>
          </cell>
          <cell r="C202" t="str">
            <v>IMP</v>
          </cell>
          <cell r="D202" t="str">
            <v>BT</v>
          </cell>
          <cell r="E202" t="str">
            <v>08</v>
          </cell>
          <cell r="F202">
            <v>39924</v>
          </cell>
          <cell r="G202">
            <v>40935</v>
          </cell>
          <cell r="H202" t="str">
            <v>A165WY1</v>
          </cell>
          <cell r="I202" t="str">
            <v>3KMHKH101_</v>
          </cell>
          <cell r="K202" t="str">
            <v>KH-101 Keyboard Holder (for External Keyboard)</v>
          </cell>
          <cell r="L202">
            <v>122.96000000000001</v>
          </cell>
          <cell r="M202">
            <v>45</v>
          </cell>
          <cell r="N202">
            <v>46.800000000000004</v>
          </cell>
          <cell r="O202">
            <v>0.19198895027624305</v>
          </cell>
          <cell r="P202">
            <v>57.92</v>
          </cell>
          <cell r="Q202">
            <v>47.7</v>
          </cell>
          <cell r="R202">
            <v>51.52</v>
          </cell>
          <cell r="S202">
            <v>72.397999999999996</v>
          </cell>
          <cell r="T202">
            <v>0.35357330312992064</v>
          </cell>
          <cell r="U202">
            <v>56.065011199999994</v>
          </cell>
          <cell r="V202">
            <v>0.16525478193429827</v>
          </cell>
          <cell r="W202">
            <v>57.92</v>
          </cell>
          <cell r="X202">
            <v>0.80002210005801266</v>
          </cell>
          <cell r="AA202">
            <v>70</v>
          </cell>
          <cell r="AB202">
            <v>58</v>
          </cell>
          <cell r="AC202">
            <v>65</v>
          </cell>
          <cell r="AD202">
            <v>69</v>
          </cell>
          <cell r="AE202">
            <v>71.510000000000005</v>
          </cell>
          <cell r="AF202">
            <v>0.19004335058033844</v>
          </cell>
          <cell r="AG202">
            <v>0.34554607747168226</v>
          </cell>
          <cell r="AH202">
            <v>80</v>
          </cell>
          <cell r="AI202">
            <v>88</v>
          </cell>
          <cell r="AJ202">
            <v>0.3418181818181818</v>
          </cell>
          <cell r="AK202">
            <v>96</v>
          </cell>
          <cell r="AL202">
            <v>104</v>
          </cell>
          <cell r="AM202">
            <v>0.44307692307692303</v>
          </cell>
          <cell r="AN202">
            <v>108.74</v>
          </cell>
          <cell r="AO202">
            <v>113.48</v>
          </cell>
          <cell r="AP202">
            <v>118.22</v>
          </cell>
          <cell r="AQ202">
            <v>0</v>
          </cell>
          <cell r="AS202">
            <v>122.96000000000001</v>
          </cell>
        </row>
        <row r="203">
          <cell r="B203" t="str">
            <v>AC</v>
          </cell>
          <cell r="C203" t="str">
            <v>IMP</v>
          </cell>
          <cell r="D203" t="str">
            <v>BT</v>
          </cell>
          <cell r="E203" t="str">
            <v>08</v>
          </cell>
          <cell r="F203">
            <v>40038</v>
          </cell>
          <cell r="G203">
            <v>40998</v>
          </cell>
          <cell r="H203" t="str">
            <v>A1AHWY1</v>
          </cell>
          <cell r="I203" t="str">
            <v>6KMA1AHWY1_N</v>
          </cell>
          <cell r="K203" t="str">
            <v>LC-501 Additional Cart for LS-505</v>
          </cell>
          <cell r="L203">
            <v>890.40000000000009</v>
          </cell>
          <cell r="M203">
            <v>420</v>
          </cell>
          <cell r="N203">
            <v>436.8</v>
          </cell>
          <cell r="O203">
            <v>0.1220453449107573</v>
          </cell>
          <cell r="P203">
            <v>497.52</v>
          </cell>
          <cell r="Q203">
            <v>445.2</v>
          </cell>
          <cell r="R203">
            <v>480.82</v>
          </cell>
          <cell r="S203">
            <v>621.90200000000004</v>
          </cell>
          <cell r="T203">
            <v>0.29763853468874518</v>
          </cell>
          <cell r="U203">
            <v>481.60090880000001</v>
          </cell>
          <cell r="V203">
            <v>9.302496731501185E-2</v>
          </cell>
          <cell r="W203">
            <v>497.52</v>
          </cell>
          <cell r="X203">
            <v>0.79999742724737977</v>
          </cell>
          <cell r="AA203">
            <v>602</v>
          </cell>
          <cell r="AB203">
            <v>553</v>
          </cell>
          <cell r="AC203">
            <v>553</v>
          </cell>
          <cell r="AD203">
            <v>584</v>
          </cell>
          <cell r="AE203">
            <v>614.22</v>
          </cell>
          <cell r="AF203">
            <v>0.18999706945394165</v>
          </cell>
          <cell r="AG203">
            <v>0.28885415649115953</v>
          </cell>
          <cell r="AH203">
            <v>684</v>
          </cell>
          <cell r="AI203">
            <v>752</v>
          </cell>
          <cell r="AJ203">
            <v>0.33840425531914897</v>
          </cell>
          <cell r="AK203">
            <v>820.5</v>
          </cell>
          <cell r="AL203">
            <v>889</v>
          </cell>
          <cell r="AM203">
            <v>0.4403599550056243</v>
          </cell>
          <cell r="AN203">
            <v>889.35</v>
          </cell>
          <cell r="AO203">
            <v>889.7</v>
          </cell>
          <cell r="AP203">
            <v>890.05</v>
          </cell>
          <cell r="AQ203">
            <v>0</v>
          </cell>
          <cell r="AS203">
            <v>890.40000000000009</v>
          </cell>
        </row>
        <row r="204">
          <cell r="B204" t="str">
            <v>AC</v>
          </cell>
          <cell r="C204" t="str">
            <v>IMP</v>
          </cell>
          <cell r="D204" t="str">
            <v>BT</v>
          </cell>
          <cell r="E204" t="str">
            <v>08</v>
          </cell>
          <cell r="F204">
            <v>40122</v>
          </cell>
          <cell r="G204">
            <v>40935</v>
          </cell>
          <cell r="H204" t="str">
            <v>A1AYWY1</v>
          </cell>
          <cell r="I204" t="str">
            <v>3KMKMK724</v>
          </cell>
          <cell r="K204" t="str">
            <v>MK-724 Mount Kit</v>
          </cell>
          <cell r="L204">
            <v>1166</v>
          </cell>
          <cell r="M204">
            <v>352</v>
          </cell>
          <cell r="N204">
            <v>366.08000000000004</v>
          </cell>
          <cell r="O204">
            <v>0.19308763886439773</v>
          </cell>
          <cell r="P204">
            <v>453.68</v>
          </cell>
          <cell r="Q204">
            <v>373.12</v>
          </cell>
          <cell r="R204">
            <v>402.97</v>
          </cell>
          <cell r="S204">
            <v>567.1</v>
          </cell>
          <cell r="T204">
            <v>0.35447011109151821</v>
          </cell>
          <cell r="U204">
            <v>439.16224</v>
          </cell>
          <cell r="V204">
            <v>0.16641285006652656</v>
          </cell>
          <cell r="W204">
            <v>453.68</v>
          </cell>
          <cell r="X204">
            <v>0.79999999999999993</v>
          </cell>
          <cell r="AA204">
            <v>549</v>
          </cell>
          <cell r="AB204">
            <v>454</v>
          </cell>
          <cell r="AC204">
            <v>505</v>
          </cell>
          <cell r="AD204">
            <v>540</v>
          </cell>
          <cell r="AE204">
            <v>560.1</v>
          </cell>
          <cell r="AF204">
            <v>0.19000178539546511</v>
          </cell>
          <cell r="AG204">
            <v>0.34640242813783251</v>
          </cell>
          <cell r="AH204">
            <v>624</v>
          </cell>
          <cell r="AI204">
            <v>686</v>
          </cell>
          <cell r="AJ204">
            <v>0.33865889212827988</v>
          </cell>
          <cell r="AK204">
            <v>748.5</v>
          </cell>
          <cell r="AL204">
            <v>811</v>
          </cell>
          <cell r="AM204">
            <v>0.44059186189889027</v>
          </cell>
          <cell r="AN204">
            <v>899.75</v>
          </cell>
          <cell r="AO204">
            <v>988.5</v>
          </cell>
          <cell r="AP204">
            <v>1077.25</v>
          </cell>
          <cell r="AQ204">
            <v>0</v>
          </cell>
          <cell r="AS204">
            <v>1166</v>
          </cell>
        </row>
        <row r="205">
          <cell r="B205" t="str">
            <v>MB</v>
          </cell>
          <cell r="C205" t="str">
            <v>IMP</v>
          </cell>
          <cell r="D205" t="str">
            <v>BT</v>
          </cell>
          <cell r="E205" t="str">
            <v>P3</v>
          </cell>
          <cell r="F205" t="str">
            <v>2/25/10</v>
          </cell>
          <cell r="G205">
            <v>40961</v>
          </cell>
          <cell r="H205" t="str">
            <v>A1DM011</v>
          </cell>
          <cell r="I205" t="str">
            <v xml:space="preserve"> </v>
          </cell>
          <cell r="K205" t="str">
            <v>bizhub C652DS</v>
          </cell>
          <cell r="L205">
            <v>34268</v>
          </cell>
          <cell r="M205">
            <v>7265</v>
          </cell>
          <cell r="N205">
            <v>7555.6</v>
          </cell>
          <cell r="O205">
            <v>-0.17647058823529413</v>
          </cell>
          <cell r="P205">
            <v>6422.26</v>
          </cell>
          <cell r="Q205">
            <v>7700.9</v>
          </cell>
          <cell r="R205">
            <v>8316.9699999999993</v>
          </cell>
          <cell r="S205">
            <v>14820</v>
          </cell>
          <cell r="T205">
            <v>0.49017543859649121</v>
          </cell>
          <cell r="U205">
            <v>10374</v>
          </cell>
          <cell r="V205">
            <v>0.27167919799498741</v>
          </cell>
          <cell r="W205">
            <v>6422.26</v>
          </cell>
          <cell r="X205">
            <v>0.43335087719298249</v>
          </cell>
          <cell r="Y205">
            <v>250</v>
          </cell>
          <cell r="Z205">
            <v>300</v>
          </cell>
          <cell r="AA205">
            <v>7770</v>
          </cell>
          <cell r="AB205">
            <v>6423</v>
          </cell>
          <cell r="AC205">
            <v>7136</v>
          </cell>
          <cell r="AD205">
            <v>7533</v>
          </cell>
          <cell r="AE205">
            <v>7928.72</v>
          </cell>
          <cell r="AF205">
            <v>0.19000040359604073</v>
          </cell>
          <cell r="AG205">
            <v>4.7059298348283186E-2</v>
          </cell>
          <cell r="AH205">
            <v>8088</v>
          </cell>
          <cell r="AI205">
            <v>8247</v>
          </cell>
          <cell r="AJ205">
            <v>0.22126106462956224</v>
          </cell>
          <cell r="AK205">
            <v>8405.5</v>
          </cell>
          <cell r="AL205">
            <v>8564</v>
          </cell>
          <cell r="AM205">
            <v>0.25008640822045769</v>
          </cell>
          <cell r="AN205">
            <v>9767.93</v>
          </cell>
          <cell r="AO205">
            <v>10971.86</v>
          </cell>
          <cell r="AP205">
            <v>12175.79</v>
          </cell>
          <cell r="AQ205">
            <v>0</v>
          </cell>
          <cell r="AR205">
            <v>503</v>
          </cell>
          <cell r="AS205">
            <v>34268</v>
          </cell>
        </row>
        <row r="206">
          <cell r="B206" t="str">
            <v>MB</v>
          </cell>
          <cell r="C206" t="str">
            <v>IMP</v>
          </cell>
          <cell r="D206" t="str">
            <v>BT</v>
          </cell>
          <cell r="E206" t="str">
            <v>08</v>
          </cell>
          <cell r="F206" t="str">
            <v>2/25/10</v>
          </cell>
          <cell r="G206">
            <v>40935</v>
          </cell>
          <cell r="H206" t="str">
            <v>A1DN011</v>
          </cell>
          <cell r="I206" t="str">
            <v xml:space="preserve"> </v>
          </cell>
          <cell r="K206" t="str">
            <v>bizhub C552DS</v>
          </cell>
          <cell r="L206">
            <v>27762.799999999999</v>
          </cell>
          <cell r="M206">
            <v>5060</v>
          </cell>
          <cell r="N206">
            <v>5262.4000000000005</v>
          </cell>
          <cell r="O206">
            <v>0.38999397227245319</v>
          </cell>
          <cell r="P206">
            <v>8626.7999999999993</v>
          </cell>
          <cell r="Q206">
            <v>5363.6</v>
          </cell>
          <cell r="R206">
            <v>5792.69</v>
          </cell>
          <cell r="S206">
            <v>12324</v>
          </cell>
          <cell r="T206">
            <v>0.57299578059071721</v>
          </cell>
          <cell r="U206">
            <v>8627</v>
          </cell>
          <cell r="V206">
            <v>0.39000811406050767</v>
          </cell>
          <cell r="W206">
            <v>8626.7999999999993</v>
          </cell>
          <cell r="X206">
            <v>0.7</v>
          </cell>
          <cell r="Y206">
            <v>250</v>
          </cell>
          <cell r="Z206">
            <v>300</v>
          </cell>
          <cell r="AA206">
            <v>11710</v>
          </cell>
          <cell r="AB206">
            <v>8627</v>
          </cell>
          <cell r="AC206">
            <v>10521</v>
          </cell>
          <cell r="AD206">
            <v>11235</v>
          </cell>
          <cell r="AE206">
            <v>11948.48</v>
          </cell>
          <cell r="AF206">
            <v>0.27800021425319377</v>
          </cell>
          <cell r="AG206">
            <v>0.55957577867645081</v>
          </cell>
          <cell r="AH206">
            <v>13158</v>
          </cell>
          <cell r="AI206">
            <v>14367</v>
          </cell>
          <cell r="AJ206">
            <v>0.39954061390686996</v>
          </cell>
          <cell r="AK206">
            <v>15575.5</v>
          </cell>
          <cell r="AL206">
            <v>16784</v>
          </cell>
          <cell r="AM206">
            <v>0.4860104861773118</v>
          </cell>
          <cell r="AN206">
            <v>19528.7</v>
          </cell>
          <cell r="AO206">
            <v>22273.4</v>
          </cell>
          <cell r="AP206">
            <v>25018.1</v>
          </cell>
          <cell r="AQ206">
            <v>0</v>
          </cell>
          <cell r="AR206">
            <v>503</v>
          </cell>
          <cell r="AS206">
            <v>27762.799999999999</v>
          </cell>
        </row>
        <row r="207">
          <cell r="B207" t="str">
            <v>MB</v>
          </cell>
          <cell r="C207" t="str">
            <v>IMP</v>
          </cell>
          <cell r="D207" t="str">
            <v>BT</v>
          </cell>
          <cell r="E207" t="str">
            <v>08</v>
          </cell>
          <cell r="F207">
            <v>40455</v>
          </cell>
          <cell r="G207">
            <v>40935</v>
          </cell>
          <cell r="H207" t="str">
            <v>A1DU011</v>
          </cell>
          <cell r="K207" t="str">
            <v>bizhub PRESS C7000</v>
          </cell>
          <cell r="L207">
            <v>65448</v>
          </cell>
          <cell r="M207">
            <v>14575</v>
          </cell>
          <cell r="N207">
            <v>15158</v>
          </cell>
          <cell r="O207">
            <v>0.31282413955681287</v>
          </cell>
          <cell r="P207">
            <v>22058.400000000001</v>
          </cell>
          <cell r="Q207">
            <v>15449.5</v>
          </cell>
          <cell r="R207">
            <v>16685.46</v>
          </cell>
          <cell r="S207">
            <v>31512</v>
          </cell>
          <cell r="T207">
            <v>0.51897689768976896</v>
          </cell>
          <cell r="U207">
            <v>22058</v>
          </cell>
          <cell r="V207">
            <v>0.31281167830265666</v>
          </cell>
          <cell r="W207">
            <v>22058.400000000001</v>
          </cell>
          <cell r="X207">
            <v>0.70000000000000007</v>
          </cell>
          <cell r="AA207">
            <v>29212</v>
          </cell>
          <cell r="AB207">
            <v>22059</v>
          </cell>
          <cell r="AC207">
            <v>26901</v>
          </cell>
          <cell r="AD207">
            <v>28725</v>
          </cell>
          <cell r="AE207">
            <v>29808.65</v>
          </cell>
          <cell r="AF207">
            <v>0.26000003354730922</v>
          </cell>
          <cell r="AG207">
            <v>0.49148988632494262</v>
          </cell>
          <cell r="AH207">
            <v>33936</v>
          </cell>
          <cell r="AI207">
            <v>40107</v>
          </cell>
          <cell r="AJ207">
            <v>0.45001121998653598</v>
          </cell>
          <cell r="AK207">
            <v>38031.72</v>
          </cell>
          <cell r="AL207">
            <v>49019</v>
          </cell>
          <cell r="AM207">
            <v>0.55000306003794441</v>
          </cell>
          <cell r="AN207">
            <v>53126.25</v>
          </cell>
          <cell r="AO207">
            <v>57233.5</v>
          </cell>
          <cell r="AP207">
            <v>61340.75</v>
          </cell>
          <cell r="AQ207">
            <v>0</v>
          </cell>
          <cell r="AS207">
            <v>65448</v>
          </cell>
        </row>
        <row r="208">
          <cell r="B208" t="str">
            <v>MB</v>
          </cell>
          <cell r="C208" t="str">
            <v>IMP</v>
          </cell>
          <cell r="D208" t="str">
            <v>BT</v>
          </cell>
          <cell r="E208" t="str">
            <v>08</v>
          </cell>
          <cell r="F208">
            <v>40455</v>
          </cell>
          <cell r="G208">
            <v>40935</v>
          </cell>
          <cell r="H208" t="str">
            <v>A1DU012</v>
          </cell>
          <cell r="K208" t="str">
            <v>bizhub PRESS C7000 GSA</v>
          </cell>
          <cell r="L208">
            <v>65448</v>
          </cell>
          <cell r="M208">
            <v>14575</v>
          </cell>
          <cell r="N208">
            <v>15158</v>
          </cell>
          <cell r="O208">
            <v>0.31282413955681287</v>
          </cell>
          <cell r="P208">
            <v>22058.400000000001</v>
          </cell>
          <cell r="Q208">
            <v>15449.5</v>
          </cell>
          <cell r="R208">
            <v>16685.46</v>
          </cell>
          <cell r="S208">
            <v>31512</v>
          </cell>
          <cell r="T208">
            <v>0.51897689768976896</v>
          </cell>
          <cell r="U208">
            <v>22058</v>
          </cell>
          <cell r="V208">
            <v>0.31281167830265666</v>
          </cell>
          <cell r="W208">
            <v>22058.400000000001</v>
          </cell>
          <cell r="X208">
            <v>0.70000000000000007</v>
          </cell>
          <cell r="AA208">
            <v>29212</v>
          </cell>
          <cell r="AB208">
            <v>22059</v>
          </cell>
          <cell r="AC208">
            <v>26901</v>
          </cell>
          <cell r="AD208">
            <v>28725</v>
          </cell>
          <cell r="AE208">
            <v>29808.65</v>
          </cell>
          <cell r="AF208">
            <v>0.26000003354730922</v>
          </cell>
          <cell r="AG208">
            <v>0.49148988632494262</v>
          </cell>
          <cell r="AH208">
            <v>33936</v>
          </cell>
          <cell r="AI208">
            <v>40107</v>
          </cell>
          <cell r="AJ208">
            <v>0.45001121998653598</v>
          </cell>
          <cell r="AK208">
            <v>38031.72</v>
          </cell>
          <cell r="AL208">
            <v>49019</v>
          </cell>
          <cell r="AM208">
            <v>0.55000306003794441</v>
          </cell>
          <cell r="AN208">
            <v>53126.25</v>
          </cell>
          <cell r="AO208">
            <v>57233.5</v>
          </cell>
          <cell r="AP208">
            <v>61340.75</v>
          </cell>
          <cell r="AQ208">
            <v>0</v>
          </cell>
          <cell r="AS208">
            <v>65448</v>
          </cell>
        </row>
        <row r="209">
          <cell r="B209" t="str">
            <v>MB</v>
          </cell>
          <cell r="C209" t="str">
            <v>IMP</v>
          </cell>
          <cell r="D209" t="str">
            <v>BT</v>
          </cell>
          <cell r="E209" t="str">
            <v>08</v>
          </cell>
          <cell r="F209">
            <v>40455</v>
          </cell>
          <cell r="G209">
            <v>40935</v>
          </cell>
          <cell r="H209" t="str">
            <v>A1DV011</v>
          </cell>
          <cell r="K209" t="str">
            <v>bizhub PRESS C6000</v>
          </cell>
          <cell r="L209">
            <v>50581.8</v>
          </cell>
          <cell r="M209">
            <v>11845</v>
          </cell>
          <cell r="N209">
            <v>12318.800000000001</v>
          </cell>
          <cell r="O209">
            <v>0.3161624538836541</v>
          </cell>
          <cell r="P209">
            <v>18014.22</v>
          </cell>
          <cell r="Q209">
            <v>12555.7</v>
          </cell>
          <cell r="R209">
            <v>13560.16</v>
          </cell>
          <cell r="S209">
            <v>25734.600000000002</v>
          </cell>
          <cell r="T209">
            <v>0.52131371771855795</v>
          </cell>
          <cell r="U209">
            <v>18014</v>
          </cell>
          <cell r="V209">
            <v>0.31615410236482727</v>
          </cell>
          <cell r="W209">
            <v>18014.22</v>
          </cell>
          <cell r="X209">
            <v>0.7</v>
          </cell>
          <cell r="AA209">
            <v>23857</v>
          </cell>
          <cell r="AB209">
            <v>18015</v>
          </cell>
          <cell r="AC209">
            <v>21969</v>
          </cell>
          <cell r="AD209">
            <v>23459</v>
          </cell>
          <cell r="AE209">
            <v>24343.54</v>
          </cell>
          <cell r="AF209">
            <v>0.25999998356853604</v>
          </cell>
          <cell r="AG209">
            <v>0.49396020463745205</v>
          </cell>
          <cell r="AH209">
            <v>27715</v>
          </cell>
          <cell r="AI209">
            <v>32754</v>
          </cell>
          <cell r="AJ209">
            <v>0.4500146546986627</v>
          </cell>
          <cell r="AK209">
            <v>31059</v>
          </cell>
          <cell r="AL209">
            <v>40032</v>
          </cell>
          <cell r="AM209">
            <v>0.55000449640287763</v>
          </cell>
          <cell r="AN209">
            <v>42669.45</v>
          </cell>
          <cell r="AO209">
            <v>45306.9</v>
          </cell>
          <cell r="AP209">
            <v>47944.35</v>
          </cell>
          <cell r="AQ209">
            <v>0</v>
          </cell>
          <cell r="AS209">
            <v>50581.8</v>
          </cell>
        </row>
        <row r="210">
          <cell r="B210" t="str">
            <v>MB</v>
          </cell>
          <cell r="C210" t="str">
            <v>IMP</v>
          </cell>
          <cell r="D210" t="str">
            <v>BT</v>
          </cell>
          <cell r="E210" t="str">
            <v>08</v>
          </cell>
          <cell r="F210">
            <v>40455</v>
          </cell>
          <cell r="G210">
            <v>40935</v>
          </cell>
          <cell r="H210" t="str">
            <v>A1DV012</v>
          </cell>
          <cell r="K210" t="str">
            <v>bizhub PRESS C6000 GSA</v>
          </cell>
          <cell r="L210">
            <v>50581.8</v>
          </cell>
          <cell r="M210">
            <v>11845</v>
          </cell>
          <cell r="N210">
            <v>12318.800000000001</v>
          </cell>
          <cell r="O210">
            <v>0.3161624538836541</v>
          </cell>
          <cell r="P210">
            <v>18014.22</v>
          </cell>
          <cell r="Q210">
            <v>12555.7</v>
          </cell>
          <cell r="R210">
            <v>13560.16</v>
          </cell>
          <cell r="S210">
            <v>25734.600000000002</v>
          </cell>
          <cell r="T210">
            <v>0.52131371771855795</v>
          </cell>
          <cell r="U210">
            <v>18014</v>
          </cell>
          <cell r="V210">
            <v>0.31615410236482727</v>
          </cell>
          <cell r="W210">
            <v>18014.22</v>
          </cell>
          <cell r="X210">
            <v>0.7</v>
          </cell>
          <cell r="AA210">
            <v>23857</v>
          </cell>
          <cell r="AB210">
            <v>18015</v>
          </cell>
          <cell r="AC210">
            <v>21969</v>
          </cell>
          <cell r="AD210">
            <v>23459</v>
          </cell>
          <cell r="AE210">
            <v>24343.54</v>
          </cell>
          <cell r="AF210">
            <v>0.25999998356853604</v>
          </cell>
          <cell r="AG210">
            <v>0.49396020463745205</v>
          </cell>
          <cell r="AH210">
            <v>27715</v>
          </cell>
          <cell r="AI210">
            <v>32754</v>
          </cell>
          <cell r="AJ210">
            <v>0.4500146546986627</v>
          </cell>
          <cell r="AK210">
            <v>31059</v>
          </cell>
          <cell r="AL210">
            <v>40032</v>
          </cell>
          <cell r="AM210">
            <v>0.55000449640287763</v>
          </cell>
          <cell r="AN210">
            <v>42669.45</v>
          </cell>
          <cell r="AO210">
            <v>45306.9</v>
          </cell>
          <cell r="AP210">
            <v>47944.35</v>
          </cell>
          <cell r="AQ210">
            <v>0</v>
          </cell>
          <cell r="AS210">
            <v>50581.8</v>
          </cell>
        </row>
        <row r="211">
          <cell r="B211" t="str">
            <v>MB</v>
          </cell>
          <cell r="C211" t="str">
            <v>IMP</v>
          </cell>
          <cell r="D211" t="str">
            <v>BT</v>
          </cell>
          <cell r="E211" t="str">
            <v>08</v>
          </cell>
          <cell r="F211">
            <v>40830</v>
          </cell>
          <cell r="G211">
            <v>40935</v>
          </cell>
          <cell r="H211" t="str">
            <v>A1DV013X001</v>
          </cell>
          <cell r="K211" t="str">
            <v>bizhub PRO C6000L IC-601 Package (Includes C6000L Base Engine, IC-601 Konica Minolta Image Controller, HD-514 Hard Disk Drive and PH-102 Preview Kit)</v>
          </cell>
          <cell r="L211">
            <v>51547.02</v>
          </cell>
          <cell r="M211">
            <v>14830</v>
          </cell>
          <cell r="N211">
            <v>15411.2</v>
          </cell>
          <cell r="O211">
            <v>6.2933610276403956E-2</v>
          </cell>
          <cell r="P211">
            <v>16446.22</v>
          </cell>
          <cell r="Q211">
            <v>15719.8</v>
          </cell>
          <cell r="R211">
            <v>16977.38</v>
          </cell>
          <cell r="S211">
            <v>23494.6</v>
          </cell>
          <cell r="T211">
            <v>0.3440535271934827</v>
          </cell>
          <cell r="U211">
            <v>16446</v>
          </cell>
          <cell r="V211">
            <v>6.2921075033442742E-2</v>
          </cell>
          <cell r="W211">
            <v>16446.22</v>
          </cell>
          <cell r="X211">
            <v>0.70000000000000007</v>
          </cell>
          <cell r="Y211">
            <v>150</v>
          </cell>
          <cell r="Z211">
            <v>300</v>
          </cell>
          <cell r="AA211">
            <v>21780</v>
          </cell>
          <cell r="AB211">
            <v>21427</v>
          </cell>
          <cell r="AC211">
            <v>20057</v>
          </cell>
          <cell r="AD211">
            <v>22284</v>
          </cell>
          <cell r="AE211">
            <v>22224.62</v>
          </cell>
          <cell r="AF211">
            <v>0.25999994600582588</v>
          </cell>
          <cell r="AG211">
            <v>0.30657082100841315</v>
          </cell>
          <cell r="AH211">
            <v>23164</v>
          </cell>
          <cell r="AI211">
            <v>25698</v>
          </cell>
          <cell r="AJ211">
            <v>0.36001945676706354</v>
          </cell>
          <cell r="AK211">
            <v>28355.55</v>
          </cell>
          <cell r="AL211">
            <v>31997</v>
          </cell>
          <cell r="AM211">
            <v>0.48600743819733094</v>
          </cell>
          <cell r="AN211">
            <v>36884.51</v>
          </cell>
          <cell r="AO211">
            <v>41772.019999999997</v>
          </cell>
          <cell r="AP211">
            <v>46659.53</v>
          </cell>
          <cell r="AQ211">
            <v>0</v>
          </cell>
          <cell r="AS211">
            <v>51547.02</v>
          </cell>
        </row>
        <row r="212">
          <cell r="B212" t="str">
            <v>AC</v>
          </cell>
          <cell r="C212" t="str">
            <v>IMP</v>
          </cell>
          <cell r="D212" t="str">
            <v>BT</v>
          </cell>
          <cell r="E212" t="str">
            <v>08</v>
          </cell>
          <cell r="F212" t="str">
            <v>2/25/10</v>
          </cell>
          <cell r="G212">
            <v>40935</v>
          </cell>
          <cell r="H212" t="str">
            <v>A1MUWY1</v>
          </cell>
          <cell r="I212" t="str">
            <v xml:space="preserve"> </v>
          </cell>
          <cell r="K212" t="str">
            <v>SA-502 Scan Accelerator Kit</v>
          </cell>
          <cell r="L212">
            <v>445.20000000000005</v>
          </cell>
          <cell r="M212">
            <v>178</v>
          </cell>
          <cell r="N212">
            <v>185.12</v>
          </cell>
          <cell r="O212">
            <v>0.1337388862891904</v>
          </cell>
          <cell r="P212">
            <v>213.7</v>
          </cell>
          <cell r="Q212">
            <v>188.68</v>
          </cell>
          <cell r="R212">
            <v>203.77</v>
          </cell>
          <cell r="S212">
            <v>267.12</v>
          </cell>
          <cell r="T212">
            <v>0.30697813716681643</v>
          </cell>
          <cell r="U212">
            <v>206.85772800000001</v>
          </cell>
          <cell r="V212">
            <v>0.10508540439929807</v>
          </cell>
          <cell r="W212">
            <v>213.7</v>
          </cell>
          <cell r="X212">
            <v>0.80001497454327641</v>
          </cell>
          <cell r="AA212">
            <v>259</v>
          </cell>
          <cell r="AB212">
            <v>214</v>
          </cell>
          <cell r="AC212">
            <v>238</v>
          </cell>
          <cell r="AD212">
            <v>255</v>
          </cell>
          <cell r="AE212">
            <v>263.83</v>
          </cell>
          <cell r="AF212">
            <v>0.19000871773490505</v>
          </cell>
          <cell r="AG212">
            <v>0.29833604972899208</v>
          </cell>
          <cell r="AH212">
            <v>294</v>
          </cell>
          <cell r="AI212">
            <v>323</v>
          </cell>
          <cell r="AJ212">
            <v>0.33839009287925698</v>
          </cell>
          <cell r="AK212">
            <v>352.5</v>
          </cell>
          <cell r="AL212">
            <v>382</v>
          </cell>
          <cell r="AM212">
            <v>0.44057591623036652</v>
          </cell>
          <cell r="AN212">
            <v>397.8</v>
          </cell>
          <cell r="AO212">
            <v>413.6</v>
          </cell>
          <cell r="AP212">
            <v>429.4</v>
          </cell>
          <cell r="AQ212">
            <v>0</v>
          </cell>
          <cell r="AS212">
            <v>445.20000000000005</v>
          </cell>
        </row>
        <row r="213">
          <cell r="B213" t="str">
            <v>MB</v>
          </cell>
          <cell r="C213" t="str">
            <v>IMP</v>
          </cell>
          <cell r="D213" t="str">
            <v>BT</v>
          </cell>
          <cell r="E213" t="str">
            <v>08</v>
          </cell>
          <cell r="F213">
            <v>40438</v>
          </cell>
          <cell r="G213">
            <v>40998</v>
          </cell>
          <cell r="H213" t="str">
            <v>A1RF011</v>
          </cell>
          <cell r="K213" t="str">
            <v>bizhub PRESS C8000</v>
          </cell>
          <cell r="L213">
            <v>110160</v>
          </cell>
          <cell r="M213">
            <v>25956</v>
          </cell>
          <cell r="N213">
            <v>26994.240000000002</v>
          </cell>
          <cell r="O213">
            <v>0.35920239282153538</v>
          </cell>
          <cell r="P213">
            <v>42126</v>
          </cell>
          <cell r="Q213">
            <v>27513.360000000001</v>
          </cell>
          <cell r="R213">
            <v>29714.43</v>
          </cell>
          <cell r="S213">
            <v>60180</v>
          </cell>
          <cell r="T213">
            <v>0.55144167497507468</v>
          </cell>
          <cell r="U213">
            <v>42126</v>
          </cell>
          <cell r="V213">
            <v>0.35920239282153538</v>
          </cell>
          <cell r="W213">
            <v>42126</v>
          </cell>
          <cell r="X213">
            <v>0.7</v>
          </cell>
          <cell r="Y213">
            <v>800</v>
          </cell>
          <cell r="Z213">
            <v>500</v>
          </cell>
          <cell r="AA213">
            <v>55788</v>
          </cell>
          <cell r="AB213">
            <v>48126</v>
          </cell>
          <cell r="AC213">
            <v>51374</v>
          </cell>
          <cell r="AD213">
            <v>54857</v>
          </cell>
          <cell r="AE213">
            <v>56927.03</v>
          </cell>
          <cell r="AF213">
            <v>0.26000003864596483</v>
          </cell>
          <cell r="AG213">
            <v>0.52580979545217799</v>
          </cell>
          <cell r="AH213">
            <v>64249.004400000005</v>
          </cell>
          <cell r="AI213">
            <v>77112</v>
          </cell>
          <cell r="AJ213">
            <v>0.5219907407407407</v>
          </cell>
          <cell r="AK213">
            <v>93636</v>
          </cell>
          <cell r="AL213">
            <v>88127</v>
          </cell>
          <cell r="AM213">
            <v>0.57510288065843618</v>
          </cell>
          <cell r="AN213">
            <v>101898</v>
          </cell>
          <cell r="AO213">
            <v>104652</v>
          </cell>
          <cell r="AP213">
            <v>107406</v>
          </cell>
          <cell r="AQ213">
            <v>0</v>
          </cell>
          <cell r="AS213">
            <v>110160</v>
          </cell>
        </row>
        <row r="214">
          <cell r="B214" t="str">
            <v>MB</v>
          </cell>
          <cell r="C214" t="str">
            <v>IMP</v>
          </cell>
          <cell r="D214" t="str">
            <v>BT</v>
          </cell>
          <cell r="E214" t="str">
            <v>08</v>
          </cell>
          <cell r="F214">
            <v>40438</v>
          </cell>
          <cell r="G214">
            <v>40935</v>
          </cell>
          <cell r="H214" t="str">
            <v>A1RF012</v>
          </cell>
          <cell r="K214" t="str">
            <v>bizhub PRESS C8000 GSA Version</v>
          </cell>
          <cell r="L214">
            <v>110160</v>
          </cell>
          <cell r="M214">
            <v>25956</v>
          </cell>
          <cell r="N214">
            <v>26994.240000000002</v>
          </cell>
          <cell r="O214">
            <v>0.35920239282153538</v>
          </cell>
          <cell r="P214">
            <v>42126</v>
          </cell>
          <cell r="Q214">
            <v>27513.360000000001</v>
          </cell>
          <cell r="R214">
            <v>29714.43</v>
          </cell>
          <cell r="S214">
            <v>60180</v>
          </cell>
          <cell r="T214">
            <v>0.55144167497507468</v>
          </cell>
          <cell r="U214">
            <v>42126</v>
          </cell>
          <cell r="V214">
            <v>0.35920239282153538</v>
          </cell>
          <cell r="W214">
            <v>42126</v>
          </cell>
          <cell r="X214">
            <v>0.7</v>
          </cell>
          <cell r="Y214">
            <v>800</v>
          </cell>
          <cell r="Z214">
            <v>500</v>
          </cell>
          <cell r="AA214">
            <v>55788</v>
          </cell>
          <cell r="AB214">
            <v>42126</v>
          </cell>
          <cell r="AC214">
            <v>51374</v>
          </cell>
          <cell r="AD214">
            <v>54857</v>
          </cell>
          <cell r="AE214">
            <v>56927.03</v>
          </cell>
          <cell r="AF214">
            <v>0.26000003864596483</v>
          </cell>
          <cell r="AG214">
            <v>0.52580979545217799</v>
          </cell>
          <cell r="AH214">
            <v>64249.004400000005</v>
          </cell>
          <cell r="AI214">
            <v>88128</v>
          </cell>
          <cell r="AJ214">
            <v>0.5219907407407407</v>
          </cell>
          <cell r="AK214">
            <v>93636</v>
          </cell>
          <cell r="AL214">
            <v>99144</v>
          </cell>
          <cell r="AM214">
            <v>0.57510288065843618</v>
          </cell>
          <cell r="AN214">
            <v>101898</v>
          </cell>
          <cell r="AO214">
            <v>104652</v>
          </cell>
          <cell r="AP214">
            <v>107406</v>
          </cell>
          <cell r="AQ214">
            <v>0</v>
          </cell>
          <cell r="AS214">
            <v>110160</v>
          </cell>
        </row>
        <row r="215">
          <cell r="B215" t="str">
            <v>AC</v>
          </cell>
          <cell r="C215" t="str">
            <v>IMP</v>
          </cell>
          <cell r="D215" t="str">
            <v>BT</v>
          </cell>
          <cell r="E215" t="str">
            <v>08</v>
          </cell>
          <cell r="F215">
            <v>40438</v>
          </cell>
          <cell r="G215">
            <v>40998</v>
          </cell>
          <cell r="H215" t="str">
            <v>A1RGWY1</v>
          </cell>
          <cell r="K215" t="str">
            <v>PF-704 Vacuum Paper Feed Unit</v>
          </cell>
          <cell r="L215">
            <v>12720</v>
          </cell>
          <cell r="M215">
            <v>4120</v>
          </cell>
          <cell r="N215">
            <v>4284.8</v>
          </cell>
          <cell r="O215">
            <v>0.27816711590296495</v>
          </cell>
          <cell r="P215">
            <v>5936</v>
          </cell>
          <cell r="Q215">
            <v>4367.2</v>
          </cell>
          <cell r="R215">
            <v>4716.58</v>
          </cell>
          <cell r="S215">
            <v>7420</v>
          </cell>
          <cell r="T215">
            <v>0.42253369272237196</v>
          </cell>
          <cell r="U215">
            <v>5746.0479999999998</v>
          </cell>
          <cell r="V215">
            <v>0.25430487180058359</v>
          </cell>
          <cell r="W215">
            <v>5936</v>
          </cell>
          <cell r="X215">
            <v>0.8</v>
          </cell>
          <cell r="AA215">
            <v>7182</v>
          </cell>
          <cell r="AB215">
            <v>6596</v>
          </cell>
          <cell r="AC215">
            <v>6596</v>
          </cell>
          <cell r="AD215">
            <v>7053</v>
          </cell>
          <cell r="AE215">
            <v>7328.4</v>
          </cell>
          <cell r="AF215">
            <v>0.19000054582173459</v>
          </cell>
          <cell r="AG215">
            <v>0.41531575787347846</v>
          </cell>
          <cell r="AH215">
            <v>8146.3013999999994</v>
          </cell>
          <cell r="AI215">
            <v>10176</v>
          </cell>
          <cell r="AJ215">
            <v>0.41666666666666669</v>
          </cell>
          <cell r="AK215">
            <v>10812</v>
          </cell>
          <cell r="AL215">
            <v>11448</v>
          </cell>
          <cell r="AM215">
            <v>0.48148148148148145</v>
          </cell>
          <cell r="AN215">
            <v>11766</v>
          </cell>
          <cell r="AO215">
            <v>12084</v>
          </cell>
          <cell r="AP215">
            <v>12402</v>
          </cell>
          <cell r="AQ215">
            <v>0</v>
          </cell>
          <cell r="AS215">
            <v>12720</v>
          </cell>
        </row>
        <row r="216">
          <cell r="B216" t="str">
            <v>AC</v>
          </cell>
          <cell r="C216" t="str">
            <v>IMP</v>
          </cell>
          <cell r="D216" t="str">
            <v>BT</v>
          </cell>
          <cell r="E216" t="str">
            <v>08</v>
          </cell>
          <cell r="F216">
            <v>40438</v>
          </cell>
          <cell r="G216">
            <v>40998</v>
          </cell>
          <cell r="H216" t="str">
            <v>A1RHWY1</v>
          </cell>
          <cell r="K216" t="str">
            <v>PF-705 Vacuum Paper Feed Unit with Document Feeder</v>
          </cell>
          <cell r="L216">
            <v>18020</v>
          </cell>
          <cell r="M216">
            <v>5150</v>
          </cell>
          <cell r="N216">
            <v>5356</v>
          </cell>
          <cell r="O216">
            <v>0.33515392254220455</v>
          </cell>
          <cell r="P216">
            <v>8056</v>
          </cell>
          <cell r="Q216">
            <v>5459</v>
          </cell>
          <cell r="R216">
            <v>5895.72</v>
          </cell>
          <cell r="S216">
            <v>10070</v>
          </cell>
          <cell r="T216">
            <v>0.46812313803376365</v>
          </cell>
          <cell r="U216">
            <v>7798.2079999999996</v>
          </cell>
          <cell r="V216">
            <v>0.31317553981632701</v>
          </cell>
          <cell r="W216">
            <v>8056</v>
          </cell>
          <cell r="X216">
            <v>0.8</v>
          </cell>
          <cell r="AA216">
            <v>9747</v>
          </cell>
          <cell r="AB216">
            <v>8952</v>
          </cell>
          <cell r="AC216">
            <v>8952</v>
          </cell>
          <cell r="AD216">
            <v>9572</v>
          </cell>
          <cell r="AE216">
            <v>9945.68</v>
          </cell>
          <cell r="AF216">
            <v>0.19000008043693345</v>
          </cell>
          <cell r="AG216">
            <v>0.46147473073736539</v>
          </cell>
          <cell r="AH216">
            <v>11055.694</v>
          </cell>
          <cell r="AI216">
            <v>14416</v>
          </cell>
          <cell r="AJ216">
            <v>0.44117647058823528</v>
          </cell>
          <cell r="AK216">
            <v>15317</v>
          </cell>
          <cell r="AL216">
            <v>16218</v>
          </cell>
          <cell r="AM216">
            <v>0.50326797385620914</v>
          </cell>
          <cell r="AN216">
            <v>16668.5</v>
          </cell>
          <cell r="AO216">
            <v>17119</v>
          </cell>
          <cell r="AP216">
            <v>17569.5</v>
          </cell>
          <cell r="AQ216">
            <v>0</v>
          </cell>
          <cell r="AS216">
            <v>18020</v>
          </cell>
        </row>
        <row r="217">
          <cell r="B217" t="str">
            <v>AC</v>
          </cell>
          <cell r="C217" t="str">
            <v>IMP</v>
          </cell>
          <cell r="D217" t="str">
            <v>BT</v>
          </cell>
          <cell r="E217" t="str">
            <v>08</v>
          </cell>
          <cell r="F217">
            <v>40438</v>
          </cell>
          <cell r="G217">
            <v>40998</v>
          </cell>
          <cell r="H217" t="str">
            <v>A1RJW11</v>
          </cell>
          <cell r="K217" t="str">
            <v>EF-101 Second Fusing Unit (MANDATORY)</v>
          </cell>
          <cell r="L217">
            <v>12720</v>
          </cell>
          <cell r="M217">
            <v>3090</v>
          </cell>
          <cell r="N217">
            <v>3213.6</v>
          </cell>
          <cell r="O217">
            <v>0.39847259658580408</v>
          </cell>
          <cell r="P217">
            <v>5342.4</v>
          </cell>
          <cell r="Q217">
            <v>3275.4</v>
          </cell>
          <cell r="R217">
            <v>3537.43</v>
          </cell>
          <cell r="S217">
            <v>6678</v>
          </cell>
          <cell r="T217">
            <v>0.51877807726864333</v>
          </cell>
          <cell r="U217">
            <v>5171.4431999999997</v>
          </cell>
          <cell r="V217">
            <v>0.37858739316715301</v>
          </cell>
          <cell r="W217">
            <v>5342.4</v>
          </cell>
          <cell r="X217">
            <v>0.79999999999999993</v>
          </cell>
          <cell r="AA217">
            <v>6464</v>
          </cell>
          <cell r="AB217">
            <v>5936</v>
          </cell>
          <cell r="AC217">
            <v>5936</v>
          </cell>
          <cell r="AD217">
            <v>6348</v>
          </cell>
          <cell r="AE217">
            <v>6595.56</v>
          </cell>
          <cell r="AF217">
            <v>0.19000054582173473</v>
          </cell>
          <cell r="AG217">
            <v>0.5127631315612321</v>
          </cell>
          <cell r="AH217">
            <v>7331.6702000000005</v>
          </cell>
          <cell r="AI217">
            <v>10176</v>
          </cell>
          <cell r="AJ217">
            <v>0.47500000000000003</v>
          </cell>
          <cell r="AK217">
            <v>10812</v>
          </cell>
          <cell r="AL217">
            <v>11448</v>
          </cell>
          <cell r="AM217">
            <v>0.53333333333333333</v>
          </cell>
          <cell r="AN217">
            <v>11766</v>
          </cell>
          <cell r="AO217">
            <v>12084</v>
          </cell>
          <cell r="AP217">
            <v>12402</v>
          </cell>
          <cell r="AQ217">
            <v>0</v>
          </cell>
          <cell r="AS217">
            <v>12720</v>
          </cell>
        </row>
        <row r="218">
          <cell r="B218" t="str">
            <v>AC</v>
          </cell>
          <cell r="C218" t="str">
            <v>IMP</v>
          </cell>
          <cell r="D218" t="str">
            <v>BT</v>
          </cell>
          <cell r="E218" t="str">
            <v>08</v>
          </cell>
          <cell r="F218">
            <v>40438</v>
          </cell>
          <cell r="G218">
            <v>40998</v>
          </cell>
          <cell r="H218" t="str">
            <v>A1RKWY1</v>
          </cell>
          <cell r="K218" t="str">
            <v>HT-506 Heater Dehumidifier for PF-704/PF-705</v>
          </cell>
          <cell r="L218">
            <v>2332</v>
          </cell>
          <cell r="M218">
            <v>659</v>
          </cell>
          <cell r="N218">
            <v>685.36</v>
          </cell>
          <cell r="O218">
            <v>0.33205987837205669</v>
          </cell>
          <cell r="P218">
            <v>1026.08</v>
          </cell>
          <cell r="Q218">
            <v>698.54</v>
          </cell>
          <cell r="R218">
            <v>754.42</v>
          </cell>
          <cell r="S218">
            <v>1282.6000000000001</v>
          </cell>
          <cell r="T218">
            <v>0.46564790269764544</v>
          </cell>
          <cell r="U218">
            <v>993.24544000000003</v>
          </cell>
          <cell r="V218">
            <v>0.30997921319427352</v>
          </cell>
          <cell r="W218">
            <v>1026.08</v>
          </cell>
          <cell r="X218">
            <v>0.79999999999999982</v>
          </cell>
          <cell r="AA218">
            <v>1241</v>
          </cell>
          <cell r="AB218">
            <v>1141</v>
          </cell>
          <cell r="AC218">
            <v>1141</v>
          </cell>
          <cell r="AD218">
            <v>1220</v>
          </cell>
          <cell r="AE218">
            <v>1266.77</v>
          </cell>
          <cell r="AF218">
            <v>0.19000292081435466</v>
          </cell>
          <cell r="AG218">
            <v>0.45897045241046125</v>
          </cell>
          <cell r="AH218">
            <v>1408.1464000000001</v>
          </cell>
          <cell r="AI218">
            <v>1865.6000000000001</v>
          </cell>
          <cell r="AJ218">
            <v>0.45000000000000007</v>
          </cell>
          <cell r="AK218">
            <v>1982.2</v>
          </cell>
          <cell r="AL218">
            <v>2098.8000000000002</v>
          </cell>
          <cell r="AM218">
            <v>0.51111111111111118</v>
          </cell>
          <cell r="AN218">
            <v>2157.1</v>
          </cell>
          <cell r="AO218">
            <v>2215.4</v>
          </cell>
          <cell r="AP218">
            <v>2273.6999999999998</v>
          </cell>
          <cell r="AQ218">
            <v>0</v>
          </cell>
          <cell r="AS218">
            <v>2332</v>
          </cell>
        </row>
        <row r="219">
          <cell r="B219" t="str">
            <v>AC</v>
          </cell>
          <cell r="C219" t="str">
            <v>IMP</v>
          </cell>
          <cell r="D219" t="str">
            <v>BT</v>
          </cell>
          <cell r="E219" t="str">
            <v>08</v>
          </cell>
          <cell r="F219">
            <v>40438</v>
          </cell>
          <cell r="G219">
            <v>40998</v>
          </cell>
          <cell r="H219" t="str">
            <v>A1RMWY1</v>
          </cell>
          <cell r="K219" t="str">
            <v>HD-514 HDD Kit (6x160GB) - Required with PF-705 and/or IC-601</v>
          </cell>
          <cell r="L219">
            <v>4240</v>
          </cell>
          <cell r="M219">
            <v>1200</v>
          </cell>
          <cell r="N219">
            <v>1248</v>
          </cell>
          <cell r="O219">
            <v>0.33104631217838759</v>
          </cell>
          <cell r="P219">
            <v>1865.6</v>
          </cell>
          <cell r="Q219">
            <v>1272</v>
          </cell>
          <cell r="R219">
            <v>1373.76</v>
          </cell>
          <cell r="S219">
            <v>2332</v>
          </cell>
          <cell r="T219">
            <v>0.46483704974271012</v>
          </cell>
          <cell r="U219">
            <v>1805.9007999999999</v>
          </cell>
          <cell r="V219">
            <v>0.30893214068015251</v>
          </cell>
          <cell r="W219">
            <v>1865.6</v>
          </cell>
          <cell r="X219">
            <v>0.79999999999999993</v>
          </cell>
          <cell r="AA219">
            <v>2257</v>
          </cell>
          <cell r="AB219">
            <v>2073</v>
          </cell>
          <cell r="AC219">
            <v>2073</v>
          </cell>
          <cell r="AD219">
            <v>2217</v>
          </cell>
          <cell r="AE219">
            <v>2303.21</v>
          </cell>
          <cell r="AF219">
            <v>0.19000004341766497</v>
          </cell>
          <cell r="AG219">
            <v>0.45814754190890106</v>
          </cell>
          <cell r="AH219">
            <v>2561</v>
          </cell>
          <cell r="AI219">
            <v>2818</v>
          </cell>
          <cell r="AJ219">
            <v>0.3379701916252662</v>
          </cell>
          <cell r="AK219">
            <v>3075</v>
          </cell>
          <cell r="AL219">
            <v>3332</v>
          </cell>
          <cell r="AM219">
            <v>0.44009603841536615</v>
          </cell>
          <cell r="AN219">
            <v>3559</v>
          </cell>
          <cell r="AO219">
            <v>3786</v>
          </cell>
          <cell r="AP219">
            <v>4013</v>
          </cell>
          <cell r="AQ219">
            <v>0</v>
          </cell>
          <cell r="AS219">
            <v>4240</v>
          </cell>
        </row>
        <row r="220">
          <cell r="B220" t="str">
            <v>AC</v>
          </cell>
          <cell r="C220" t="str">
            <v>IMP</v>
          </cell>
          <cell r="D220" t="str">
            <v>BT</v>
          </cell>
          <cell r="E220" t="str">
            <v>08</v>
          </cell>
          <cell r="F220">
            <v>40438</v>
          </cell>
          <cell r="G220">
            <v>40935</v>
          </cell>
          <cell r="H220" t="str">
            <v>A1TTW11</v>
          </cell>
          <cell r="K220" t="str">
            <v>RU-508 Relay/Buffer Pass Unit (MANDATORY)</v>
          </cell>
          <cell r="L220">
            <v>8745</v>
          </cell>
          <cell r="M220">
            <v>2266</v>
          </cell>
          <cell r="N220">
            <v>2356.64</v>
          </cell>
          <cell r="O220">
            <v>0.39585726004922073</v>
          </cell>
          <cell r="P220">
            <v>3900.8</v>
          </cell>
          <cell r="Q220">
            <v>2401.96</v>
          </cell>
          <cell r="R220">
            <v>2594.12</v>
          </cell>
          <cell r="S220">
            <v>4876</v>
          </cell>
          <cell r="T220">
            <v>0.51668580803937658</v>
          </cell>
          <cell r="U220">
            <v>3775.9744000000001</v>
          </cell>
          <cell r="V220">
            <v>0.37588559922440157</v>
          </cell>
          <cell r="W220">
            <v>3900.8</v>
          </cell>
          <cell r="X220">
            <v>0.8</v>
          </cell>
          <cell r="AA220">
            <v>4719</v>
          </cell>
          <cell r="AB220">
            <v>3901</v>
          </cell>
          <cell r="AC220">
            <v>4335</v>
          </cell>
          <cell r="AD220">
            <v>4636</v>
          </cell>
          <cell r="AE220">
            <v>4815.8</v>
          </cell>
          <cell r="AF220">
            <v>0.1899995847003613</v>
          </cell>
          <cell r="AG220">
            <v>0.51064412973960716</v>
          </cell>
          <cell r="AH220">
            <v>5353.2862000000005</v>
          </cell>
          <cell r="AI220">
            <v>6996</v>
          </cell>
          <cell r="AJ220">
            <v>0.44242424242424239</v>
          </cell>
          <cell r="AK220">
            <v>7433.25</v>
          </cell>
          <cell r="AL220">
            <v>7870.5</v>
          </cell>
          <cell r="AM220">
            <v>0.50437710437710437</v>
          </cell>
          <cell r="AN220">
            <v>8089.13</v>
          </cell>
          <cell r="AO220">
            <v>8307.76</v>
          </cell>
          <cell r="AP220">
            <v>8526.39</v>
          </cell>
          <cell r="AQ220">
            <v>0</v>
          </cell>
          <cell r="AS220">
            <v>8745</v>
          </cell>
        </row>
        <row r="221">
          <cell r="B221" t="str">
            <v>AC</v>
          </cell>
          <cell r="C221" t="str">
            <v>IMP</v>
          </cell>
          <cell r="D221" t="str">
            <v>BT</v>
          </cell>
          <cell r="E221" t="str">
            <v>08</v>
          </cell>
          <cell r="F221">
            <v>40864</v>
          </cell>
          <cell r="G221">
            <v>40998</v>
          </cell>
          <cell r="H221" t="str">
            <v>A1TTW12</v>
          </cell>
          <cell r="K221" t="str">
            <v>RU-508 Relay/Buffer Pass Unit (MANDATORY)</v>
          </cell>
          <cell r="L221">
            <v>8745</v>
          </cell>
          <cell r="M221">
            <v>2266</v>
          </cell>
          <cell r="N221">
            <v>2356.64</v>
          </cell>
          <cell r="O221">
            <v>0.39585726004922073</v>
          </cell>
          <cell r="P221">
            <v>3900.8</v>
          </cell>
          <cell r="Q221">
            <v>2401.96</v>
          </cell>
          <cell r="R221">
            <v>2594.12</v>
          </cell>
          <cell r="S221">
            <v>4876</v>
          </cell>
          <cell r="T221">
            <v>0.51668580803937658</v>
          </cell>
          <cell r="U221">
            <v>3775.9744000000001</v>
          </cell>
          <cell r="V221">
            <v>0.37588559922440157</v>
          </cell>
          <cell r="W221">
            <v>3900.8</v>
          </cell>
          <cell r="X221">
            <v>0.8</v>
          </cell>
          <cell r="AA221">
            <v>4719</v>
          </cell>
          <cell r="AB221">
            <v>4335</v>
          </cell>
          <cell r="AC221">
            <v>4335</v>
          </cell>
          <cell r="AD221">
            <v>4636</v>
          </cell>
          <cell r="AE221">
            <v>4815.8</v>
          </cell>
          <cell r="AF221">
            <v>0.1899995847003613</v>
          </cell>
          <cell r="AG221">
            <v>0.51064412973960716</v>
          </cell>
          <cell r="AH221">
            <v>5050.2700000000004</v>
          </cell>
          <cell r="AI221">
            <v>6996</v>
          </cell>
          <cell r="AJ221">
            <v>0.44242424242424239</v>
          </cell>
          <cell r="AK221">
            <v>7433.25</v>
          </cell>
          <cell r="AL221">
            <v>7870.5</v>
          </cell>
          <cell r="AM221">
            <v>0.50437710437710437</v>
          </cell>
          <cell r="AN221">
            <v>8089.13</v>
          </cell>
          <cell r="AO221">
            <v>8307.76</v>
          </cell>
          <cell r="AP221">
            <v>8526.39</v>
          </cell>
          <cell r="AQ221">
            <v>0</v>
          </cell>
          <cell r="AS221">
            <v>8745</v>
          </cell>
        </row>
        <row r="222">
          <cell r="B222" t="str">
            <v>AC</v>
          </cell>
          <cell r="C222" t="str">
            <v>IMP</v>
          </cell>
          <cell r="D222" t="str">
            <v>BT</v>
          </cell>
          <cell r="E222" t="str">
            <v>08</v>
          </cell>
          <cell r="F222">
            <v>40438</v>
          </cell>
          <cell r="G222">
            <v>40998</v>
          </cell>
          <cell r="H222" t="str">
            <v>A1TUWY1</v>
          </cell>
          <cell r="K222" t="str">
            <v>HM-101 Humidification Unit for RU-508</v>
          </cell>
          <cell r="L222">
            <v>10600</v>
          </cell>
          <cell r="M222">
            <v>3090</v>
          </cell>
          <cell r="N222">
            <v>3213.6</v>
          </cell>
          <cell r="O222">
            <v>0.31097770154373933</v>
          </cell>
          <cell r="P222">
            <v>4664</v>
          </cell>
          <cell r="Q222">
            <v>3275.4</v>
          </cell>
          <cell r="R222">
            <v>3537.43</v>
          </cell>
          <cell r="S222">
            <v>5830</v>
          </cell>
          <cell r="T222">
            <v>0.44878216123499143</v>
          </cell>
          <cell r="U222">
            <v>4514.7519999999995</v>
          </cell>
          <cell r="V222">
            <v>0.28820010490055703</v>
          </cell>
          <cell r="W222">
            <v>4664</v>
          </cell>
          <cell r="X222">
            <v>0.8</v>
          </cell>
          <cell r="AA222">
            <v>5643</v>
          </cell>
          <cell r="AB222">
            <v>5183</v>
          </cell>
          <cell r="AC222">
            <v>5183</v>
          </cell>
          <cell r="AD222">
            <v>5542</v>
          </cell>
          <cell r="AE222">
            <v>5758.02</v>
          </cell>
          <cell r="AF222">
            <v>0.18999934005092034</v>
          </cell>
          <cell r="AG222">
            <v>0.4418914835307971</v>
          </cell>
          <cell r="AH222">
            <v>6400.6615999999995</v>
          </cell>
          <cell r="AI222">
            <v>8480</v>
          </cell>
          <cell r="AJ222">
            <v>0.45</v>
          </cell>
          <cell r="AK222">
            <v>9010</v>
          </cell>
          <cell r="AL222">
            <v>9540</v>
          </cell>
          <cell r="AM222">
            <v>0.51111111111111107</v>
          </cell>
          <cell r="AN222">
            <v>9805</v>
          </cell>
          <cell r="AO222">
            <v>10070</v>
          </cell>
          <cell r="AP222">
            <v>10335</v>
          </cell>
          <cell r="AQ222">
            <v>0</v>
          </cell>
          <cell r="AS222">
            <v>10600</v>
          </cell>
        </row>
        <row r="223">
          <cell r="B223" t="str">
            <v>AC</v>
          </cell>
          <cell r="C223" t="str">
            <v>IMP</v>
          </cell>
          <cell r="D223" t="str">
            <v>BT</v>
          </cell>
          <cell r="E223" t="str">
            <v>08</v>
          </cell>
          <cell r="F223">
            <v>40438</v>
          </cell>
          <cell r="G223">
            <v>40998</v>
          </cell>
          <cell r="H223" t="str">
            <v>A1TVWY1</v>
          </cell>
          <cell r="K223" t="str">
            <v>FS-612 Booklet Finisher</v>
          </cell>
          <cell r="L223">
            <v>5406</v>
          </cell>
          <cell r="M223">
            <v>1545</v>
          </cell>
          <cell r="N223">
            <v>1606.8</v>
          </cell>
          <cell r="O223">
            <v>0.17616899097621008</v>
          </cell>
          <cell r="P223">
            <v>1950.4</v>
          </cell>
          <cell r="Q223">
            <v>1637.7</v>
          </cell>
          <cell r="R223">
            <v>1768.72</v>
          </cell>
          <cell r="S223">
            <v>2438</v>
          </cell>
          <cell r="T223">
            <v>0.34093519278096801</v>
          </cell>
          <cell r="U223">
            <v>1887.9872</v>
          </cell>
          <cell r="V223">
            <v>0.14893490803327483</v>
          </cell>
          <cell r="W223">
            <v>1950.4</v>
          </cell>
          <cell r="X223">
            <v>0.8</v>
          </cell>
          <cell r="AA223">
            <v>2360</v>
          </cell>
          <cell r="AB223">
            <v>2168</v>
          </cell>
          <cell r="AC223">
            <v>2168</v>
          </cell>
          <cell r="AD223">
            <v>2318</v>
          </cell>
          <cell r="AE223">
            <v>2407.9</v>
          </cell>
          <cell r="AF223">
            <v>0.1899995847003613</v>
          </cell>
          <cell r="AG223">
            <v>0.33269654055400977</v>
          </cell>
          <cell r="AH223">
            <v>2677</v>
          </cell>
          <cell r="AI223">
            <v>2946</v>
          </cell>
          <cell r="AJ223">
            <v>0.33794976238968089</v>
          </cell>
          <cell r="AK223">
            <v>3214.5</v>
          </cell>
          <cell r="AL223">
            <v>3483</v>
          </cell>
          <cell r="AM223">
            <v>0.44002296870513924</v>
          </cell>
          <cell r="AN223">
            <v>3963.75</v>
          </cell>
          <cell r="AO223">
            <v>4444.5</v>
          </cell>
          <cell r="AP223">
            <v>4925.25</v>
          </cell>
          <cell r="AQ223">
            <v>0</v>
          </cell>
          <cell r="AS223">
            <v>5406</v>
          </cell>
        </row>
        <row r="224">
          <cell r="B224" t="str">
            <v>AC</v>
          </cell>
          <cell r="C224" t="str">
            <v>IMP</v>
          </cell>
          <cell r="D224" t="str">
            <v>BT</v>
          </cell>
          <cell r="E224" t="str">
            <v>08</v>
          </cell>
          <cell r="F224">
            <v>40455</v>
          </cell>
          <cell r="G224">
            <v>40935</v>
          </cell>
          <cell r="H224" t="str">
            <v>A1TWWY1</v>
          </cell>
          <cell r="K224" t="str">
            <v>DF-622 Document Feeder</v>
          </cell>
          <cell r="L224">
            <v>2003.4</v>
          </cell>
          <cell r="M224">
            <v>576</v>
          </cell>
          <cell r="N224">
            <v>599.04</v>
          </cell>
          <cell r="O224">
            <v>0.19523892687776245</v>
          </cell>
          <cell r="P224">
            <v>744.37</v>
          </cell>
          <cell r="Q224">
            <v>610.55999999999995</v>
          </cell>
          <cell r="R224">
            <v>659.4</v>
          </cell>
          <cell r="S224">
            <v>930.46799999999996</v>
          </cell>
          <cell r="T224">
            <v>0.35619494705889942</v>
          </cell>
          <cell r="U224">
            <v>720.55441919999998</v>
          </cell>
          <cell r="V224">
            <v>0.16864016923928127</v>
          </cell>
          <cell r="W224">
            <v>744.37</v>
          </cell>
          <cell r="X224">
            <v>0.79999527119686009</v>
          </cell>
          <cell r="AA224">
            <v>901</v>
          </cell>
          <cell r="AB224">
            <v>745</v>
          </cell>
          <cell r="AC224">
            <v>828</v>
          </cell>
          <cell r="AD224">
            <v>885</v>
          </cell>
          <cell r="AE224">
            <v>918.98</v>
          </cell>
          <cell r="AF224">
            <v>0.1900041350192605</v>
          </cell>
          <cell r="AG224">
            <v>0.34814685847352506</v>
          </cell>
          <cell r="AH224">
            <v>1022</v>
          </cell>
          <cell r="AI224">
            <v>1125</v>
          </cell>
          <cell r="AJ224">
            <v>0.33833777777777779</v>
          </cell>
          <cell r="AK224">
            <v>1227.5</v>
          </cell>
          <cell r="AL224">
            <v>1330</v>
          </cell>
          <cell r="AM224">
            <v>0.44032330827067667</v>
          </cell>
          <cell r="AN224">
            <v>1498.35</v>
          </cell>
          <cell r="AO224">
            <v>1666.7</v>
          </cell>
          <cell r="AP224">
            <v>1835.05</v>
          </cell>
          <cell r="AQ224">
            <v>0</v>
          </cell>
          <cell r="AS224">
            <v>2003.4</v>
          </cell>
        </row>
        <row r="225">
          <cell r="B225" t="str">
            <v>MB</v>
          </cell>
          <cell r="C225" t="str">
            <v>IMP</v>
          </cell>
          <cell r="D225" t="str">
            <v>BT</v>
          </cell>
          <cell r="E225" t="str">
            <v>08</v>
          </cell>
          <cell r="F225">
            <v>40322</v>
          </cell>
          <cell r="G225">
            <v>40935</v>
          </cell>
          <cell r="H225" t="str">
            <v>A1UD011</v>
          </cell>
          <cell r="I225" t="str">
            <v>n/a</v>
          </cell>
          <cell r="K225" t="str">
            <v>bizhub 423</v>
          </cell>
          <cell r="L225">
            <v>12016.08</v>
          </cell>
          <cell r="M225">
            <v>3052</v>
          </cell>
          <cell r="N225">
            <v>3174.08</v>
          </cell>
          <cell r="O225">
            <v>0.23607815200073159</v>
          </cell>
          <cell r="P225">
            <v>4154.9799999999996</v>
          </cell>
          <cell r="Q225">
            <v>3235.12</v>
          </cell>
          <cell r="R225">
            <v>3493.93</v>
          </cell>
          <cell r="S225">
            <v>5935.68</v>
          </cell>
          <cell r="T225">
            <v>0.46525419160062542</v>
          </cell>
          <cell r="U225">
            <v>4155</v>
          </cell>
          <cell r="V225">
            <v>0.23608182912154033</v>
          </cell>
          <cell r="W225">
            <v>4154.9799999999996</v>
          </cell>
          <cell r="X225">
            <v>0.70000067389077569</v>
          </cell>
          <cell r="Y225">
            <v>150</v>
          </cell>
          <cell r="Z225">
            <v>300</v>
          </cell>
          <cell r="AA225">
            <v>5503</v>
          </cell>
          <cell r="AB225">
            <v>4155</v>
          </cell>
          <cell r="AC225">
            <v>5068</v>
          </cell>
          <cell r="AD225">
            <v>5412</v>
          </cell>
          <cell r="AE225">
            <v>5614.84</v>
          </cell>
          <cell r="AF225">
            <v>0.26000028495914407</v>
          </cell>
          <cell r="AG225">
            <v>0.43469805016705731</v>
          </cell>
          <cell r="AH225">
            <v>5853</v>
          </cell>
          <cell r="AI225">
            <v>6493</v>
          </cell>
          <cell r="AJ225">
            <v>0.36008316648698607</v>
          </cell>
          <cell r="AK225">
            <v>7163.76</v>
          </cell>
          <cell r="AL225">
            <v>8084</v>
          </cell>
          <cell r="AM225">
            <v>0.48602424542305794</v>
          </cell>
          <cell r="AN225">
            <v>9067.02</v>
          </cell>
          <cell r="AO225">
            <v>10050.040000000001</v>
          </cell>
          <cell r="AP225">
            <v>11033.06</v>
          </cell>
          <cell r="AQ225">
            <v>0</v>
          </cell>
          <cell r="AR225">
            <v>295</v>
          </cell>
          <cell r="AS225">
            <v>12016.08</v>
          </cell>
        </row>
        <row r="226">
          <cell r="B226" t="str">
            <v>MB</v>
          </cell>
          <cell r="C226" t="str">
            <v>IMP</v>
          </cell>
          <cell r="D226" t="str">
            <v>BT</v>
          </cell>
          <cell r="E226" t="str">
            <v>08</v>
          </cell>
          <cell r="F226">
            <v>40322</v>
          </cell>
          <cell r="G226">
            <v>40935</v>
          </cell>
          <cell r="H226" t="str">
            <v>A1UD012</v>
          </cell>
          <cell r="I226" t="str">
            <v>n/a</v>
          </cell>
          <cell r="K226" t="str">
            <v>bizhub 423 GSA</v>
          </cell>
          <cell r="L226">
            <v>12016.08</v>
          </cell>
          <cell r="M226">
            <v>3052</v>
          </cell>
          <cell r="N226">
            <v>3174.08</v>
          </cell>
          <cell r="O226">
            <v>0.23607815200073159</v>
          </cell>
          <cell r="P226">
            <v>4154.9799999999996</v>
          </cell>
          <cell r="Q226">
            <v>3235.12</v>
          </cell>
          <cell r="R226">
            <v>3493.93</v>
          </cell>
          <cell r="S226">
            <v>5935.68</v>
          </cell>
          <cell r="T226">
            <v>0.46525419160062542</v>
          </cell>
          <cell r="U226">
            <v>4155</v>
          </cell>
          <cell r="V226">
            <v>0.23608182912154033</v>
          </cell>
          <cell r="W226">
            <v>4154.9799999999996</v>
          </cell>
          <cell r="X226">
            <v>0.70000067389077569</v>
          </cell>
          <cell r="Y226">
            <v>150</v>
          </cell>
          <cell r="Z226">
            <v>300</v>
          </cell>
          <cell r="AA226">
            <v>5503</v>
          </cell>
          <cell r="AB226">
            <v>4155</v>
          </cell>
          <cell r="AC226">
            <v>5068</v>
          </cell>
          <cell r="AD226">
            <v>5412</v>
          </cell>
          <cell r="AE226">
            <v>5614.84</v>
          </cell>
          <cell r="AF226">
            <v>0.26000028495914407</v>
          </cell>
          <cell r="AG226">
            <v>0.43469805016705731</v>
          </cell>
          <cell r="AH226">
            <v>5853</v>
          </cell>
          <cell r="AI226">
            <v>6493</v>
          </cell>
          <cell r="AJ226">
            <v>0.36008316648698607</v>
          </cell>
          <cell r="AK226">
            <v>7163.76</v>
          </cell>
          <cell r="AL226">
            <v>8084</v>
          </cell>
          <cell r="AM226">
            <v>0.48602424542305794</v>
          </cell>
          <cell r="AN226">
            <v>9067.02</v>
          </cell>
          <cell r="AO226">
            <v>10050.040000000001</v>
          </cell>
          <cell r="AP226">
            <v>11033.06</v>
          </cell>
          <cell r="AQ226">
            <v>0</v>
          </cell>
          <cell r="AR226">
            <v>295</v>
          </cell>
          <cell r="AS226">
            <v>12016.08</v>
          </cell>
        </row>
        <row r="227">
          <cell r="B227" t="str">
            <v>MB</v>
          </cell>
          <cell r="C227" t="str">
            <v>IMP</v>
          </cell>
          <cell r="D227" t="str">
            <v>BT</v>
          </cell>
          <cell r="E227" t="str">
            <v>08</v>
          </cell>
          <cell r="F227">
            <v>40322</v>
          </cell>
          <cell r="G227">
            <v>40935</v>
          </cell>
          <cell r="H227" t="str">
            <v>A1UE011</v>
          </cell>
          <cell r="I227" t="str">
            <v>n/a</v>
          </cell>
          <cell r="K227" t="str">
            <v>bizhub 363</v>
          </cell>
          <cell r="L227">
            <v>10733.560000000001</v>
          </cell>
          <cell r="M227">
            <v>2456</v>
          </cell>
          <cell r="N227">
            <v>2554.2400000000002</v>
          </cell>
          <cell r="O227">
            <v>0.28596268569096317</v>
          </cell>
          <cell r="P227">
            <v>3577.18</v>
          </cell>
          <cell r="Q227">
            <v>2603.36</v>
          </cell>
          <cell r="R227">
            <v>2811.63</v>
          </cell>
          <cell r="S227">
            <v>5110.26</v>
          </cell>
          <cell r="T227">
            <v>0.50017415943611476</v>
          </cell>
          <cell r="U227">
            <v>3577</v>
          </cell>
          <cell r="V227">
            <v>0.28592675426334913</v>
          </cell>
          <cell r="W227">
            <v>3577.18</v>
          </cell>
          <cell r="X227">
            <v>0.69999960863048061</v>
          </cell>
          <cell r="Y227">
            <v>150</v>
          </cell>
          <cell r="Z227">
            <v>300</v>
          </cell>
          <cell r="AA227">
            <v>4737</v>
          </cell>
          <cell r="AB227">
            <v>3578</v>
          </cell>
          <cell r="AC227">
            <v>4363</v>
          </cell>
          <cell r="AD227">
            <v>4659</v>
          </cell>
          <cell r="AE227">
            <v>4834.03</v>
          </cell>
          <cell r="AF227">
            <v>0.26000045510681563</v>
          </cell>
          <cell r="AG227">
            <v>0.47161271237456109</v>
          </cell>
          <cell r="AH227">
            <v>5039</v>
          </cell>
          <cell r="AI227">
            <v>5590</v>
          </cell>
          <cell r="AJ227">
            <v>0.36007513416815745</v>
          </cell>
          <cell r="AK227">
            <v>6167.55</v>
          </cell>
          <cell r="AL227">
            <v>6960</v>
          </cell>
          <cell r="AM227">
            <v>0.48603735632183909</v>
          </cell>
          <cell r="AN227">
            <v>7903.39</v>
          </cell>
          <cell r="AO227">
            <v>8846.7800000000007</v>
          </cell>
          <cell r="AP227">
            <v>9790.17</v>
          </cell>
          <cell r="AQ227">
            <v>0</v>
          </cell>
          <cell r="AR227">
            <v>295</v>
          </cell>
          <cell r="AS227">
            <v>10733.560000000001</v>
          </cell>
        </row>
        <row r="228">
          <cell r="B228" t="str">
            <v>MB</v>
          </cell>
          <cell r="C228" t="str">
            <v>IMP</v>
          </cell>
          <cell r="D228" t="str">
            <v>BT</v>
          </cell>
          <cell r="E228" t="str">
            <v>08</v>
          </cell>
          <cell r="F228">
            <v>40322</v>
          </cell>
          <cell r="G228">
            <v>40935</v>
          </cell>
          <cell r="H228" t="str">
            <v>A1UE012</v>
          </cell>
          <cell r="I228" t="str">
            <v>n/a</v>
          </cell>
          <cell r="K228" t="str">
            <v>bizhub 363 GSA</v>
          </cell>
          <cell r="L228">
            <v>10733.560000000001</v>
          </cell>
          <cell r="M228">
            <v>2456</v>
          </cell>
          <cell r="N228">
            <v>2554.2400000000002</v>
          </cell>
          <cell r="O228">
            <v>0.28596268569096317</v>
          </cell>
          <cell r="P228">
            <v>3577.18</v>
          </cell>
          <cell r="Q228">
            <v>2603.36</v>
          </cell>
          <cell r="R228">
            <v>2811.63</v>
          </cell>
          <cell r="S228">
            <v>5110.26</v>
          </cell>
          <cell r="T228">
            <v>0.50017415943611476</v>
          </cell>
          <cell r="U228">
            <v>3577</v>
          </cell>
          <cell r="V228">
            <v>0.28592675426334913</v>
          </cell>
          <cell r="W228">
            <v>3577.18</v>
          </cell>
          <cell r="X228">
            <v>0.69999960863048061</v>
          </cell>
          <cell r="Y228">
            <v>150</v>
          </cell>
          <cell r="Z228">
            <v>300</v>
          </cell>
          <cell r="AA228">
            <v>4737</v>
          </cell>
          <cell r="AB228">
            <v>3578</v>
          </cell>
          <cell r="AC228">
            <v>4363</v>
          </cell>
          <cell r="AD228">
            <v>4659</v>
          </cell>
          <cell r="AE228">
            <v>4834.03</v>
          </cell>
          <cell r="AF228">
            <v>0.26000045510681563</v>
          </cell>
          <cell r="AG228">
            <v>0.47161271237456109</v>
          </cell>
          <cell r="AH228">
            <v>5039</v>
          </cell>
          <cell r="AI228">
            <v>5590</v>
          </cell>
          <cell r="AJ228">
            <v>0.36007513416815745</v>
          </cell>
          <cell r="AK228">
            <v>6167.55</v>
          </cell>
          <cell r="AL228">
            <v>6960</v>
          </cell>
          <cell r="AM228">
            <v>0.48603735632183909</v>
          </cell>
          <cell r="AN228">
            <v>7903.39</v>
          </cell>
          <cell r="AO228">
            <v>8846.7800000000007</v>
          </cell>
          <cell r="AP228">
            <v>9790.17</v>
          </cell>
          <cell r="AQ228">
            <v>0</v>
          </cell>
          <cell r="AR228">
            <v>295</v>
          </cell>
          <cell r="AS228">
            <v>10733.560000000001</v>
          </cell>
        </row>
        <row r="229">
          <cell r="B229" t="str">
            <v>MB</v>
          </cell>
          <cell r="C229" t="str">
            <v>IMP</v>
          </cell>
          <cell r="D229" t="str">
            <v>BT</v>
          </cell>
          <cell r="E229" t="str">
            <v>08</v>
          </cell>
          <cell r="F229">
            <v>40322</v>
          </cell>
          <cell r="G229">
            <v>40935</v>
          </cell>
          <cell r="H229" t="str">
            <v>A1UF011</v>
          </cell>
          <cell r="I229" t="str">
            <v>n/a</v>
          </cell>
          <cell r="K229" t="str">
            <v>bizhub 283</v>
          </cell>
          <cell r="L229">
            <v>7374.42</v>
          </cell>
          <cell r="M229">
            <v>1531</v>
          </cell>
          <cell r="N229">
            <v>1592.24</v>
          </cell>
          <cell r="O229">
            <v>0.34656691549740842</v>
          </cell>
          <cell r="P229">
            <v>2436.73</v>
          </cell>
          <cell r="Q229">
            <v>1622.86</v>
          </cell>
          <cell r="R229">
            <v>1752.69</v>
          </cell>
          <cell r="S229">
            <v>3481.04</v>
          </cell>
          <cell r="T229">
            <v>0.5425964654241261</v>
          </cell>
          <cell r="U229">
            <v>2437</v>
          </cell>
          <cell r="V229">
            <v>0.34663931062782111</v>
          </cell>
          <cell r="W229">
            <v>2436.73</v>
          </cell>
          <cell r="X229">
            <v>0.70000057454094178</v>
          </cell>
          <cell r="Y229">
            <v>150</v>
          </cell>
          <cell r="Z229">
            <v>300</v>
          </cell>
          <cell r="AA229">
            <v>3227</v>
          </cell>
          <cell r="AB229">
            <v>2437</v>
          </cell>
          <cell r="AC229">
            <v>2972</v>
          </cell>
          <cell r="AD229">
            <v>3174</v>
          </cell>
          <cell r="AE229">
            <v>3292.88</v>
          </cell>
          <cell r="AF229">
            <v>0.26000036442263308</v>
          </cell>
          <cell r="AG229">
            <v>0.51645975559388746</v>
          </cell>
          <cell r="AH229">
            <v>3433</v>
          </cell>
          <cell r="AI229">
            <v>3808</v>
          </cell>
          <cell r="AJ229">
            <v>0.36010241596638654</v>
          </cell>
          <cell r="AK229">
            <v>4201.26</v>
          </cell>
          <cell r="AL229">
            <v>4741</v>
          </cell>
          <cell r="AM229">
            <v>0.48603037333895804</v>
          </cell>
          <cell r="AN229">
            <v>5399.36</v>
          </cell>
          <cell r="AO229">
            <v>6057.72</v>
          </cell>
          <cell r="AP229">
            <v>6716.08</v>
          </cell>
          <cell r="AQ229">
            <v>0</v>
          </cell>
          <cell r="AR229">
            <v>295</v>
          </cell>
          <cell r="AS229">
            <v>7374.42</v>
          </cell>
        </row>
        <row r="230">
          <cell r="B230" t="str">
            <v>MB</v>
          </cell>
          <cell r="C230" t="str">
            <v>IMP</v>
          </cell>
          <cell r="D230" t="str">
            <v>BT</v>
          </cell>
          <cell r="E230" t="str">
            <v>08</v>
          </cell>
          <cell r="F230">
            <v>40322</v>
          </cell>
          <cell r="G230">
            <v>40935</v>
          </cell>
          <cell r="H230" t="str">
            <v>A1UF012</v>
          </cell>
          <cell r="I230" t="str">
            <v>n/a</v>
          </cell>
          <cell r="K230" t="str">
            <v>bizhub 283 GSA</v>
          </cell>
          <cell r="L230">
            <v>7374.42</v>
          </cell>
          <cell r="M230">
            <v>1531</v>
          </cell>
          <cell r="N230">
            <v>1592.24</v>
          </cell>
          <cell r="O230">
            <v>0.34656691549740842</v>
          </cell>
          <cell r="P230">
            <v>2436.73</v>
          </cell>
          <cell r="Q230">
            <v>1622.86</v>
          </cell>
          <cell r="R230">
            <v>1752.69</v>
          </cell>
          <cell r="S230">
            <v>3481.04</v>
          </cell>
          <cell r="T230">
            <v>0.5425964654241261</v>
          </cell>
          <cell r="U230">
            <v>2437</v>
          </cell>
          <cell r="V230">
            <v>0.34663931062782111</v>
          </cell>
          <cell r="W230">
            <v>2436.73</v>
          </cell>
          <cell r="X230">
            <v>0.70000057454094178</v>
          </cell>
          <cell r="Y230">
            <v>150</v>
          </cell>
          <cell r="Z230">
            <v>300</v>
          </cell>
          <cell r="AA230">
            <v>3227</v>
          </cell>
          <cell r="AB230">
            <v>2437</v>
          </cell>
          <cell r="AC230">
            <v>2972</v>
          </cell>
          <cell r="AD230">
            <v>3174</v>
          </cell>
          <cell r="AE230">
            <v>3292.88</v>
          </cell>
          <cell r="AF230">
            <v>0.26000036442263308</v>
          </cell>
          <cell r="AG230">
            <v>0.51645975559388746</v>
          </cell>
          <cell r="AH230">
            <v>3433</v>
          </cell>
          <cell r="AI230">
            <v>3808</v>
          </cell>
          <cell r="AJ230">
            <v>0.36010241596638654</v>
          </cell>
          <cell r="AK230">
            <v>4201.26</v>
          </cell>
          <cell r="AL230">
            <v>4741</v>
          </cell>
          <cell r="AM230">
            <v>0.48603037333895804</v>
          </cell>
          <cell r="AN230">
            <v>5399.36</v>
          </cell>
          <cell r="AO230">
            <v>6057.72</v>
          </cell>
          <cell r="AP230">
            <v>6716.08</v>
          </cell>
          <cell r="AQ230">
            <v>0</v>
          </cell>
          <cell r="AR230">
            <v>295</v>
          </cell>
          <cell r="AS230">
            <v>7374.42</v>
          </cell>
        </row>
        <row r="231">
          <cell r="B231" t="str">
            <v>MB</v>
          </cell>
          <cell r="C231" t="str">
            <v>IMP</v>
          </cell>
          <cell r="D231" t="str">
            <v>BT</v>
          </cell>
          <cell r="E231" t="str">
            <v>08</v>
          </cell>
          <cell r="F231">
            <v>40322</v>
          </cell>
          <cell r="G231">
            <v>40935</v>
          </cell>
          <cell r="H231" t="str">
            <v>A1UG011</v>
          </cell>
          <cell r="I231" t="str">
            <v>n/a</v>
          </cell>
          <cell r="K231" t="str">
            <v>bizhub 223</v>
          </cell>
          <cell r="L231">
            <v>5872.14</v>
          </cell>
          <cell r="M231">
            <v>1360</v>
          </cell>
          <cell r="N231">
            <v>1414.4</v>
          </cell>
          <cell r="O231">
            <v>0.27437641723356004</v>
          </cell>
          <cell r="P231">
            <v>1949.22</v>
          </cell>
          <cell r="Q231">
            <v>1441.6</v>
          </cell>
          <cell r="R231">
            <v>1556.93</v>
          </cell>
          <cell r="S231">
            <v>2784.6</v>
          </cell>
          <cell r="T231">
            <v>0.49206349206349204</v>
          </cell>
          <cell r="U231">
            <v>1949</v>
          </cell>
          <cell r="V231">
            <v>0.27429451000513078</v>
          </cell>
          <cell r="W231">
            <v>1949.22</v>
          </cell>
          <cell r="X231">
            <v>0.70000000000000007</v>
          </cell>
          <cell r="Y231">
            <v>150</v>
          </cell>
          <cell r="Z231">
            <v>300</v>
          </cell>
          <cell r="AA231">
            <v>2581</v>
          </cell>
          <cell r="AB231">
            <v>1950</v>
          </cell>
          <cell r="AC231">
            <v>2378</v>
          </cell>
          <cell r="AD231">
            <v>2539</v>
          </cell>
          <cell r="AE231">
            <v>2634.08</v>
          </cell>
          <cell r="AF231">
            <v>0.25999969628864722</v>
          </cell>
          <cell r="AG231">
            <v>0.46303832837271452</v>
          </cell>
          <cell r="AH231">
            <v>2746</v>
          </cell>
          <cell r="AI231">
            <v>3046</v>
          </cell>
          <cell r="AJ231">
            <v>0.36007222586999343</v>
          </cell>
          <cell r="AK231">
            <v>3360.72</v>
          </cell>
          <cell r="AL231">
            <v>3793</v>
          </cell>
          <cell r="AM231">
            <v>0.48610071183759557</v>
          </cell>
          <cell r="AN231">
            <v>4312.79</v>
          </cell>
          <cell r="AO231">
            <v>4832.58</v>
          </cell>
          <cell r="AP231">
            <v>5352.37</v>
          </cell>
          <cell r="AQ231">
            <v>0</v>
          </cell>
          <cell r="AR231">
            <v>295</v>
          </cell>
          <cell r="AS231">
            <v>5872.14</v>
          </cell>
        </row>
        <row r="232">
          <cell r="B232" t="str">
            <v>AC</v>
          </cell>
          <cell r="C232" t="str">
            <v>IMP</v>
          </cell>
          <cell r="D232" t="str">
            <v>BT</v>
          </cell>
          <cell r="E232" t="str">
            <v>08</v>
          </cell>
          <cell r="F232">
            <v>40322</v>
          </cell>
          <cell r="G232">
            <v>40935</v>
          </cell>
          <cell r="H232" t="str">
            <v>A1V4W13</v>
          </cell>
          <cell r="I232" t="str">
            <v>n/a</v>
          </cell>
          <cell r="K232" t="str">
            <v>PC-409 Large Capacity Cabinet (1 x 2,500)</v>
          </cell>
          <cell r="L232">
            <v>1402.38</v>
          </cell>
          <cell r="M232">
            <v>420</v>
          </cell>
          <cell r="N232">
            <v>436.8</v>
          </cell>
          <cell r="O232">
            <v>0.30109763512432397</v>
          </cell>
          <cell r="P232">
            <v>624.98</v>
          </cell>
          <cell r="Q232">
            <v>445.2</v>
          </cell>
          <cell r="R232">
            <v>480.82</v>
          </cell>
          <cell r="S232">
            <v>781.22</v>
          </cell>
          <cell r="T232">
            <v>0.44087452958193596</v>
          </cell>
          <cell r="U232">
            <v>604.97676799999999</v>
          </cell>
          <cell r="V232">
            <v>0.27798880369568174</v>
          </cell>
          <cell r="W232">
            <v>624.98</v>
          </cell>
          <cell r="X232">
            <v>0.80000512019661552</v>
          </cell>
          <cell r="AA232">
            <v>756</v>
          </cell>
          <cell r="AB232">
            <v>625</v>
          </cell>
          <cell r="AC232">
            <v>695</v>
          </cell>
          <cell r="AD232">
            <v>743</v>
          </cell>
          <cell r="AE232">
            <v>771.58</v>
          </cell>
          <cell r="AF232">
            <v>0.18999974079162241</v>
          </cell>
          <cell r="AG232">
            <v>0.43388890328935431</v>
          </cell>
          <cell r="AH232">
            <v>859</v>
          </cell>
          <cell r="AI232">
            <v>945</v>
          </cell>
          <cell r="AJ232">
            <v>0.33864550264550264</v>
          </cell>
          <cell r="AK232">
            <v>1031</v>
          </cell>
          <cell r="AL232">
            <v>1117</v>
          </cell>
          <cell r="AM232">
            <v>0.44048343777976723</v>
          </cell>
          <cell r="AN232">
            <v>1188.3499999999999</v>
          </cell>
          <cell r="AO232">
            <v>1259.7</v>
          </cell>
          <cell r="AP232">
            <v>1331.05</v>
          </cell>
          <cell r="AQ232">
            <v>0</v>
          </cell>
          <cell r="AS232">
            <v>1402.38</v>
          </cell>
        </row>
        <row r="233">
          <cell r="B233" t="str">
            <v>AC</v>
          </cell>
          <cell r="C233" t="str">
            <v>IMP</v>
          </cell>
          <cell r="D233" t="str">
            <v>BT</v>
          </cell>
          <cell r="E233" t="str">
            <v>08</v>
          </cell>
          <cell r="F233">
            <v>40322</v>
          </cell>
          <cell r="G233">
            <v>40935</v>
          </cell>
          <cell r="H233" t="str">
            <v>A1V4WY1</v>
          </cell>
          <cell r="I233" t="str">
            <v>n/a</v>
          </cell>
          <cell r="K233" t="str">
            <v>PC-109 Paper Feeder Cabinet (1 x 500)</v>
          </cell>
          <cell r="L233">
            <v>912.66000000000008</v>
          </cell>
          <cell r="M233">
            <v>295</v>
          </cell>
          <cell r="N233">
            <v>306.8</v>
          </cell>
          <cell r="O233">
            <v>0.24468844629360642</v>
          </cell>
          <cell r="P233">
            <v>406.19</v>
          </cell>
          <cell r="Q233">
            <v>312.7</v>
          </cell>
          <cell r="R233">
            <v>337.72</v>
          </cell>
          <cell r="S233">
            <v>507.74</v>
          </cell>
          <cell r="T233">
            <v>0.39575373222515459</v>
          </cell>
          <cell r="U233">
            <v>393.19385599999998</v>
          </cell>
          <cell r="V233">
            <v>0.21972331124116032</v>
          </cell>
          <cell r="W233">
            <v>406.19</v>
          </cell>
          <cell r="X233">
            <v>0.79999606097609011</v>
          </cell>
          <cell r="AA233">
            <v>491</v>
          </cell>
          <cell r="AB233">
            <v>407</v>
          </cell>
          <cell r="AC233">
            <v>452</v>
          </cell>
          <cell r="AD233">
            <v>483</v>
          </cell>
          <cell r="AE233">
            <v>501.47</v>
          </cell>
          <cell r="AF233">
            <v>0.19000139589606563</v>
          </cell>
          <cell r="AG233">
            <v>0.38819869583424732</v>
          </cell>
          <cell r="AH233">
            <v>558</v>
          </cell>
          <cell r="AI233">
            <v>614</v>
          </cell>
          <cell r="AJ233">
            <v>0.3384527687296417</v>
          </cell>
          <cell r="AK233">
            <v>670</v>
          </cell>
          <cell r="AL233">
            <v>726</v>
          </cell>
          <cell r="AM233">
            <v>0.44050964187327823</v>
          </cell>
          <cell r="AN233">
            <v>772.67</v>
          </cell>
          <cell r="AO233">
            <v>819.34</v>
          </cell>
          <cell r="AP233">
            <v>866.01</v>
          </cell>
          <cell r="AQ233">
            <v>0</v>
          </cell>
          <cell r="AS233">
            <v>912.66000000000008</v>
          </cell>
        </row>
        <row r="234">
          <cell r="B234" t="str">
            <v>AC</v>
          </cell>
          <cell r="C234" t="str">
            <v>IMP</v>
          </cell>
          <cell r="D234" t="str">
            <v>BT</v>
          </cell>
          <cell r="E234" t="str">
            <v>08</v>
          </cell>
          <cell r="F234">
            <v>40322</v>
          </cell>
          <cell r="G234">
            <v>40935</v>
          </cell>
          <cell r="H234" t="str">
            <v>A1V4WY2</v>
          </cell>
          <cell r="I234" t="str">
            <v>n/a</v>
          </cell>
          <cell r="K234" t="str">
            <v>PC-208 Paper Feeder Cabinet (2 x 500)</v>
          </cell>
          <cell r="L234">
            <v>1191.44</v>
          </cell>
          <cell r="M234">
            <v>420</v>
          </cell>
          <cell r="N234">
            <v>436.8</v>
          </cell>
          <cell r="O234">
            <v>0.23349594637279331</v>
          </cell>
          <cell r="P234">
            <v>569.86</v>
          </cell>
          <cell r="Q234">
            <v>445.2</v>
          </cell>
          <cell r="R234">
            <v>480.82</v>
          </cell>
          <cell r="S234">
            <v>712.32</v>
          </cell>
          <cell r="T234">
            <v>0.3867924528301887</v>
          </cell>
          <cell r="U234">
            <v>551.62060800000006</v>
          </cell>
          <cell r="V234">
            <v>0.20815141119600816</v>
          </cell>
          <cell r="W234">
            <v>569.86</v>
          </cell>
          <cell r="X234">
            <v>0.80000561545372861</v>
          </cell>
          <cell r="AA234">
            <v>689</v>
          </cell>
          <cell r="AB234">
            <v>570</v>
          </cell>
          <cell r="AC234">
            <v>634</v>
          </cell>
          <cell r="AD234">
            <v>678</v>
          </cell>
          <cell r="AE234">
            <v>703.53</v>
          </cell>
          <cell r="AF234">
            <v>0.18999900501755429</v>
          </cell>
          <cell r="AG234">
            <v>0.37913095390388468</v>
          </cell>
          <cell r="AH234">
            <v>783</v>
          </cell>
          <cell r="AI234">
            <v>861</v>
          </cell>
          <cell r="AJ234">
            <v>0.33814169570267127</v>
          </cell>
          <cell r="AK234">
            <v>939.5</v>
          </cell>
          <cell r="AL234">
            <v>1018</v>
          </cell>
          <cell r="AM234">
            <v>0.44021611001964633</v>
          </cell>
          <cell r="AN234">
            <v>1061.3599999999999</v>
          </cell>
          <cell r="AO234">
            <v>1104.72</v>
          </cell>
          <cell r="AP234">
            <v>1148.08</v>
          </cell>
          <cell r="AQ234">
            <v>0</v>
          </cell>
          <cell r="AS234">
            <v>1191.44</v>
          </cell>
        </row>
        <row r="235">
          <cell r="B235" t="str">
            <v>AC</v>
          </cell>
          <cell r="C235" t="str">
            <v>IMP</v>
          </cell>
          <cell r="D235" t="str">
            <v>BT</v>
          </cell>
          <cell r="E235" t="str">
            <v>08</v>
          </cell>
          <cell r="F235">
            <v>40322</v>
          </cell>
          <cell r="G235">
            <v>40935</v>
          </cell>
          <cell r="H235" t="str">
            <v>A1V4WY4</v>
          </cell>
          <cell r="I235" t="str">
            <v>n/a</v>
          </cell>
          <cell r="K235" t="str">
            <v>DK-508 Copy Desk</v>
          </cell>
          <cell r="L235">
            <v>344.5</v>
          </cell>
          <cell r="M235">
            <v>121</v>
          </cell>
          <cell r="N235">
            <v>125.84</v>
          </cell>
          <cell r="O235">
            <v>0.23899371069182393</v>
          </cell>
          <cell r="P235">
            <v>165.36</v>
          </cell>
          <cell r="Q235">
            <v>128.26</v>
          </cell>
          <cell r="R235">
            <v>138.52000000000001</v>
          </cell>
          <cell r="S235">
            <v>206.70000000000002</v>
          </cell>
          <cell r="T235">
            <v>0.39119496855345914</v>
          </cell>
          <cell r="U235">
            <v>160.06848000000002</v>
          </cell>
          <cell r="V235">
            <v>0.21383647798742147</v>
          </cell>
          <cell r="W235">
            <v>165.36</v>
          </cell>
          <cell r="X235">
            <v>0.8</v>
          </cell>
          <cell r="AA235">
            <v>200</v>
          </cell>
          <cell r="AB235">
            <v>166</v>
          </cell>
          <cell r="AC235">
            <v>184</v>
          </cell>
          <cell r="AD235">
            <v>197</v>
          </cell>
          <cell r="AE235">
            <v>204.15</v>
          </cell>
          <cell r="AF235">
            <v>0.19000734753857454</v>
          </cell>
          <cell r="AG235">
            <v>0.38359049718344357</v>
          </cell>
          <cell r="AH235">
            <v>228</v>
          </cell>
          <cell r="AI235">
            <v>251</v>
          </cell>
          <cell r="AJ235">
            <v>0.34119521912350592</v>
          </cell>
          <cell r="AK235">
            <v>273.5</v>
          </cell>
          <cell r="AL235">
            <v>296</v>
          </cell>
          <cell r="AM235">
            <v>0.44135135135135128</v>
          </cell>
          <cell r="AN235">
            <v>308.13</v>
          </cell>
          <cell r="AO235">
            <v>320.26</v>
          </cell>
          <cell r="AP235">
            <v>332.39</v>
          </cell>
          <cell r="AQ235">
            <v>0</v>
          </cell>
          <cell r="AS235">
            <v>344.5</v>
          </cell>
        </row>
        <row r="236">
          <cell r="B236" t="str">
            <v>MB</v>
          </cell>
          <cell r="C236" t="str">
            <v>IMP</v>
          </cell>
          <cell r="D236" t="str">
            <v>BT</v>
          </cell>
          <cell r="E236" t="str">
            <v>08</v>
          </cell>
          <cell r="F236">
            <v>40455</v>
          </cell>
          <cell r="G236">
            <v>40935</v>
          </cell>
          <cell r="H236" t="str">
            <v>A204011</v>
          </cell>
          <cell r="K236" t="str">
            <v>bizhub PRESS C7000P</v>
          </cell>
          <cell r="L236">
            <v>56661</v>
          </cell>
          <cell r="M236">
            <v>13390</v>
          </cell>
          <cell r="N236">
            <v>13925.6</v>
          </cell>
          <cell r="O236">
            <v>0.31608517994656604</v>
          </cell>
          <cell r="P236">
            <v>20361.599999999999</v>
          </cell>
          <cell r="Q236">
            <v>14193.4</v>
          </cell>
          <cell r="R236">
            <v>15328.87</v>
          </cell>
          <cell r="S236">
            <v>29088</v>
          </cell>
          <cell r="T236">
            <v>0.52125962596259623</v>
          </cell>
          <cell r="U236">
            <v>20362</v>
          </cell>
          <cell r="V236">
            <v>0.31609861506728215</v>
          </cell>
          <cell r="W236">
            <v>20361.599999999999</v>
          </cell>
          <cell r="X236">
            <v>0.7</v>
          </cell>
          <cell r="AA236">
            <v>26965</v>
          </cell>
          <cell r="AB236">
            <v>20362</v>
          </cell>
          <cell r="AC236">
            <v>24832</v>
          </cell>
          <cell r="AD236">
            <v>26515</v>
          </cell>
          <cell r="AE236">
            <v>27515.68</v>
          </cell>
          <cell r="AF236">
            <v>0.26000011629732578</v>
          </cell>
          <cell r="AG236">
            <v>0.49390311269792353</v>
          </cell>
          <cell r="AH236">
            <v>31326</v>
          </cell>
          <cell r="AI236">
            <v>37022</v>
          </cell>
          <cell r="AJ236">
            <v>0.45001350548322622</v>
          </cell>
          <cell r="AK236">
            <v>35106.21</v>
          </cell>
          <cell r="AL236">
            <v>45248</v>
          </cell>
          <cell r="AM236">
            <v>0.55000000000000004</v>
          </cell>
          <cell r="AN236">
            <v>48101.25</v>
          </cell>
          <cell r="AO236">
            <v>50954.5</v>
          </cell>
          <cell r="AP236">
            <v>53807.75</v>
          </cell>
          <cell r="AQ236">
            <v>0</v>
          </cell>
          <cell r="AS236">
            <v>56661</v>
          </cell>
        </row>
        <row r="237">
          <cell r="B237" t="str">
            <v>MB</v>
          </cell>
          <cell r="C237" t="str">
            <v>IMP</v>
          </cell>
          <cell r="D237" t="str">
            <v>BT</v>
          </cell>
          <cell r="E237" t="str">
            <v>08</v>
          </cell>
          <cell r="F237">
            <v>40455</v>
          </cell>
          <cell r="G237">
            <v>40935</v>
          </cell>
          <cell r="H237" t="str">
            <v>A205011</v>
          </cell>
          <cell r="K237" t="str">
            <v>bizhub PRESS C70hc</v>
          </cell>
          <cell r="L237">
            <v>61200</v>
          </cell>
          <cell r="M237">
            <v>13390</v>
          </cell>
          <cell r="N237">
            <v>13925.6</v>
          </cell>
          <cell r="O237">
            <v>0.34987861811391219</v>
          </cell>
          <cell r="P237">
            <v>21420</v>
          </cell>
          <cell r="Q237">
            <v>14193.4</v>
          </cell>
          <cell r="R237">
            <v>15328.87</v>
          </cell>
          <cell r="S237">
            <v>30600</v>
          </cell>
          <cell r="T237">
            <v>0.54491503267973862</v>
          </cell>
          <cell r="U237">
            <v>21420</v>
          </cell>
          <cell r="V237">
            <v>0.34987861811391219</v>
          </cell>
          <cell r="W237">
            <v>21420</v>
          </cell>
          <cell r="X237">
            <v>0.7</v>
          </cell>
          <cell r="AA237">
            <v>28367</v>
          </cell>
          <cell r="AB237">
            <v>21420</v>
          </cell>
          <cell r="AC237">
            <v>26122</v>
          </cell>
          <cell r="AD237">
            <v>27893</v>
          </cell>
          <cell r="AE237">
            <v>28945.95</v>
          </cell>
          <cell r="AF237">
            <v>0.2600001036414421</v>
          </cell>
          <cell r="AG237">
            <v>0.51891024478381254</v>
          </cell>
          <cell r="AH237">
            <v>32954</v>
          </cell>
          <cell r="AI237">
            <v>38946</v>
          </cell>
          <cell r="AJ237">
            <v>0.45000770297334769</v>
          </cell>
          <cell r="AK237">
            <v>36931.03</v>
          </cell>
          <cell r="AL237">
            <v>47600</v>
          </cell>
          <cell r="AM237">
            <v>0.55000000000000004</v>
          </cell>
          <cell r="AN237">
            <v>51000</v>
          </cell>
          <cell r="AO237">
            <v>54400</v>
          </cell>
          <cell r="AP237">
            <v>57800</v>
          </cell>
          <cell r="AQ237">
            <v>0</v>
          </cell>
          <cell r="AS237">
            <v>61200</v>
          </cell>
        </row>
        <row r="238">
          <cell r="B238" t="str">
            <v>AC</v>
          </cell>
          <cell r="C238" t="str">
            <v>IMP</v>
          </cell>
          <cell r="D238" t="str">
            <v>BT</v>
          </cell>
          <cell r="E238" t="str">
            <v>08</v>
          </cell>
          <cell r="F238">
            <v>40438</v>
          </cell>
          <cell r="G238">
            <v>40998</v>
          </cell>
          <cell r="H238" t="str">
            <v>A2130Y1</v>
          </cell>
          <cell r="K238" t="str">
            <v>IC-601 KM Controller</v>
          </cell>
          <cell r="L238">
            <v>10600</v>
          </cell>
          <cell r="M238">
            <v>2781</v>
          </cell>
          <cell r="N238">
            <v>2892.2400000000002</v>
          </cell>
          <cell r="O238">
            <v>0.31786792452830182</v>
          </cell>
          <cell r="P238">
            <v>4240</v>
          </cell>
          <cell r="Q238">
            <v>2947.86</v>
          </cell>
          <cell r="R238">
            <v>3183.69</v>
          </cell>
          <cell r="S238">
            <v>5300</v>
          </cell>
          <cell r="T238">
            <v>0.45429433962264149</v>
          </cell>
          <cell r="U238">
            <v>4104.32</v>
          </cell>
          <cell r="V238">
            <v>0.29531810385155144</v>
          </cell>
          <cell r="W238">
            <v>4240</v>
          </cell>
          <cell r="X238">
            <v>0.8</v>
          </cell>
          <cell r="AA238">
            <v>5130</v>
          </cell>
          <cell r="AB238">
            <v>4712</v>
          </cell>
          <cell r="AC238">
            <v>4712</v>
          </cell>
          <cell r="AD238">
            <v>5039</v>
          </cell>
          <cell r="AE238">
            <v>5234.57</v>
          </cell>
          <cell r="AF238">
            <v>0.19000032476402068</v>
          </cell>
          <cell r="AG238">
            <v>0.44747324039987996</v>
          </cell>
          <cell r="AH238">
            <v>5820</v>
          </cell>
          <cell r="AI238">
            <v>6404</v>
          </cell>
          <cell r="AJ238">
            <v>0.33791380387257963</v>
          </cell>
          <cell r="AK238">
            <v>6988</v>
          </cell>
          <cell r="AL238">
            <v>7572</v>
          </cell>
          <cell r="AM238">
            <v>0.44004226096143689</v>
          </cell>
          <cell r="AN238">
            <v>8329</v>
          </cell>
          <cell r="AO238">
            <v>9086</v>
          </cell>
          <cell r="AP238">
            <v>9843</v>
          </cell>
          <cell r="AQ238">
            <v>0</v>
          </cell>
          <cell r="AS238">
            <v>10600</v>
          </cell>
        </row>
        <row r="239">
          <cell r="B239" t="str">
            <v>AC</v>
          </cell>
          <cell r="C239" t="str">
            <v>IMP</v>
          </cell>
          <cell r="D239" t="str">
            <v>BT</v>
          </cell>
          <cell r="E239" t="str">
            <v>08</v>
          </cell>
          <cell r="F239">
            <v>40438</v>
          </cell>
          <cell r="G239">
            <v>40935</v>
          </cell>
          <cell r="H239" t="str">
            <v>A21AWY1</v>
          </cell>
          <cell r="K239" t="str">
            <v>OR-101</v>
          </cell>
          <cell r="L239">
            <v>583</v>
          </cell>
          <cell r="M239">
            <v>206</v>
          </cell>
          <cell r="N239">
            <v>214.24</v>
          </cell>
          <cell r="O239">
            <v>0.15786163522012578</v>
          </cell>
          <cell r="P239">
            <v>254.4</v>
          </cell>
          <cell r="Q239">
            <v>218.36</v>
          </cell>
          <cell r="R239">
            <v>235.83</v>
          </cell>
          <cell r="S239">
            <v>318</v>
          </cell>
          <cell r="T239">
            <v>0.32628930817610058</v>
          </cell>
          <cell r="U239">
            <v>246.25919999999999</v>
          </cell>
          <cell r="V239">
            <v>0.13002235043401417</v>
          </cell>
          <cell r="W239">
            <v>254.4</v>
          </cell>
          <cell r="X239">
            <v>0.8</v>
          </cell>
          <cell r="AA239">
            <v>308</v>
          </cell>
          <cell r="AB239">
            <v>255</v>
          </cell>
          <cell r="AC239">
            <v>283</v>
          </cell>
          <cell r="AD239">
            <v>303</v>
          </cell>
          <cell r="AE239">
            <v>314.07</v>
          </cell>
          <cell r="AF239">
            <v>0.18998949278823188</v>
          </cell>
          <cell r="AG239">
            <v>0.31785907600216506</v>
          </cell>
          <cell r="AH239">
            <v>349.13220000000001</v>
          </cell>
          <cell r="AI239">
            <v>466.40000000000003</v>
          </cell>
          <cell r="AJ239">
            <v>0.45454545454545459</v>
          </cell>
          <cell r="AK239">
            <v>495.55</v>
          </cell>
          <cell r="AL239">
            <v>524.70000000000005</v>
          </cell>
          <cell r="AM239">
            <v>0.51515151515151525</v>
          </cell>
          <cell r="AN239">
            <v>539.28</v>
          </cell>
          <cell r="AO239">
            <v>553.86</v>
          </cell>
          <cell r="AP239">
            <v>568.44000000000005</v>
          </cell>
          <cell r="AQ239">
            <v>0</v>
          </cell>
          <cell r="AS239">
            <v>583</v>
          </cell>
        </row>
        <row r="240">
          <cell r="B240" t="str">
            <v>AC</v>
          </cell>
          <cell r="C240" t="str">
            <v>IMP</v>
          </cell>
          <cell r="D240" t="str">
            <v>BT</v>
          </cell>
          <cell r="E240" t="str">
            <v>08</v>
          </cell>
          <cell r="F240">
            <v>40438</v>
          </cell>
          <cell r="G240">
            <v>40998</v>
          </cell>
          <cell r="H240" t="str">
            <v>A21CWY1</v>
          </cell>
          <cell r="K240" t="str">
            <v>PH-101 Preview Kit (required with PF-705 and/or IC-601)</v>
          </cell>
          <cell r="L240">
            <v>1060</v>
          </cell>
          <cell r="M240">
            <v>361</v>
          </cell>
          <cell r="N240">
            <v>375.44</v>
          </cell>
          <cell r="O240">
            <v>0.19502572898799311</v>
          </cell>
          <cell r="P240">
            <v>466.4</v>
          </cell>
          <cell r="Q240">
            <v>382.66</v>
          </cell>
          <cell r="R240">
            <v>413.27</v>
          </cell>
          <cell r="S240">
            <v>583</v>
          </cell>
          <cell r="T240">
            <v>0.35602058319039454</v>
          </cell>
          <cell r="U240">
            <v>451.47519999999997</v>
          </cell>
          <cell r="V240">
            <v>0.16841500928511682</v>
          </cell>
          <cell r="W240">
            <v>466.4</v>
          </cell>
          <cell r="X240">
            <v>0.79999999999999993</v>
          </cell>
          <cell r="AA240">
            <v>564</v>
          </cell>
          <cell r="AB240">
            <v>519</v>
          </cell>
          <cell r="AC240">
            <v>519</v>
          </cell>
          <cell r="AD240">
            <v>555</v>
          </cell>
          <cell r="AE240">
            <v>575.79999999999995</v>
          </cell>
          <cell r="AF240">
            <v>0.18999652657172628</v>
          </cell>
          <cell r="AG240">
            <v>0.34796804445988183</v>
          </cell>
          <cell r="AH240">
            <v>640.07040000000006</v>
          </cell>
          <cell r="AI240">
            <v>848</v>
          </cell>
          <cell r="AJ240">
            <v>0.45</v>
          </cell>
          <cell r="AK240">
            <v>901</v>
          </cell>
          <cell r="AL240">
            <v>954</v>
          </cell>
          <cell r="AM240">
            <v>0.51111111111111118</v>
          </cell>
          <cell r="AN240">
            <v>980.5</v>
          </cell>
          <cell r="AO240">
            <v>1007</v>
          </cell>
          <cell r="AP240">
            <v>1033.5</v>
          </cell>
          <cell r="AQ240">
            <v>0</v>
          </cell>
          <cell r="AS240">
            <v>1060</v>
          </cell>
        </row>
        <row r="241">
          <cell r="B241" t="str">
            <v>AC</v>
          </cell>
          <cell r="C241" t="str">
            <v>DOM</v>
          </cell>
          <cell r="D241" t="str">
            <v>DOM</v>
          </cell>
          <cell r="E241" t="str">
            <v>08</v>
          </cell>
          <cell r="F241">
            <v>40455</v>
          </cell>
          <cell r="G241">
            <v>40935</v>
          </cell>
          <cell r="H241" t="str">
            <v>A21DWY1</v>
          </cell>
          <cell r="K241" t="str">
            <v>IC-306 EFI External Controller</v>
          </cell>
          <cell r="L241">
            <v>29680</v>
          </cell>
          <cell r="M241">
            <v>10300</v>
          </cell>
          <cell r="N241">
            <v>10609</v>
          </cell>
          <cell r="O241">
            <v>8.6816554193637263E-2</v>
          </cell>
          <cell r="P241">
            <v>11617.6</v>
          </cell>
          <cell r="Q241">
            <v>10918</v>
          </cell>
          <cell r="R241">
            <v>11791.44</v>
          </cell>
          <cell r="S241">
            <v>14522</v>
          </cell>
          <cell r="T241">
            <v>0.26945324335490978</v>
          </cell>
          <cell r="U241">
            <v>11245.836799999999</v>
          </cell>
          <cell r="V241">
            <v>5.6628671687641706E-2</v>
          </cell>
          <cell r="W241">
            <v>11617.6</v>
          </cell>
          <cell r="X241">
            <v>0.8</v>
          </cell>
          <cell r="AA241">
            <v>14056</v>
          </cell>
          <cell r="AB241">
            <v>11618</v>
          </cell>
          <cell r="AC241">
            <v>12909</v>
          </cell>
          <cell r="AD241">
            <v>13626</v>
          </cell>
          <cell r="AE241">
            <v>14342.72</v>
          </cell>
          <cell r="AF241">
            <v>0.19000022310970296</v>
          </cell>
          <cell r="AG241">
            <v>0.26032161263693354</v>
          </cell>
          <cell r="AH241">
            <v>15671</v>
          </cell>
          <cell r="AI241">
            <v>16998.756548331337</v>
          </cell>
          <cell r="AJ241">
            <v>0.31656177515287565</v>
          </cell>
          <cell r="AK241">
            <v>19576.5</v>
          </cell>
          <cell r="AL241">
            <v>22154.251828214332</v>
          </cell>
          <cell r="AM241">
            <v>0.47560404702069337</v>
          </cell>
          <cell r="AN241">
            <v>24035.69</v>
          </cell>
          <cell r="AO241">
            <v>25917.13</v>
          </cell>
          <cell r="AP241">
            <v>27798.57</v>
          </cell>
          <cell r="AS241">
            <v>29680</v>
          </cell>
        </row>
        <row r="242">
          <cell r="B242" t="str">
            <v>AC</v>
          </cell>
          <cell r="C242" t="str">
            <v>DOM</v>
          </cell>
          <cell r="D242" t="str">
            <v>DOM</v>
          </cell>
          <cell r="E242" t="str">
            <v>08</v>
          </cell>
          <cell r="F242">
            <v>40713</v>
          </cell>
          <cell r="G242">
            <v>40998</v>
          </cell>
          <cell r="H242" t="str">
            <v>A21DWY2</v>
          </cell>
          <cell r="K242" t="str">
            <v>IC-306 EFI External Controller</v>
          </cell>
          <cell r="L242">
            <v>29680</v>
          </cell>
          <cell r="M242">
            <v>10300</v>
          </cell>
          <cell r="N242">
            <v>10609</v>
          </cell>
          <cell r="O242">
            <v>8.6816554193637263E-2</v>
          </cell>
          <cell r="P242">
            <v>11617.6</v>
          </cell>
          <cell r="Q242">
            <v>10918</v>
          </cell>
          <cell r="R242">
            <v>11791.44</v>
          </cell>
          <cell r="S242">
            <v>14522</v>
          </cell>
          <cell r="T242">
            <v>0.26945324335490978</v>
          </cell>
          <cell r="U242">
            <v>11245.836799999999</v>
          </cell>
          <cell r="V242">
            <v>5.6628671687641706E-2</v>
          </cell>
          <cell r="W242">
            <v>11617.6</v>
          </cell>
          <cell r="X242">
            <v>0.8</v>
          </cell>
          <cell r="AA242">
            <v>14056</v>
          </cell>
          <cell r="AB242">
            <v>12909</v>
          </cell>
          <cell r="AC242">
            <v>12909</v>
          </cell>
          <cell r="AD242">
            <v>13626</v>
          </cell>
          <cell r="AE242">
            <v>14342.72</v>
          </cell>
          <cell r="AF242">
            <v>0.19000022310970296</v>
          </cell>
          <cell r="AG242">
            <v>0.26032161263693354</v>
          </cell>
          <cell r="AH242">
            <v>15671</v>
          </cell>
          <cell r="AI242">
            <v>16998.756548331337</v>
          </cell>
          <cell r="AJ242">
            <v>0.31656177515287565</v>
          </cell>
          <cell r="AK242">
            <v>19576.5</v>
          </cell>
          <cell r="AL242">
            <v>22154.251828214332</v>
          </cell>
          <cell r="AM242">
            <v>0.47560404702069337</v>
          </cell>
          <cell r="AN242">
            <v>24035.69</v>
          </cell>
          <cell r="AO242">
            <v>25917.13</v>
          </cell>
          <cell r="AP242">
            <v>27798.57</v>
          </cell>
          <cell r="AS242">
            <v>29680</v>
          </cell>
        </row>
        <row r="243">
          <cell r="B243" t="str">
            <v>AC</v>
          </cell>
          <cell r="C243" t="str">
            <v>IMP</v>
          </cell>
          <cell r="D243" t="str">
            <v>BT</v>
          </cell>
          <cell r="E243" t="str">
            <v>08</v>
          </cell>
          <cell r="F243">
            <v>40455</v>
          </cell>
          <cell r="G243">
            <v>40935</v>
          </cell>
          <cell r="H243" t="str">
            <v>A21EWY1</v>
          </cell>
          <cell r="K243" t="str">
            <v>MB-504 Multi By-Pass Tray Unit</v>
          </cell>
          <cell r="L243">
            <v>583</v>
          </cell>
          <cell r="M243">
            <v>206</v>
          </cell>
          <cell r="N243">
            <v>214.24</v>
          </cell>
          <cell r="O243">
            <v>0.21049528301886794</v>
          </cell>
          <cell r="P243">
            <v>271.36</v>
          </cell>
          <cell r="Q243">
            <v>218.36</v>
          </cell>
          <cell r="R243">
            <v>235.83</v>
          </cell>
          <cell r="S243">
            <v>339.20000000000005</v>
          </cell>
          <cell r="T243">
            <v>0.3683962264150944</v>
          </cell>
          <cell r="U243">
            <v>262.67648000000003</v>
          </cell>
          <cell r="V243">
            <v>0.1843959535318884</v>
          </cell>
          <cell r="W243">
            <v>271.36</v>
          </cell>
          <cell r="X243">
            <v>0.79999999999999993</v>
          </cell>
          <cell r="AA243">
            <v>328</v>
          </cell>
          <cell r="AB243">
            <v>272</v>
          </cell>
          <cell r="AC243">
            <v>302</v>
          </cell>
          <cell r="AD243">
            <v>323</v>
          </cell>
          <cell r="AE243">
            <v>335.01</v>
          </cell>
          <cell r="AF243">
            <v>0.18999432852750658</v>
          </cell>
          <cell r="AG243">
            <v>0.36049670159099723</v>
          </cell>
          <cell r="AH243">
            <v>374</v>
          </cell>
          <cell r="AI243">
            <v>411</v>
          </cell>
          <cell r="AJ243">
            <v>0.33975669099756689</v>
          </cell>
          <cell r="AK243">
            <v>448</v>
          </cell>
          <cell r="AL243">
            <v>485</v>
          </cell>
          <cell r="AM243">
            <v>0.44049484536082473</v>
          </cell>
          <cell r="AN243">
            <v>509.5</v>
          </cell>
          <cell r="AO243">
            <v>534</v>
          </cell>
          <cell r="AP243">
            <v>558.5</v>
          </cell>
          <cell r="AQ243">
            <v>0</v>
          </cell>
          <cell r="AS243">
            <v>583</v>
          </cell>
        </row>
        <row r="244">
          <cell r="B244" t="str">
            <v>AC</v>
          </cell>
          <cell r="C244" t="str">
            <v>IMP</v>
          </cell>
          <cell r="D244" t="str">
            <v>BT</v>
          </cell>
          <cell r="E244" t="str">
            <v>08</v>
          </cell>
          <cell r="F244">
            <v>40455</v>
          </cell>
          <cell r="G244">
            <v>40935</v>
          </cell>
          <cell r="H244" t="str">
            <v>A21FWY1</v>
          </cell>
          <cell r="K244" t="str">
            <v>WT-508 Working Table</v>
          </cell>
          <cell r="L244">
            <v>530</v>
          </cell>
          <cell r="M244">
            <v>72</v>
          </cell>
          <cell r="N244">
            <v>74.88</v>
          </cell>
          <cell r="O244">
            <v>0.70566037735849063</v>
          </cell>
          <cell r="P244">
            <v>254.4</v>
          </cell>
          <cell r="Q244">
            <v>76.319999999999993</v>
          </cell>
          <cell r="R244">
            <v>82.43</v>
          </cell>
          <cell r="S244">
            <v>318</v>
          </cell>
          <cell r="T244">
            <v>0.76452830188679244</v>
          </cell>
          <cell r="U244">
            <v>246.25919999999999</v>
          </cell>
          <cell r="V244">
            <v>0.69593014189926716</v>
          </cell>
          <cell r="W244">
            <v>254.4</v>
          </cell>
          <cell r="X244">
            <v>0.8</v>
          </cell>
          <cell r="AA244">
            <v>308</v>
          </cell>
          <cell r="AB244">
            <v>255</v>
          </cell>
          <cell r="AC244">
            <v>283</v>
          </cell>
          <cell r="AD244">
            <v>303</v>
          </cell>
          <cell r="AE244">
            <v>314.07</v>
          </cell>
          <cell r="AF244">
            <v>0.18998949278823188</v>
          </cell>
          <cell r="AG244">
            <v>0.76158181297163052</v>
          </cell>
          <cell r="AH244">
            <v>350</v>
          </cell>
          <cell r="AI244">
            <v>385</v>
          </cell>
          <cell r="AJ244">
            <v>0.3392207792207792</v>
          </cell>
          <cell r="AK244">
            <v>420</v>
          </cell>
          <cell r="AL244">
            <v>455</v>
          </cell>
          <cell r="AM244">
            <v>0.44087912087912084</v>
          </cell>
          <cell r="AN244">
            <v>473.75</v>
          </cell>
          <cell r="AO244">
            <v>492.5</v>
          </cell>
          <cell r="AP244">
            <v>511.25</v>
          </cell>
          <cell r="AQ244">
            <v>0</v>
          </cell>
          <cell r="AS244">
            <v>530</v>
          </cell>
        </row>
        <row r="245">
          <cell r="B245" t="str">
            <v>AC</v>
          </cell>
          <cell r="C245" t="str">
            <v>IMP</v>
          </cell>
          <cell r="D245" t="str">
            <v>BT</v>
          </cell>
          <cell r="E245" t="str">
            <v>08</v>
          </cell>
          <cell r="F245">
            <v>40455</v>
          </cell>
          <cell r="G245">
            <v>40935</v>
          </cell>
          <cell r="H245" t="str">
            <v>A21GWY1</v>
          </cell>
          <cell r="K245" t="str">
            <v>PH-102 Preview Kit (reqd. for IC-601 connectivity)</v>
          </cell>
          <cell r="L245">
            <v>1166</v>
          </cell>
          <cell r="M245">
            <v>464</v>
          </cell>
          <cell r="N245">
            <v>482.56</v>
          </cell>
          <cell r="O245">
            <v>0</v>
          </cell>
          <cell r="P245">
            <v>482.56</v>
          </cell>
          <cell r="Q245">
            <v>491.84</v>
          </cell>
          <cell r="R245">
            <v>531.19000000000005</v>
          </cell>
          <cell r="S245">
            <v>583</v>
          </cell>
          <cell r="T245">
            <v>0.17228130360205832</v>
          </cell>
          <cell r="U245">
            <v>501.38</v>
          </cell>
          <cell r="V245">
            <v>3.7536399537277103E-2</v>
          </cell>
          <cell r="W245">
            <v>482.56</v>
          </cell>
          <cell r="X245">
            <v>0.82771869639794171</v>
          </cell>
          <cell r="AA245">
            <v>584</v>
          </cell>
          <cell r="AB245">
            <v>483</v>
          </cell>
          <cell r="AC245">
            <v>537</v>
          </cell>
          <cell r="AD245">
            <v>574</v>
          </cell>
          <cell r="AE245">
            <v>595.75</v>
          </cell>
          <cell r="AF245">
            <v>0.18999580360889634</v>
          </cell>
          <cell r="AG245">
            <v>0.18999580360889634</v>
          </cell>
          <cell r="AH245">
            <v>663</v>
          </cell>
          <cell r="AI245">
            <v>729</v>
          </cell>
          <cell r="AJ245">
            <v>0.33805212620027436</v>
          </cell>
          <cell r="AK245">
            <v>795.5</v>
          </cell>
          <cell r="AL245">
            <v>862</v>
          </cell>
          <cell r="AM245">
            <v>0.44018561484918795</v>
          </cell>
          <cell r="AN245">
            <v>938</v>
          </cell>
          <cell r="AO245">
            <v>1014</v>
          </cell>
          <cell r="AP245">
            <v>1090</v>
          </cell>
          <cell r="AQ245">
            <v>0</v>
          </cell>
          <cell r="AS245">
            <v>1166</v>
          </cell>
        </row>
        <row r="246">
          <cell r="B246" t="str">
            <v>AC</v>
          </cell>
          <cell r="C246" t="str">
            <v>IMP</v>
          </cell>
          <cell r="D246" t="str">
            <v>BT</v>
          </cell>
          <cell r="E246" t="str">
            <v>08</v>
          </cell>
          <cell r="F246">
            <v>40380</v>
          </cell>
          <cell r="G246">
            <v>40935</v>
          </cell>
          <cell r="H246" t="str">
            <v>A22M011</v>
          </cell>
          <cell r="I246" t="str">
            <v>n/a</v>
          </cell>
          <cell r="K246" t="str">
            <v>FK-508 Fax Board</v>
          </cell>
          <cell r="L246">
            <v>1068.48</v>
          </cell>
          <cell r="M246">
            <v>405</v>
          </cell>
          <cell r="N246">
            <v>421.2</v>
          </cell>
          <cell r="O246">
            <v>0.17764891934633642</v>
          </cell>
          <cell r="P246">
            <v>512.19000000000005</v>
          </cell>
          <cell r="Q246">
            <v>429.3</v>
          </cell>
          <cell r="R246">
            <v>463.64</v>
          </cell>
          <cell r="S246">
            <v>640.24</v>
          </cell>
          <cell r="T246">
            <v>0.3421217043608647</v>
          </cell>
          <cell r="U246">
            <v>495.80185599999999</v>
          </cell>
          <cell r="V246">
            <v>0.1504670769122736</v>
          </cell>
          <cell r="W246">
            <v>512.19000000000005</v>
          </cell>
          <cell r="X246">
            <v>0.79999687617143578</v>
          </cell>
          <cell r="AA246">
            <v>620</v>
          </cell>
          <cell r="AB246">
            <v>513</v>
          </cell>
          <cell r="AC246">
            <v>570</v>
          </cell>
          <cell r="AD246">
            <v>610</v>
          </cell>
          <cell r="AE246">
            <v>632.33000000000004</v>
          </cell>
          <cell r="AF246">
            <v>0.18999573007764931</v>
          </cell>
          <cell r="AG246">
            <v>0.33389211329527307</v>
          </cell>
          <cell r="AH246">
            <v>704</v>
          </cell>
          <cell r="AI246">
            <v>774</v>
          </cell>
          <cell r="AJ246">
            <v>0.3382558139534883</v>
          </cell>
          <cell r="AK246">
            <v>844.5</v>
          </cell>
          <cell r="AL246">
            <v>915</v>
          </cell>
          <cell r="AM246">
            <v>0.44022950819672124</v>
          </cell>
          <cell r="AN246">
            <v>953.37</v>
          </cell>
          <cell r="AO246">
            <v>991.74</v>
          </cell>
          <cell r="AP246">
            <v>1030.1099999999999</v>
          </cell>
          <cell r="AQ246">
            <v>0</v>
          </cell>
          <cell r="AS246">
            <v>1068.48</v>
          </cell>
        </row>
        <row r="247">
          <cell r="B247" t="str">
            <v>AC</v>
          </cell>
          <cell r="C247" t="str">
            <v>IMP</v>
          </cell>
          <cell r="D247" t="str">
            <v>BT</v>
          </cell>
          <cell r="E247" t="str">
            <v>08</v>
          </cell>
          <cell r="F247">
            <v>40322</v>
          </cell>
          <cell r="G247">
            <v>40935</v>
          </cell>
          <cell r="H247" t="str">
            <v>A2A0WY0</v>
          </cell>
          <cell r="I247" t="str">
            <v>n/a</v>
          </cell>
          <cell r="K247" t="str">
            <v>MK-726 Fax Mount Kit for FK-508</v>
          </cell>
          <cell r="L247">
            <v>127.2</v>
          </cell>
          <cell r="M247">
            <v>42</v>
          </cell>
          <cell r="N247">
            <v>43.68</v>
          </cell>
          <cell r="O247">
            <v>0.26415094339622641</v>
          </cell>
          <cell r="P247">
            <v>59.36</v>
          </cell>
          <cell r="Q247">
            <v>44.52</v>
          </cell>
          <cell r="R247">
            <v>48.08</v>
          </cell>
          <cell r="S247">
            <v>74.2</v>
          </cell>
          <cell r="T247">
            <v>0.41132075471698115</v>
          </cell>
          <cell r="U247">
            <v>57.460480000000004</v>
          </cell>
          <cell r="V247">
            <v>0.23982535474816785</v>
          </cell>
          <cell r="W247">
            <v>59.36</v>
          </cell>
          <cell r="X247">
            <v>0.79999999999999993</v>
          </cell>
          <cell r="AA247">
            <v>72</v>
          </cell>
          <cell r="AB247">
            <v>60</v>
          </cell>
          <cell r="AC247">
            <v>66</v>
          </cell>
          <cell r="AD247">
            <v>71</v>
          </cell>
          <cell r="AE247">
            <v>73.28</v>
          </cell>
          <cell r="AF247">
            <v>0.18995633187772928</v>
          </cell>
          <cell r="AG247">
            <v>0.40393013100436681</v>
          </cell>
          <cell r="AH247">
            <v>82</v>
          </cell>
          <cell r="AI247">
            <v>90</v>
          </cell>
          <cell r="AJ247">
            <v>0.34044444444444444</v>
          </cell>
          <cell r="AK247">
            <v>98</v>
          </cell>
          <cell r="AL247">
            <v>106</v>
          </cell>
          <cell r="AM247">
            <v>0.44</v>
          </cell>
          <cell r="AN247">
            <v>111.3</v>
          </cell>
          <cell r="AO247">
            <v>116.6</v>
          </cell>
          <cell r="AP247">
            <v>121.9</v>
          </cell>
          <cell r="AQ247">
            <v>0</v>
          </cell>
          <cell r="AS247">
            <v>127.2</v>
          </cell>
        </row>
        <row r="248">
          <cell r="B248" t="str">
            <v>AC</v>
          </cell>
          <cell r="C248" t="str">
            <v>IMP</v>
          </cell>
          <cell r="D248" t="str">
            <v>BT</v>
          </cell>
          <cell r="E248" t="str">
            <v>08</v>
          </cell>
          <cell r="F248">
            <v>40455</v>
          </cell>
          <cell r="G248">
            <v>40935</v>
          </cell>
          <cell r="H248" t="str">
            <v>A2A2W11</v>
          </cell>
          <cell r="K248" t="str">
            <v>RU-509 Relay/Buffer Pass Unit</v>
          </cell>
          <cell r="L248">
            <v>6360</v>
          </cell>
          <cell r="M248">
            <v>1854</v>
          </cell>
          <cell r="N248">
            <v>1928.16</v>
          </cell>
          <cell r="O248">
            <v>0.18793800539083558</v>
          </cell>
          <cell r="P248">
            <v>2374.4</v>
          </cell>
          <cell r="Q248">
            <v>1965.24</v>
          </cell>
          <cell r="R248">
            <v>2122.46</v>
          </cell>
          <cell r="S248">
            <v>2968</v>
          </cell>
          <cell r="T248">
            <v>0.35035040431266845</v>
          </cell>
          <cell r="U248">
            <v>2298.4191999999998</v>
          </cell>
          <cell r="V248">
            <v>0.16109298077565648</v>
          </cell>
          <cell r="W248">
            <v>2374.4</v>
          </cell>
          <cell r="X248">
            <v>0.8</v>
          </cell>
          <cell r="AA248">
            <v>2873</v>
          </cell>
          <cell r="AB248">
            <v>2375</v>
          </cell>
          <cell r="AC248">
            <v>2639</v>
          </cell>
          <cell r="AD248">
            <v>2822</v>
          </cell>
          <cell r="AE248">
            <v>2931.36</v>
          </cell>
          <cell r="AF248">
            <v>0.19000054582173462</v>
          </cell>
          <cell r="AG248">
            <v>0.34223022760766336</v>
          </cell>
          <cell r="AH248">
            <v>3259</v>
          </cell>
          <cell r="AI248">
            <v>3586</v>
          </cell>
          <cell r="AJ248">
            <v>0.33786949247071946</v>
          </cell>
          <cell r="AK248">
            <v>3913</v>
          </cell>
          <cell r="AL248">
            <v>4240</v>
          </cell>
          <cell r="AM248">
            <v>0.44</v>
          </cell>
          <cell r="AN248">
            <v>4770</v>
          </cell>
          <cell r="AO248">
            <v>5300</v>
          </cell>
          <cell r="AP248">
            <v>5830</v>
          </cell>
          <cell r="AQ248">
            <v>0</v>
          </cell>
          <cell r="AS248">
            <v>6360</v>
          </cell>
        </row>
        <row r="249">
          <cell r="B249" t="str">
            <v>AC</v>
          </cell>
          <cell r="C249" t="str">
            <v>IMP</v>
          </cell>
          <cell r="D249" t="str">
            <v>BT</v>
          </cell>
          <cell r="E249" t="str">
            <v>08</v>
          </cell>
          <cell r="F249">
            <v>40455</v>
          </cell>
          <cell r="G249">
            <v>40935</v>
          </cell>
          <cell r="H249" t="str">
            <v>A2A3WY1</v>
          </cell>
          <cell r="K249" t="str">
            <v>HM-102 Humidifier Kit</v>
          </cell>
          <cell r="L249">
            <v>11660</v>
          </cell>
          <cell r="M249">
            <v>3605</v>
          </cell>
          <cell r="N249">
            <v>3749.2000000000003</v>
          </cell>
          <cell r="O249">
            <v>0.26921877436457187</v>
          </cell>
          <cell r="P249">
            <v>5130.3999999999996</v>
          </cell>
          <cell r="Q249">
            <v>3821.3</v>
          </cell>
          <cell r="R249">
            <v>4127</v>
          </cell>
          <cell r="S249">
            <v>6413</v>
          </cell>
          <cell r="T249">
            <v>0.4153750194916575</v>
          </cell>
          <cell r="U249">
            <v>4966.2272000000003</v>
          </cell>
          <cell r="V249">
            <v>0.24506071731877269</v>
          </cell>
          <cell r="W249">
            <v>5130.3999999999996</v>
          </cell>
          <cell r="X249">
            <v>0.79999999999999993</v>
          </cell>
          <cell r="AA249">
            <v>6207</v>
          </cell>
          <cell r="AB249">
            <v>5131</v>
          </cell>
          <cell r="AC249">
            <v>5701</v>
          </cell>
          <cell r="AD249">
            <v>6096</v>
          </cell>
          <cell r="AE249">
            <v>6333.83</v>
          </cell>
          <cell r="AF249">
            <v>0.19000036312941779</v>
          </cell>
          <cell r="AG249">
            <v>0.40806747260346421</v>
          </cell>
          <cell r="AH249">
            <v>7041</v>
          </cell>
          <cell r="AI249">
            <v>7748</v>
          </cell>
          <cell r="AJ249">
            <v>0.33784202374806405</v>
          </cell>
          <cell r="AK249">
            <v>8455</v>
          </cell>
          <cell r="AL249">
            <v>9162</v>
          </cell>
          <cell r="AM249">
            <v>0.44003492687186208</v>
          </cell>
          <cell r="AN249">
            <v>9786.5</v>
          </cell>
          <cell r="AO249">
            <v>10411</v>
          </cell>
          <cell r="AP249">
            <v>11035.5</v>
          </cell>
          <cell r="AQ249">
            <v>0</v>
          </cell>
          <cell r="AS249">
            <v>11660</v>
          </cell>
        </row>
        <row r="250">
          <cell r="B250" t="str">
            <v>AC</v>
          </cell>
          <cell r="C250" t="str">
            <v>IMP</v>
          </cell>
          <cell r="D250" t="str">
            <v>BT</v>
          </cell>
          <cell r="E250" t="str">
            <v>08</v>
          </cell>
          <cell r="F250">
            <v>40455</v>
          </cell>
          <cell r="G250">
            <v>40935</v>
          </cell>
          <cell r="H250" t="str">
            <v>A2A4WY1</v>
          </cell>
          <cell r="K250" t="str">
            <v>FS-531 50 Sheet Stapling Finisher</v>
          </cell>
          <cell r="L250">
            <v>3172.5800000000004</v>
          </cell>
          <cell r="M250">
            <v>1014</v>
          </cell>
          <cell r="N250">
            <v>1054.56</v>
          </cell>
          <cell r="O250">
            <v>0.21743002166879397</v>
          </cell>
          <cell r="P250">
            <v>1347.56</v>
          </cell>
          <cell r="Q250">
            <v>1074.8399999999999</v>
          </cell>
          <cell r="R250">
            <v>1160.83</v>
          </cell>
          <cell r="S250">
            <v>1684.4459999999999</v>
          </cell>
          <cell r="T250">
            <v>0.3739425306599321</v>
          </cell>
          <cell r="U250">
            <v>1304.4349823999999</v>
          </cell>
          <cell r="V250">
            <v>0.19155801996375527</v>
          </cell>
          <cell r="W250">
            <v>1347.56</v>
          </cell>
          <cell r="X250">
            <v>0.8000018997343934</v>
          </cell>
          <cell r="AA250">
            <v>1630</v>
          </cell>
          <cell r="AB250">
            <v>1348</v>
          </cell>
          <cell r="AC250">
            <v>1498</v>
          </cell>
          <cell r="AD250">
            <v>1602</v>
          </cell>
          <cell r="AE250">
            <v>1663.65</v>
          </cell>
          <cell r="AF250">
            <v>0.1899978961921078</v>
          </cell>
          <cell r="AG250">
            <v>0.36611667117482649</v>
          </cell>
          <cell r="AH250">
            <v>1850</v>
          </cell>
          <cell r="AI250">
            <v>2036</v>
          </cell>
          <cell r="AJ250">
            <v>0.3381335952848723</v>
          </cell>
          <cell r="AK250">
            <v>2221.5</v>
          </cell>
          <cell r="AL250">
            <v>2407</v>
          </cell>
          <cell r="AM250">
            <v>0.44014956377233072</v>
          </cell>
          <cell r="AN250">
            <v>2598.4</v>
          </cell>
          <cell r="AO250">
            <v>2789.8</v>
          </cell>
          <cell r="AP250">
            <v>2981.2</v>
          </cell>
          <cell r="AQ250">
            <v>0</v>
          </cell>
          <cell r="AS250">
            <v>3172.5800000000004</v>
          </cell>
        </row>
        <row r="251">
          <cell r="B251" t="str">
            <v>AC</v>
          </cell>
          <cell r="C251" t="str">
            <v>IMP</v>
          </cell>
          <cell r="D251" t="str">
            <v>BT</v>
          </cell>
          <cell r="E251" t="str">
            <v>08</v>
          </cell>
          <cell r="F251">
            <v>40322</v>
          </cell>
          <cell r="G251">
            <v>40935</v>
          </cell>
          <cell r="H251" t="str">
            <v>A2ACWY1</v>
          </cell>
          <cell r="I251" t="str">
            <v>n/a</v>
          </cell>
          <cell r="K251" t="str">
            <v>HD-516 HDD 250 GB</v>
          </cell>
          <cell r="L251">
            <v>614.80000000000007</v>
          </cell>
          <cell r="M251">
            <v>220</v>
          </cell>
          <cell r="N251">
            <v>228.8</v>
          </cell>
          <cell r="O251">
            <v>0</v>
          </cell>
          <cell r="P251">
            <v>228.8</v>
          </cell>
          <cell r="Q251">
            <v>233.2</v>
          </cell>
          <cell r="R251">
            <v>251.86</v>
          </cell>
          <cell r="S251">
            <v>236.38000000000002</v>
          </cell>
          <cell r="T251">
            <v>3.2067010745409984E-2</v>
          </cell>
          <cell r="U251">
            <v>228.8</v>
          </cell>
          <cell r="V251">
            <v>0</v>
          </cell>
          <cell r="W251">
            <v>228.8</v>
          </cell>
          <cell r="X251">
            <v>0.96793298925459004</v>
          </cell>
          <cell r="AA251">
            <v>277</v>
          </cell>
          <cell r="AB251">
            <v>229</v>
          </cell>
          <cell r="AC251">
            <v>255</v>
          </cell>
          <cell r="AD251">
            <v>273</v>
          </cell>
          <cell r="AE251">
            <v>282.47000000000003</v>
          </cell>
          <cell r="AF251">
            <v>0.19000247813927146</v>
          </cell>
          <cell r="AG251">
            <v>0.19000247813927146</v>
          </cell>
          <cell r="AH251">
            <v>315</v>
          </cell>
          <cell r="AI251">
            <v>346</v>
          </cell>
          <cell r="AJ251">
            <v>0.33872832369942191</v>
          </cell>
          <cell r="AK251">
            <v>377.5</v>
          </cell>
          <cell r="AL251">
            <v>409</v>
          </cell>
          <cell r="AM251">
            <v>0.44058679706601467</v>
          </cell>
          <cell r="AN251">
            <v>460.45</v>
          </cell>
          <cell r="AO251">
            <v>511.9</v>
          </cell>
          <cell r="AP251">
            <v>563.35</v>
          </cell>
          <cell r="AQ251">
            <v>0</v>
          </cell>
          <cell r="AS251">
            <v>614.80000000000007</v>
          </cell>
        </row>
        <row r="252">
          <cell r="B252" t="str">
            <v>MB</v>
          </cell>
          <cell r="C252" t="str">
            <v>IMP</v>
          </cell>
          <cell r="D252" t="str">
            <v>BT</v>
          </cell>
          <cell r="E252" t="str">
            <v>08</v>
          </cell>
          <cell r="F252">
            <v>40581</v>
          </cell>
          <cell r="G252">
            <v>40935</v>
          </cell>
          <cell r="H252" t="str">
            <v>A2WU011</v>
          </cell>
          <cell r="K252" t="str">
            <v>bizhub 652</v>
          </cell>
          <cell r="L252">
            <v>29355.640000000003</v>
          </cell>
          <cell r="M252">
            <v>5697</v>
          </cell>
          <cell r="N252">
            <v>5924.88</v>
          </cell>
          <cell r="O252">
            <v>0.26742995623037169</v>
          </cell>
          <cell r="P252">
            <v>8087.8</v>
          </cell>
          <cell r="Q252">
            <v>6038.82</v>
          </cell>
          <cell r="R252">
            <v>6521.93</v>
          </cell>
          <cell r="S252">
            <v>11554</v>
          </cell>
          <cell r="T252">
            <v>0.48720096936126017</v>
          </cell>
          <cell r="U252">
            <v>8088</v>
          </cell>
          <cell r="V252">
            <v>0.26744807121661718</v>
          </cell>
          <cell r="W252">
            <v>8087.8</v>
          </cell>
          <cell r="X252">
            <v>0.70000000000000007</v>
          </cell>
          <cell r="Y252">
            <v>150</v>
          </cell>
          <cell r="Z252">
            <v>300</v>
          </cell>
          <cell r="AA252">
            <v>10711</v>
          </cell>
          <cell r="AB252">
            <v>8088</v>
          </cell>
          <cell r="AC252">
            <v>9864</v>
          </cell>
          <cell r="AD252">
            <v>10533</v>
          </cell>
          <cell r="AE252">
            <v>10929.46</v>
          </cell>
          <cell r="AF252">
            <v>0.26000003659833143</v>
          </cell>
          <cell r="AG252">
            <v>0.4578981944213163</v>
          </cell>
          <cell r="AH252">
            <v>11392</v>
          </cell>
          <cell r="AI252">
            <v>12638</v>
          </cell>
          <cell r="AJ252">
            <v>0.36004114575090995</v>
          </cell>
          <cell r="AK252">
            <v>13944.48</v>
          </cell>
          <cell r="AL252">
            <v>15736</v>
          </cell>
          <cell r="AM252">
            <v>0.48603202846975085</v>
          </cell>
          <cell r="AN252">
            <v>19140.91</v>
          </cell>
          <cell r="AO252">
            <v>22545.82</v>
          </cell>
          <cell r="AP252">
            <v>25950.73</v>
          </cell>
          <cell r="AS252">
            <v>29355.640000000003</v>
          </cell>
        </row>
        <row r="253">
          <cell r="B253" t="str">
            <v>MB</v>
          </cell>
          <cell r="C253" t="str">
            <v>IMP</v>
          </cell>
          <cell r="D253" t="str">
            <v>BT</v>
          </cell>
          <cell r="E253" t="str">
            <v>08</v>
          </cell>
          <cell r="F253">
            <v>40824</v>
          </cell>
          <cell r="G253">
            <v>40935</v>
          </cell>
          <cell r="H253" t="str">
            <v>A2WU012</v>
          </cell>
          <cell r="K253" t="str">
            <v>BIZHUB 652 PRINTER/COPIER (GSA)</v>
          </cell>
          <cell r="L253">
            <v>29355.640000000003</v>
          </cell>
          <cell r="M253">
            <v>5697</v>
          </cell>
          <cell r="N253">
            <v>5924.88</v>
          </cell>
          <cell r="O253">
            <v>0.26742995623037169</v>
          </cell>
          <cell r="P253">
            <v>8087.8</v>
          </cell>
          <cell r="Q253">
            <v>6038.82</v>
          </cell>
          <cell r="R253">
            <v>6521.93</v>
          </cell>
          <cell r="S253">
            <v>11554</v>
          </cell>
          <cell r="T253">
            <v>0.48720096936126017</v>
          </cell>
          <cell r="U253">
            <v>8088</v>
          </cell>
          <cell r="V253">
            <v>0.26744807121661718</v>
          </cell>
          <cell r="W253">
            <v>8087.8</v>
          </cell>
          <cell r="X253">
            <v>0.70000000000000007</v>
          </cell>
          <cell r="Y253">
            <v>150</v>
          </cell>
          <cell r="Z253">
            <v>300</v>
          </cell>
          <cell r="AA253">
            <v>10711</v>
          </cell>
          <cell r="AB253">
            <v>8088</v>
          </cell>
          <cell r="AC253">
            <v>9864</v>
          </cell>
          <cell r="AD253">
            <v>10533</v>
          </cell>
          <cell r="AE253">
            <v>10929.46</v>
          </cell>
          <cell r="AF253">
            <v>0.26000003659833143</v>
          </cell>
          <cell r="AG253">
            <v>0.4578981944213163</v>
          </cell>
          <cell r="AH253">
            <v>11392</v>
          </cell>
          <cell r="AI253">
            <v>12638</v>
          </cell>
          <cell r="AJ253">
            <v>0.36004114575090995</v>
          </cell>
          <cell r="AK253">
            <v>13944.48</v>
          </cell>
          <cell r="AL253">
            <v>15736</v>
          </cell>
          <cell r="AM253">
            <v>0.48603202846975085</v>
          </cell>
          <cell r="AN253">
            <v>19140.91</v>
          </cell>
          <cell r="AO253">
            <v>22545.82</v>
          </cell>
          <cell r="AP253">
            <v>25950.73</v>
          </cell>
          <cell r="AS253">
            <v>29355.640000000003</v>
          </cell>
        </row>
        <row r="254">
          <cell r="B254" t="str">
            <v>MB</v>
          </cell>
          <cell r="C254" t="str">
            <v>IMP</v>
          </cell>
          <cell r="D254" t="str">
            <v>BT</v>
          </cell>
          <cell r="E254" t="str">
            <v>08</v>
          </cell>
          <cell r="F254">
            <v>40581</v>
          </cell>
          <cell r="G254">
            <v>40935</v>
          </cell>
          <cell r="H254" t="str">
            <v>A2WV011</v>
          </cell>
          <cell r="K254" t="str">
            <v>bizhub 552</v>
          </cell>
          <cell r="L254">
            <v>21465</v>
          </cell>
          <cell r="M254">
            <v>4699</v>
          </cell>
          <cell r="N254">
            <v>4886.96</v>
          </cell>
          <cell r="O254">
            <v>0.20648199266066966</v>
          </cell>
          <cell r="P254">
            <v>6158.6</v>
          </cell>
          <cell r="Q254">
            <v>4980.9399999999996</v>
          </cell>
          <cell r="R254">
            <v>5379.42</v>
          </cell>
          <cell r="S254">
            <v>8798</v>
          </cell>
          <cell r="T254">
            <v>0.44453739486246874</v>
          </cell>
          <cell r="U254">
            <v>6159</v>
          </cell>
          <cell r="V254">
            <v>0.20653352817015749</v>
          </cell>
          <cell r="W254">
            <v>6158.6</v>
          </cell>
          <cell r="X254">
            <v>0.70000000000000007</v>
          </cell>
          <cell r="Y254">
            <v>150</v>
          </cell>
          <cell r="Z254">
            <v>300</v>
          </cell>
          <cell r="AA254">
            <v>8156</v>
          </cell>
          <cell r="AB254">
            <v>6159</v>
          </cell>
          <cell r="AC254">
            <v>7511</v>
          </cell>
          <cell r="AD254">
            <v>8020</v>
          </cell>
          <cell r="AE254">
            <v>8322.43</v>
          </cell>
          <cell r="AF254">
            <v>0.25999978371701532</v>
          </cell>
          <cell r="AG254">
            <v>0.41279650294445253</v>
          </cell>
          <cell r="AH254">
            <v>8675</v>
          </cell>
          <cell r="AI254">
            <v>9623</v>
          </cell>
          <cell r="AJ254">
            <v>0.360012470123662</v>
          </cell>
          <cell r="AK254">
            <v>10618.28</v>
          </cell>
          <cell r="AL254">
            <v>11982</v>
          </cell>
          <cell r="AM254">
            <v>0.48601235186112501</v>
          </cell>
          <cell r="AN254">
            <v>14352.75</v>
          </cell>
          <cell r="AO254">
            <v>16723.5</v>
          </cell>
          <cell r="AP254">
            <v>19094.25</v>
          </cell>
          <cell r="AS254">
            <v>21465</v>
          </cell>
        </row>
        <row r="255">
          <cell r="B255" t="str">
            <v>MB</v>
          </cell>
          <cell r="C255" t="str">
            <v>IMP</v>
          </cell>
          <cell r="D255" t="str">
            <v>BT</v>
          </cell>
          <cell r="E255" t="str">
            <v>08</v>
          </cell>
          <cell r="F255">
            <v>40824</v>
          </cell>
          <cell r="G255">
            <v>40935</v>
          </cell>
          <cell r="H255" t="str">
            <v>A2WV012</v>
          </cell>
          <cell r="K255" t="str">
            <v>BIZHUB 552 PRINTER/COPIER (GSA)</v>
          </cell>
          <cell r="L255">
            <v>21465</v>
          </cell>
          <cell r="M255">
            <v>4699</v>
          </cell>
          <cell r="N255">
            <v>4886.96</v>
          </cell>
          <cell r="O255">
            <v>0.20648199266066966</v>
          </cell>
          <cell r="P255">
            <v>6158.6</v>
          </cell>
          <cell r="Q255">
            <v>4980.9399999999996</v>
          </cell>
          <cell r="R255">
            <v>5379.42</v>
          </cell>
          <cell r="S255">
            <v>8798</v>
          </cell>
          <cell r="T255">
            <v>0.44453739486246874</v>
          </cell>
          <cell r="U255">
            <v>6159</v>
          </cell>
          <cell r="V255">
            <v>0.20653352817015749</v>
          </cell>
          <cell r="W255">
            <v>6158.6</v>
          </cell>
          <cell r="X255">
            <v>0.70000000000000007</v>
          </cell>
          <cell r="Y255">
            <v>150</v>
          </cell>
          <cell r="Z255">
            <v>300</v>
          </cell>
          <cell r="AA255">
            <v>8156</v>
          </cell>
          <cell r="AB255">
            <v>6159</v>
          </cell>
          <cell r="AC255">
            <v>7511</v>
          </cell>
          <cell r="AD255">
            <v>8020</v>
          </cell>
          <cell r="AE255">
            <v>8322.43</v>
          </cell>
          <cell r="AF255">
            <v>0.25999978371701532</v>
          </cell>
          <cell r="AG255">
            <v>0.41279650294445253</v>
          </cell>
          <cell r="AH255">
            <v>8675</v>
          </cell>
          <cell r="AI255">
            <v>9623</v>
          </cell>
          <cell r="AJ255">
            <v>0.360012470123662</v>
          </cell>
          <cell r="AK255">
            <v>10618.28</v>
          </cell>
          <cell r="AL255">
            <v>11982</v>
          </cell>
          <cell r="AM255">
            <v>0.48601235186112501</v>
          </cell>
          <cell r="AN255">
            <v>14352.75</v>
          </cell>
          <cell r="AO255">
            <v>16723.5</v>
          </cell>
          <cell r="AP255">
            <v>19094.25</v>
          </cell>
          <cell r="AS255">
            <v>21465</v>
          </cell>
        </row>
        <row r="256">
          <cell r="B256" t="str">
            <v>AC</v>
          </cell>
          <cell r="C256" t="str">
            <v>IMP</v>
          </cell>
          <cell r="D256" t="str">
            <v>BT</v>
          </cell>
          <cell r="E256" t="str">
            <v>08</v>
          </cell>
          <cell r="F256">
            <v>40438</v>
          </cell>
          <cell r="G256">
            <v>40998</v>
          </cell>
          <cell r="H256" t="str">
            <v>A37YWY1</v>
          </cell>
          <cell r="K256" t="str">
            <v>UK-102 Dongle for Connection of IC-306 to C8000</v>
          </cell>
          <cell r="L256">
            <v>1272</v>
          </cell>
          <cell r="M256">
            <v>412</v>
          </cell>
          <cell r="N256">
            <v>428.48</v>
          </cell>
          <cell r="O256">
            <v>0.15786163522012578</v>
          </cell>
          <cell r="P256">
            <v>508.8</v>
          </cell>
          <cell r="Q256">
            <v>436.72</v>
          </cell>
          <cell r="R256">
            <v>471.66</v>
          </cell>
          <cell r="S256">
            <v>636</v>
          </cell>
          <cell r="T256">
            <v>0.32628930817610058</v>
          </cell>
          <cell r="U256">
            <v>492.51839999999999</v>
          </cell>
          <cell r="V256">
            <v>0.13002235043401417</v>
          </cell>
          <cell r="W256">
            <v>508.8</v>
          </cell>
          <cell r="X256">
            <v>0.8</v>
          </cell>
          <cell r="AA256">
            <v>616</v>
          </cell>
          <cell r="AB256">
            <v>566</v>
          </cell>
          <cell r="AC256">
            <v>566</v>
          </cell>
          <cell r="AD256">
            <v>605</v>
          </cell>
          <cell r="AE256">
            <v>628.15</v>
          </cell>
          <cell r="AF256">
            <v>0.19000238796465807</v>
          </cell>
          <cell r="AG256">
            <v>0.31786993552495418</v>
          </cell>
          <cell r="AH256">
            <v>698.25379999999996</v>
          </cell>
          <cell r="AI256">
            <v>1017.6</v>
          </cell>
          <cell r="AJ256">
            <v>0.5</v>
          </cell>
          <cell r="AK256">
            <v>1081.2</v>
          </cell>
          <cell r="AL256">
            <v>1144.8</v>
          </cell>
          <cell r="AM256">
            <v>0.55555555555555558</v>
          </cell>
          <cell r="AN256">
            <v>1176.5999999999999</v>
          </cell>
          <cell r="AO256">
            <v>1208.4000000000001</v>
          </cell>
          <cell r="AP256">
            <v>1240.2</v>
          </cell>
          <cell r="AQ256">
            <v>0</v>
          </cell>
          <cell r="AS256">
            <v>1272</v>
          </cell>
        </row>
        <row r="257">
          <cell r="B257" t="str">
            <v>AC</v>
          </cell>
          <cell r="C257" t="str">
            <v>IMP</v>
          </cell>
          <cell r="D257" t="str">
            <v>BT</v>
          </cell>
          <cell r="E257" t="str">
            <v>08</v>
          </cell>
          <cell r="F257">
            <v>40500</v>
          </cell>
          <cell r="G257">
            <v>40935</v>
          </cell>
          <cell r="H257" t="str">
            <v>A3E3WY1</v>
          </cell>
          <cell r="K257" t="str">
            <v>WT-P01 Working Table</v>
          </cell>
          <cell r="L257">
            <v>111.30000000000001</v>
          </cell>
          <cell r="M257">
            <v>38</v>
          </cell>
          <cell r="N257">
            <v>39.520000000000003</v>
          </cell>
          <cell r="O257">
            <v>0.16782480522215201</v>
          </cell>
          <cell r="P257">
            <v>47.49</v>
          </cell>
          <cell r="Q257">
            <v>40.28</v>
          </cell>
          <cell r="R257">
            <v>43.5</v>
          </cell>
          <cell r="S257">
            <v>59.36</v>
          </cell>
          <cell r="T257">
            <v>0.33423180592991908</v>
          </cell>
          <cell r="U257">
            <v>45.968384</v>
          </cell>
          <cell r="V257">
            <v>0.14027867501280875</v>
          </cell>
          <cell r="W257">
            <v>47.49</v>
          </cell>
          <cell r="X257">
            <v>0.80003369272237201</v>
          </cell>
          <cell r="AA257">
            <v>57</v>
          </cell>
          <cell r="AB257">
            <v>48</v>
          </cell>
          <cell r="AC257">
            <v>53</v>
          </cell>
          <cell r="AD257">
            <v>57</v>
          </cell>
          <cell r="AE257">
            <v>58.63</v>
          </cell>
          <cell r="AF257">
            <v>0.19000511683438512</v>
          </cell>
          <cell r="AG257">
            <v>0.32594235033259422</v>
          </cell>
          <cell r="AH257">
            <v>66</v>
          </cell>
          <cell r="AI257">
            <v>72</v>
          </cell>
          <cell r="AJ257">
            <v>0.34041666666666665</v>
          </cell>
          <cell r="AK257">
            <v>78.5</v>
          </cell>
          <cell r="AL257">
            <v>85</v>
          </cell>
          <cell r="AM257">
            <v>0.44129411764705878</v>
          </cell>
          <cell r="AN257">
            <v>91.58</v>
          </cell>
          <cell r="AO257">
            <v>98.16</v>
          </cell>
          <cell r="AP257">
            <v>104.74</v>
          </cell>
          <cell r="AQ257">
            <v>0</v>
          </cell>
          <cell r="AS257">
            <v>111.30000000000001</v>
          </cell>
        </row>
        <row r="258">
          <cell r="B258" t="str">
            <v>AC</v>
          </cell>
          <cell r="C258" t="str">
            <v>IMP</v>
          </cell>
          <cell r="D258" t="str">
            <v>BT</v>
          </cell>
          <cell r="E258" t="str">
            <v>08</v>
          </cell>
          <cell r="F258">
            <v>40455</v>
          </cell>
          <cell r="G258">
            <v>40998</v>
          </cell>
          <cell r="H258" t="str">
            <v>A3E7WY1</v>
          </cell>
          <cell r="K258" t="str">
            <v>IC-307 Creo External Controller</v>
          </cell>
          <cell r="L258">
            <v>32860</v>
          </cell>
          <cell r="M258">
            <v>11433</v>
          </cell>
          <cell r="N258">
            <v>11890.32</v>
          </cell>
          <cell r="O258">
            <v>0.17519977802441733</v>
          </cell>
          <cell r="P258">
            <v>14416</v>
          </cell>
          <cell r="Q258">
            <v>12118.98</v>
          </cell>
          <cell r="R258">
            <v>13088.5</v>
          </cell>
          <cell r="S258">
            <v>18020</v>
          </cell>
          <cell r="T258">
            <v>0.34015982241953385</v>
          </cell>
          <cell r="U258">
            <v>13954.688</v>
          </cell>
          <cell r="V258">
            <v>0.14793365498390221</v>
          </cell>
          <cell r="W258">
            <v>14416</v>
          </cell>
          <cell r="X258">
            <v>0.8</v>
          </cell>
          <cell r="AA258">
            <v>17442</v>
          </cell>
          <cell r="AB258">
            <v>16018</v>
          </cell>
          <cell r="AC258">
            <v>16018</v>
          </cell>
          <cell r="AD258">
            <v>17129</v>
          </cell>
          <cell r="AE258">
            <v>17797.53</v>
          </cell>
          <cell r="AF258">
            <v>0.18999996066869948</v>
          </cell>
          <cell r="AG258">
            <v>0.33191178775931263</v>
          </cell>
          <cell r="AH258">
            <v>19785</v>
          </cell>
          <cell r="AI258">
            <v>21771</v>
          </cell>
          <cell r="AJ258">
            <v>0.33783473427954619</v>
          </cell>
          <cell r="AK258">
            <v>23757</v>
          </cell>
          <cell r="AL258">
            <v>25743</v>
          </cell>
          <cell r="AM258">
            <v>0.44000310764091211</v>
          </cell>
          <cell r="AN258">
            <v>27522.25</v>
          </cell>
          <cell r="AO258">
            <v>29301.5</v>
          </cell>
          <cell r="AP258">
            <v>31080.75</v>
          </cell>
          <cell r="AQ258">
            <v>0</v>
          </cell>
          <cell r="AS258">
            <v>32860</v>
          </cell>
        </row>
        <row r="259">
          <cell r="B259" t="str">
            <v>AC</v>
          </cell>
          <cell r="C259" t="str">
            <v>IMP</v>
          </cell>
          <cell r="D259" t="str">
            <v>BT</v>
          </cell>
          <cell r="E259" t="str">
            <v>08</v>
          </cell>
          <cell r="F259">
            <v>40438</v>
          </cell>
          <cell r="G259">
            <v>40998</v>
          </cell>
          <cell r="H259" t="str">
            <v>A3E8WY1</v>
          </cell>
          <cell r="K259" t="str">
            <v>UK-103 Dongle for Connection of IC-307 to C8000</v>
          </cell>
          <cell r="L259">
            <v>1484</v>
          </cell>
          <cell r="M259">
            <v>618</v>
          </cell>
          <cell r="N259">
            <v>642.72</v>
          </cell>
          <cell r="O259">
            <v>0.15786163522012581</v>
          </cell>
          <cell r="P259">
            <v>763.2</v>
          </cell>
          <cell r="Q259">
            <v>655.08000000000004</v>
          </cell>
          <cell r="R259">
            <v>707.49</v>
          </cell>
          <cell r="S259">
            <v>954</v>
          </cell>
          <cell r="T259">
            <v>0.32628930817610058</v>
          </cell>
          <cell r="U259">
            <v>738.77760000000001</v>
          </cell>
          <cell r="V259">
            <v>0.13002235043401422</v>
          </cell>
          <cell r="W259">
            <v>763.2</v>
          </cell>
          <cell r="X259">
            <v>0.8</v>
          </cell>
          <cell r="AA259">
            <v>923</v>
          </cell>
          <cell r="AB259">
            <v>848</v>
          </cell>
          <cell r="AC259">
            <v>848</v>
          </cell>
          <cell r="AD259">
            <v>907</v>
          </cell>
          <cell r="AE259">
            <v>942.22</v>
          </cell>
          <cell r="AF259">
            <v>0.18999808961813586</v>
          </cell>
          <cell r="AG259">
            <v>0.31786631572244273</v>
          </cell>
          <cell r="AH259">
            <v>1047.28</v>
          </cell>
          <cell r="AI259">
            <v>1187.2</v>
          </cell>
          <cell r="AJ259">
            <v>0.35714285714285715</v>
          </cell>
          <cell r="AK259">
            <v>1261.4000000000001</v>
          </cell>
          <cell r="AL259">
            <v>1335.6000000000001</v>
          </cell>
          <cell r="AM259">
            <v>0.4285714285714286</v>
          </cell>
          <cell r="AN259">
            <v>1372.7</v>
          </cell>
          <cell r="AO259">
            <v>1409.8</v>
          </cell>
          <cell r="AP259">
            <v>1446.9</v>
          </cell>
          <cell r="AQ259">
            <v>0</v>
          </cell>
          <cell r="AS259">
            <v>1484</v>
          </cell>
        </row>
        <row r="260">
          <cell r="B260" t="str">
            <v>MB</v>
          </cell>
          <cell r="C260" t="str">
            <v>IMP</v>
          </cell>
          <cell r="D260" t="str">
            <v>BT</v>
          </cell>
          <cell r="E260" t="str">
            <v>08</v>
          </cell>
          <cell r="F260">
            <v>40921</v>
          </cell>
          <cell r="G260">
            <v>41052</v>
          </cell>
          <cell r="H260" t="str">
            <v>A3EW011</v>
          </cell>
          <cell r="K260" t="str">
            <v>bizhub 42</v>
          </cell>
          <cell r="L260">
            <v>5000</v>
          </cell>
          <cell r="M260">
            <v>1421</v>
          </cell>
          <cell r="N260">
            <v>1477.8400000000001</v>
          </cell>
          <cell r="O260">
            <v>-1.5385540751585562E-16</v>
          </cell>
          <cell r="P260">
            <v>1477.84</v>
          </cell>
          <cell r="Q260">
            <v>1506.26</v>
          </cell>
          <cell r="R260">
            <v>1626.76</v>
          </cell>
          <cell r="S260">
            <v>2100</v>
          </cell>
          <cell r="T260">
            <v>0.29626666666666662</v>
          </cell>
          <cell r="U260">
            <v>1477.8400000000001</v>
          </cell>
          <cell r="V260">
            <v>0</v>
          </cell>
          <cell r="W260">
            <v>1477.84</v>
          </cell>
          <cell r="X260">
            <v>0.70373333333333332</v>
          </cell>
          <cell r="Y260">
            <v>150</v>
          </cell>
          <cell r="Z260">
            <v>300</v>
          </cell>
          <cell r="AA260">
            <v>1957</v>
          </cell>
          <cell r="AB260">
            <v>1478</v>
          </cell>
          <cell r="AC260">
            <v>1803</v>
          </cell>
          <cell r="AD260">
            <v>1925</v>
          </cell>
          <cell r="AE260">
            <v>1997.08</v>
          </cell>
          <cell r="AF260">
            <v>0.25999959941514611</v>
          </cell>
          <cell r="AG260">
            <v>0.259999599415146</v>
          </cell>
          <cell r="AH260">
            <v>2082</v>
          </cell>
          <cell r="AI260">
            <v>2310</v>
          </cell>
          <cell r="AJ260">
            <v>0.36024242424242425</v>
          </cell>
          <cell r="AK260">
            <v>2548</v>
          </cell>
          <cell r="AL260">
            <v>2876</v>
          </cell>
          <cell r="AM260">
            <v>0.48614742698191937</v>
          </cell>
          <cell r="AN260">
            <v>3407</v>
          </cell>
          <cell r="AO260">
            <v>3938</v>
          </cell>
          <cell r="AP260">
            <v>4469</v>
          </cell>
          <cell r="AS260">
            <v>5000</v>
          </cell>
        </row>
        <row r="261">
          <cell r="B261" t="str">
            <v>AC</v>
          </cell>
          <cell r="C261" t="str">
            <v>IMP</v>
          </cell>
          <cell r="D261" t="str">
            <v>BT</v>
          </cell>
          <cell r="E261" t="str">
            <v>08</v>
          </cell>
          <cell r="F261">
            <v>40921</v>
          </cell>
          <cell r="G261">
            <v>41052</v>
          </cell>
          <cell r="H261" t="str">
            <v>A3J0WY1</v>
          </cell>
          <cell r="K261" t="str">
            <v xml:space="preserve">PC-211 Paper cabinet 2 x 500-sheet </v>
          </cell>
          <cell r="L261">
            <v>1124</v>
          </cell>
          <cell r="M261">
            <v>420</v>
          </cell>
          <cell r="N261">
            <v>436.8</v>
          </cell>
          <cell r="O261">
            <v>0</v>
          </cell>
          <cell r="P261">
            <v>436.8</v>
          </cell>
          <cell r="Q261">
            <v>445.2</v>
          </cell>
          <cell r="R261">
            <v>480.82</v>
          </cell>
          <cell r="S261">
            <v>500</v>
          </cell>
          <cell r="T261">
            <v>0.12639999999999998</v>
          </cell>
          <cell r="U261">
            <v>436.8</v>
          </cell>
          <cell r="V261">
            <v>0</v>
          </cell>
          <cell r="W261">
            <v>436.8</v>
          </cell>
          <cell r="X261">
            <v>0.87360000000000004</v>
          </cell>
          <cell r="AA261">
            <v>528</v>
          </cell>
          <cell r="AB261">
            <v>437</v>
          </cell>
          <cell r="AC261">
            <v>486</v>
          </cell>
          <cell r="AD261">
            <v>520</v>
          </cell>
          <cell r="AE261">
            <v>539.26</v>
          </cell>
          <cell r="AF261">
            <v>0.19000111263583425</v>
          </cell>
          <cell r="AG261">
            <v>0.19000111263583425</v>
          </cell>
          <cell r="AH261">
            <v>600</v>
          </cell>
          <cell r="AI261">
            <v>660</v>
          </cell>
          <cell r="AJ261">
            <v>0.33818181818181814</v>
          </cell>
          <cell r="AK261">
            <v>720</v>
          </cell>
          <cell r="AL261">
            <v>780</v>
          </cell>
          <cell r="AM261">
            <v>0.44</v>
          </cell>
          <cell r="AN261">
            <v>866</v>
          </cell>
          <cell r="AO261">
            <v>952</v>
          </cell>
          <cell r="AP261">
            <v>1038</v>
          </cell>
          <cell r="AS261">
            <v>1124</v>
          </cell>
        </row>
        <row r="262">
          <cell r="B262" t="str">
            <v>AC</v>
          </cell>
          <cell r="C262" t="str">
            <v>DOM</v>
          </cell>
          <cell r="D262" t="str">
            <v>DOM</v>
          </cell>
          <cell r="E262" t="str">
            <v>08</v>
          </cell>
          <cell r="F262">
            <v>40499</v>
          </cell>
          <cell r="G262">
            <v>40935</v>
          </cell>
          <cell r="H262" t="str">
            <v>A3JRWY1</v>
          </cell>
          <cell r="K262" t="str">
            <v>IC-413  Fiery Internal Controller</v>
          </cell>
          <cell r="L262">
            <v>9010</v>
          </cell>
          <cell r="M262">
            <v>3914</v>
          </cell>
          <cell r="N262">
            <v>4031.42</v>
          </cell>
          <cell r="O262">
            <v>0</v>
          </cell>
          <cell r="P262">
            <v>4031.42</v>
          </cell>
          <cell r="Q262">
            <v>4148.84</v>
          </cell>
          <cell r="R262">
            <v>4480.75</v>
          </cell>
          <cell r="S262">
            <v>4876</v>
          </cell>
          <cell r="T262">
            <v>0.17321164889253485</v>
          </cell>
          <cell r="U262">
            <v>4193.3599999999997</v>
          </cell>
          <cell r="V262">
            <v>3.8618196386668358E-2</v>
          </cell>
          <cell r="W262">
            <v>4031.42</v>
          </cell>
          <cell r="X262">
            <v>0.82678835110746518</v>
          </cell>
          <cell r="AA262">
            <v>4878</v>
          </cell>
          <cell r="AB262">
            <v>4032</v>
          </cell>
          <cell r="AC262">
            <v>4480</v>
          </cell>
          <cell r="AD262">
            <v>4729</v>
          </cell>
          <cell r="AE262">
            <v>4977.0600000000004</v>
          </cell>
          <cell r="AF262">
            <v>0.18999971870943896</v>
          </cell>
          <cell r="AG262">
            <v>0.18999971870943896</v>
          </cell>
          <cell r="AH262">
            <v>5534</v>
          </cell>
          <cell r="AI262">
            <v>6089</v>
          </cell>
          <cell r="AJ262">
            <v>0.33791755624897357</v>
          </cell>
          <cell r="AK262">
            <v>6644</v>
          </cell>
          <cell r="AL262">
            <v>7199</v>
          </cell>
          <cell r="AM262">
            <v>0.44000277816363381</v>
          </cell>
          <cell r="AN262">
            <v>7651.75</v>
          </cell>
          <cell r="AO262">
            <v>8104.5</v>
          </cell>
          <cell r="AP262">
            <v>8557.25</v>
          </cell>
          <cell r="AS262">
            <v>9010</v>
          </cell>
        </row>
        <row r="263">
          <cell r="B263" t="str">
            <v>AC</v>
          </cell>
          <cell r="C263" t="str">
            <v>IMP</v>
          </cell>
          <cell r="D263" t="str">
            <v>BT</v>
          </cell>
          <cell r="E263" t="str">
            <v>08</v>
          </cell>
          <cell r="F263">
            <v>40921</v>
          </cell>
          <cell r="G263">
            <v>40935</v>
          </cell>
          <cell r="H263" t="str">
            <v>A3UKWY1</v>
          </cell>
          <cell r="K263" t="str">
            <v>MK-601 Mount Kit for FS-529</v>
          </cell>
          <cell r="L263">
            <v>58.300000000000004</v>
          </cell>
          <cell r="M263">
            <v>26</v>
          </cell>
          <cell r="N263">
            <v>27.04</v>
          </cell>
          <cell r="O263">
            <v>3.3595425303788465E-2</v>
          </cell>
          <cell r="P263">
            <v>27.98</v>
          </cell>
          <cell r="Q263">
            <v>27.56</v>
          </cell>
          <cell r="R263">
            <v>29.76</v>
          </cell>
          <cell r="S263">
            <v>34.980000000000004</v>
          </cell>
          <cell r="T263">
            <v>0.22698684962835916</v>
          </cell>
          <cell r="U263">
            <v>30.082800000000002</v>
          </cell>
          <cell r="V263">
            <v>0.10114749956785947</v>
          </cell>
          <cell r="W263">
            <v>27.98</v>
          </cell>
          <cell r="X263">
            <v>0.79988564894225267</v>
          </cell>
          <cell r="AA263">
            <v>34</v>
          </cell>
          <cell r="AB263">
            <v>28</v>
          </cell>
          <cell r="AC263">
            <v>32</v>
          </cell>
          <cell r="AD263">
            <v>34</v>
          </cell>
          <cell r="AE263">
            <v>34.54</v>
          </cell>
          <cell r="AF263">
            <v>0.18992472495657206</v>
          </cell>
          <cell r="AG263">
            <v>0.21713954834973945</v>
          </cell>
          <cell r="AH263">
            <v>39</v>
          </cell>
          <cell r="AI263">
            <v>43</v>
          </cell>
          <cell r="AJ263">
            <v>0.34930232558139535</v>
          </cell>
          <cell r="AK263">
            <v>46.5</v>
          </cell>
          <cell r="AL263">
            <v>50</v>
          </cell>
          <cell r="AM263">
            <v>0.44040000000000001</v>
          </cell>
          <cell r="AN263">
            <v>52.08</v>
          </cell>
          <cell r="AO263">
            <v>54.16</v>
          </cell>
          <cell r="AP263">
            <v>56.24</v>
          </cell>
          <cell r="AS263">
            <v>58.300000000000004</v>
          </cell>
        </row>
        <row r="264">
          <cell r="B264" t="str">
            <v>AC</v>
          </cell>
          <cell r="C264" t="str">
            <v>DOM</v>
          </cell>
          <cell r="D264" t="str">
            <v>DOM</v>
          </cell>
          <cell r="E264" t="str">
            <v>08</v>
          </cell>
          <cell r="F264">
            <v>40921</v>
          </cell>
          <cell r="G264">
            <v>40935</v>
          </cell>
          <cell r="H264" t="str">
            <v>A3UMWY1</v>
          </cell>
          <cell r="K264" t="str">
            <v>WT-510 Working Table</v>
          </cell>
          <cell r="L264">
            <v>79.5</v>
          </cell>
          <cell r="M264">
            <v>32</v>
          </cell>
          <cell r="N264">
            <v>32.96</v>
          </cell>
          <cell r="O264">
            <v>2.8301886792452855E-2</v>
          </cell>
          <cell r="S264">
            <v>42.400000000000006</v>
          </cell>
          <cell r="T264">
            <v>0.22264150943396235</v>
          </cell>
          <cell r="U264">
            <v>36.464000000000006</v>
          </cell>
          <cell r="V264">
            <v>9.6094778411584147E-2</v>
          </cell>
          <cell r="W264">
            <v>33.92</v>
          </cell>
          <cell r="X264">
            <v>0.79999999999999993</v>
          </cell>
          <cell r="AA264">
            <v>41</v>
          </cell>
          <cell r="AB264">
            <v>34</v>
          </cell>
          <cell r="AC264">
            <v>38</v>
          </cell>
          <cell r="AD264">
            <v>40</v>
          </cell>
          <cell r="AE264">
            <v>41.88</v>
          </cell>
          <cell r="AF264">
            <v>0.19006685768863421</v>
          </cell>
          <cell r="AG264">
            <v>0.21298949379178608</v>
          </cell>
          <cell r="AH264">
            <v>47</v>
          </cell>
          <cell r="AI264">
            <v>52</v>
          </cell>
          <cell r="AJ264">
            <v>0.34769230769230763</v>
          </cell>
          <cell r="AK264">
            <v>56.5</v>
          </cell>
          <cell r="AL264">
            <v>61</v>
          </cell>
          <cell r="AM264">
            <v>0.44393442622950818</v>
          </cell>
          <cell r="AN264">
            <v>65.63</v>
          </cell>
          <cell r="AO264">
            <v>70.260000000000005</v>
          </cell>
          <cell r="AP264">
            <v>74.89</v>
          </cell>
          <cell r="AS264">
            <v>79.5</v>
          </cell>
        </row>
        <row r="265">
          <cell r="B265" t="str">
            <v>MB</v>
          </cell>
          <cell r="C265" t="str">
            <v>IMP</v>
          </cell>
          <cell r="D265" t="str">
            <v>BT</v>
          </cell>
          <cell r="E265" t="str">
            <v>08</v>
          </cell>
          <cell r="F265">
            <v>40921</v>
          </cell>
          <cell r="G265">
            <v>41052</v>
          </cell>
          <cell r="H265" t="str">
            <v>A45X011</v>
          </cell>
          <cell r="K265" t="str">
            <v>bizhub 36</v>
          </cell>
          <cell r="L265">
            <v>4300</v>
          </cell>
          <cell r="M265">
            <v>1282</v>
          </cell>
          <cell r="N265">
            <v>1333.28</v>
          </cell>
          <cell r="O265">
            <v>0</v>
          </cell>
          <cell r="P265">
            <v>1333.28</v>
          </cell>
          <cell r="Q265">
            <v>1358.92</v>
          </cell>
          <cell r="R265">
            <v>1467.63</v>
          </cell>
          <cell r="S265">
            <v>1900</v>
          </cell>
          <cell r="T265">
            <v>0.29827368421052636</v>
          </cell>
          <cell r="U265">
            <v>1333.28</v>
          </cell>
          <cell r="V265">
            <v>0</v>
          </cell>
          <cell r="W265">
            <v>1333.28</v>
          </cell>
          <cell r="X265">
            <v>0.70172631578947364</v>
          </cell>
          <cell r="Y265">
            <v>150</v>
          </cell>
          <cell r="Z265">
            <v>300</v>
          </cell>
          <cell r="AA265">
            <v>1766</v>
          </cell>
          <cell r="AB265">
            <v>1334</v>
          </cell>
          <cell r="AC265">
            <v>1626</v>
          </cell>
          <cell r="AD265">
            <v>1737</v>
          </cell>
          <cell r="AE265">
            <v>1801.73</v>
          </cell>
          <cell r="AF265">
            <v>0.26000011100442355</v>
          </cell>
          <cell r="AG265">
            <v>0.26000011100442355</v>
          </cell>
          <cell r="AH265">
            <v>1878</v>
          </cell>
          <cell r="AI265">
            <v>2084</v>
          </cell>
          <cell r="AJ265">
            <v>0.36023032629558543</v>
          </cell>
          <cell r="AK265">
            <v>2298.7600000000002</v>
          </cell>
          <cell r="AL265">
            <v>2594</v>
          </cell>
          <cell r="AM265">
            <v>0.48601387818041636</v>
          </cell>
          <cell r="AN265">
            <v>3020.5</v>
          </cell>
          <cell r="AO265">
            <v>3447</v>
          </cell>
          <cell r="AP265">
            <v>3873.5</v>
          </cell>
          <cell r="AS265">
            <v>4300</v>
          </cell>
        </row>
        <row r="266">
          <cell r="B266" t="str">
            <v>AC</v>
          </cell>
          <cell r="C266" t="str">
            <v>IMP</v>
          </cell>
          <cell r="D266" t="str">
            <v>BT</v>
          </cell>
          <cell r="E266" t="str">
            <v>08</v>
          </cell>
          <cell r="F266">
            <v>40921</v>
          </cell>
          <cell r="G266">
            <v>40935</v>
          </cell>
          <cell r="H266" t="str">
            <v>A49F011</v>
          </cell>
          <cell r="K266" t="str">
            <v>FK-509 Fax Kit</v>
          </cell>
          <cell r="L266">
            <v>307.40000000000003</v>
          </cell>
          <cell r="M266">
            <v>103</v>
          </cell>
          <cell r="N266">
            <v>107.12</v>
          </cell>
          <cell r="O266">
            <v>0.21049528301886794</v>
          </cell>
          <cell r="P266">
            <v>135.68</v>
          </cell>
          <cell r="Q266">
            <v>109.18</v>
          </cell>
          <cell r="R266">
            <v>117.91</v>
          </cell>
          <cell r="S266">
            <v>169.60000000000002</v>
          </cell>
          <cell r="T266">
            <v>0.3683962264150944</v>
          </cell>
          <cell r="U266">
            <v>131.33824000000001</v>
          </cell>
          <cell r="V266">
            <v>0.1843959535318884</v>
          </cell>
          <cell r="W266">
            <v>135.68</v>
          </cell>
          <cell r="X266">
            <v>0.79999999999999993</v>
          </cell>
          <cell r="AA266">
            <v>164</v>
          </cell>
          <cell r="AB266">
            <v>136</v>
          </cell>
          <cell r="AC266">
            <v>151</v>
          </cell>
          <cell r="AD266">
            <v>162</v>
          </cell>
          <cell r="AE266">
            <v>167.51</v>
          </cell>
          <cell r="AF266">
            <v>0.1900185063578293</v>
          </cell>
          <cell r="AG266">
            <v>0.3605157901020834</v>
          </cell>
          <cell r="AH266">
            <v>187</v>
          </cell>
          <cell r="AI266">
            <v>206</v>
          </cell>
          <cell r="AJ266">
            <v>0.34135922330097085</v>
          </cell>
          <cell r="AK266">
            <v>224.5</v>
          </cell>
          <cell r="AL266">
            <v>243</v>
          </cell>
          <cell r="AM266">
            <v>0.44164609053497939</v>
          </cell>
          <cell r="AN266">
            <v>259.10000000000002</v>
          </cell>
          <cell r="AO266">
            <v>275.2</v>
          </cell>
          <cell r="AP266">
            <v>291.3</v>
          </cell>
          <cell r="AS266">
            <v>307.40000000000003</v>
          </cell>
        </row>
        <row r="267">
          <cell r="B267" t="str">
            <v>AC</v>
          </cell>
          <cell r="C267" t="str">
            <v>IMP</v>
          </cell>
          <cell r="D267" t="str">
            <v>BT</v>
          </cell>
          <cell r="E267" t="str">
            <v>P3</v>
          </cell>
          <cell r="F267">
            <v>39924</v>
          </cell>
          <cell r="G267">
            <v>41066</v>
          </cell>
          <cell r="H267" t="str">
            <v>4048621</v>
          </cell>
          <cell r="I267" t="str">
            <v>3KMKMK501_</v>
          </cell>
          <cell r="K267" t="str">
            <v>MK-501 Mout Kit for DF-605</v>
          </cell>
          <cell r="L267">
            <v>56.18</v>
          </cell>
          <cell r="M267">
            <v>15</v>
          </cell>
          <cell r="N267">
            <v>15.600000000000001</v>
          </cell>
          <cell r="O267">
            <v>-0.17647058823529407</v>
          </cell>
          <cell r="P267">
            <v>13.260000000000002</v>
          </cell>
          <cell r="Q267">
            <v>15.9</v>
          </cell>
          <cell r="R267">
            <v>17.170000000000002</v>
          </cell>
          <cell r="S267">
            <v>27.983999999999998</v>
          </cell>
          <cell r="T267">
            <v>0.4425385934819896</v>
          </cell>
          <cell r="U267">
            <v>21.670809599999998</v>
          </cell>
          <cell r="V267">
            <v>0.28013764654182544</v>
          </cell>
          <cell r="W267">
            <v>13.260000000000002</v>
          </cell>
          <cell r="X267">
            <v>0.47384219554030882</v>
          </cell>
          <cell r="AA267">
            <v>16</v>
          </cell>
          <cell r="AB267">
            <v>14</v>
          </cell>
          <cell r="AC267">
            <v>15</v>
          </cell>
          <cell r="AD267">
            <v>16</v>
          </cell>
          <cell r="AE267">
            <v>16.37</v>
          </cell>
          <cell r="AF267">
            <v>0.18998167379352471</v>
          </cell>
          <cell r="AG267">
            <v>4.7037263286499667E-2</v>
          </cell>
          <cell r="AH267">
            <v>18</v>
          </cell>
          <cell r="AI267">
            <v>18</v>
          </cell>
          <cell r="AJ267">
            <v>0.26333333333333325</v>
          </cell>
          <cell r="AK267">
            <v>18</v>
          </cell>
          <cell r="AL267">
            <v>18</v>
          </cell>
          <cell r="AM267">
            <v>0.26333333333333325</v>
          </cell>
          <cell r="AN267">
            <v>20.41</v>
          </cell>
          <cell r="AO267">
            <v>22.82</v>
          </cell>
          <cell r="AP267">
            <v>25.23</v>
          </cell>
          <cell r="AQ267">
            <v>0</v>
          </cell>
          <cell r="AS267">
            <v>56.18</v>
          </cell>
        </row>
        <row r="268">
          <cell r="B268" t="str">
            <v>AC</v>
          </cell>
          <cell r="C268" t="str">
            <v>IMP</v>
          </cell>
          <cell r="D268" t="str">
            <v>BT</v>
          </cell>
          <cell r="E268" t="str">
            <v>P3</v>
          </cell>
          <cell r="F268">
            <v>39924</v>
          </cell>
          <cell r="G268">
            <v>41066</v>
          </cell>
          <cell r="H268" t="str">
            <v>4344712</v>
          </cell>
          <cell r="I268" t="str">
            <v>7KMDF605RADF_N</v>
          </cell>
          <cell r="K268" t="str">
            <v>DF-605 RADF</v>
          </cell>
          <cell r="L268">
            <v>1419.3400000000001</v>
          </cell>
          <cell r="M268">
            <v>510</v>
          </cell>
          <cell r="N268">
            <v>530.4</v>
          </cell>
          <cell r="O268">
            <v>-0.17647058823529413</v>
          </cell>
          <cell r="P268">
            <v>450.84</v>
          </cell>
          <cell r="Q268">
            <v>540.6</v>
          </cell>
          <cell r="R268">
            <v>583.85</v>
          </cell>
          <cell r="S268">
            <v>791.92600000000004</v>
          </cell>
          <cell r="T268">
            <v>0.3302404517593816</v>
          </cell>
          <cell r="U268">
            <v>613.26749440000003</v>
          </cell>
          <cell r="V268">
            <v>0.13512455030911882</v>
          </cell>
          <cell r="W268">
            <v>450.84</v>
          </cell>
          <cell r="X268">
            <v>0.56929561600452561</v>
          </cell>
          <cell r="AA268">
            <v>545</v>
          </cell>
          <cell r="AB268">
            <v>451</v>
          </cell>
          <cell r="AC268">
            <v>501</v>
          </cell>
          <cell r="AD268">
            <v>529</v>
          </cell>
          <cell r="AE268">
            <v>556.59</v>
          </cell>
          <cell r="AF268">
            <v>0.18999622702527902</v>
          </cell>
          <cell r="AG268">
            <v>4.7054384735622366E-2</v>
          </cell>
          <cell r="AH268">
            <v>569</v>
          </cell>
          <cell r="AI268">
            <v>580</v>
          </cell>
          <cell r="AJ268">
            <v>0.22268965517241385</v>
          </cell>
          <cell r="AK268">
            <v>591</v>
          </cell>
          <cell r="AL268">
            <v>602</v>
          </cell>
          <cell r="AM268">
            <v>0.25109634551495019</v>
          </cell>
          <cell r="AN268">
            <v>686.31</v>
          </cell>
          <cell r="AO268">
            <v>770.62</v>
          </cell>
          <cell r="AP268">
            <v>854.93</v>
          </cell>
          <cell r="AQ268">
            <v>0</v>
          </cell>
          <cell r="AS268">
            <v>1419.3400000000001</v>
          </cell>
        </row>
        <row r="269">
          <cell r="B269" t="str">
            <v>AC</v>
          </cell>
          <cell r="C269" t="str">
            <v>IMP</v>
          </cell>
          <cell r="D269" t="str">
            <v>BT</v>
          </cell>
          <cell r="E269" t="str">
            <v>08</v>
          </cell>
          <cell r="F269">
            <v>39924</v>
          </cell>
          <cell r="G269">
            <v>40939</v>
          </cell>
          <cell r="H269" t="str">
            <v>4347711</v>
          </cell>
          <cell r="I269" t="str">
            <v>6KMJS502JST_N</v>
          </cell>
          <cell r="K269" t="str">
            <v>JS-502 Job Separator</v>
          </cell>
          <cell r="L269">
            <v>167.48000000000002</v>
          </cell>
          <cell r="M269">
            <v>51</v>
          </cell>
          <cell r="N269">
            <v>53.04</v>
          </cell>
          <cell r="O269">
            <v>0.28843573920042936</v>
          </cell>
          <cell r="P269">
            <v>74.540000000000006</v>
          </cell>
          <cell r="Q269">
            <v>54.06</v>
          </cell>
          <cell r="R269">
            <v>58.38</v>
          </cell>
          <cell r="S269">
            <v>93.174000000000007</v>
          </cell>
          <cell r="T269">
            <v>0.43074248180822983</v>
          </cell>
          <cell r="U269">
            <v>72.1539456</v>
          </cell>
          <cell r="V269">
            <v>0.26490506431847854</v>
          </cell>
          <cell r="W269">
            <v>74.540000000000006</v>
          </cell>
          <cell r="X269">
            <v>0.80000858608624725</v>
          </cell>
          <cell r="AA269">
            <v>90</v>
          </cell>
          <cell r="AB269">
            <v>75</v>
          </cell>
          <cell r="AC269">
            <v>83</v>
          </cell>
          <cell r="AD269">
            <v>88</v>
          </cell>
          <cell r="AE269">
            <v>92.02</v>
          </cell>
          <cell r="AF269">
            <v>0.18995870462942829</v>
          </cell>
          <cell r="AG269">
            <v>0.42360356444251246</v>
          </cell>
          <cell r="AH269">
            <v>104</v>
          </cell>
          <cell r="AI269">
            <v>114</v>
          </cell>
          <cell r="AJ269">
            <v>0.34614035087719291</v>
          </cell>
          <cell r="AK269">
            <v>124</v>
          </cell>
          <cell r="AL269">
            <v>134</v>
          </cell>
          <cell r="AM269">
            <v>0.44373134328358205</v>
          </cell>
          <cell r="AN269">
            <v>142.37</v>
          </cell>
          <cell r="AO269">
            <v>150.74</v>
          </cell>
          <cell r="AP269">
            <v>159.11000000000001</v>
          </cell>
          <cell r="AQ269">
            <v>0</v>
          </cell>
          <cell r="AS269">
            <v>167.48000000000002</v>
          </cell>
        </row>
        <row r="270">
          <cell r="B270" t="str">
            <v>AC</v>
          </cell>
          <cell r="C270" t="str">
            <v>IMP</v>
          </cell>
          <cell r="D270" t="str">
            <v>BT</v>
          </cell>
          <cell r="E270" t="str">
            <v>08</v>
          </cell>
          <cell r="F270">
            <v>39924</v>
          </cell>
          <cell r="G270">
            <v>40939</v>
          </cell>
          <cell r="H270" t="str">
            <v>4510761</v>
          </cell>
          <cell r="I270" t="str">
            <v>3KMKMT502MBK</v>
          </cell>
          <cell r="K270" t="str">
            <v>MT-502 Maibin Kit for FS-519/522/530</v>
          </cell>
          <cell r="L270">
            <v>1113</v>
          </cell>
          <cell r="M270">
            <v>357</v>
          </cell>
          <cell r="N270">
            <v>371.28000000000003</v>
          </cell>
          <cell r="O270">
            <v>0.252717172530392</v>
          </cell>
          <cell r="P270">
            <v>496.84</v>
          </cell>
          <cell r="Q270">
            <v>378.42</v>
          </cell>
          <cell r="R270">
            <v>408.69</v>
          </cell>
          <cell r="S270">
            <v>621.05399999999997</v>
          </cell>
          <cell r="T270">
            <v>0.4021775884222627</v>
          </cell>
          <cell r="U270">
            <v>480.94421759999994</v>
          </cell>
          <cell r="V270">
            <v>0.22801858009073178</v>
          </cell>
          <cell r="W270">
            <v>496.84</v>
          </cell>
          <cell r="X270">
            <v>0.7999948474689802</v>
          </cell>
          <cell r="AA270">
            <v>601</v>
          </cell>
          <cell r="AB270">
            <v>497</v>
          </cell>
          <cell r="AC270">
            <v>553</v>
          </cell>
          <cell r="AD270">
            <v>584</v>
          </cell>
          <cell r="AE270">
            <v>613.38</v>
          </cell>
          <cell r="AF270">
            <v>0.18999641331637815</v>
          </cell>
          <cell r="AG270">
            <v>0.3946982294825393</v>
          </cell>
          <cell r="AH270">
            <v>683</v>
          </cell>
          <cell r="AI270">
            <v>751</v>
          </cell>
          <cell r="AJ270">
            <v>0.33842876165113184</v>
          </cell>
          <cell r="AK270">
            <v>819.5</v>
          </cell>
          <cell r="AL270">
            <v>888</v>
          </cell>
          <cell r="AM270">
            <v>0.44049549549549555</v>
          </cell>
          <cell r="AN270">
            <v>944.25</v>
          </cell>
          <cell r="AO270">
            <v>1000.5</v>
          </cell>
          <cell r="AP270">
            <v>1056.75</v>
          </cell>
          <cell r="AQ270">
            <v>0</v>
          </cell>
          <cell r="AS270">
            <v>1113</v>
          </cell>
        </row>
        <row r="271">
          <cell r="B271" t="str">
            <v>AC</v>
          </cell>
          <cell r="C271" t="str">
            <v>IMP</v>
          </cell>
          <cell r="D271" t="str">
            <v>BT</v>
          </cell>
          <cell r="E271" t="str">
            <v>08</v>
          </cell>
          <cell r="F271">
            <v>39924</v>
          </cell>
          <cell r="G271">
            <v>40939</v>
          </cell>
          <cell r="H271" t="str">
            <v>4512812</v>
          </cell>
          <cell r="I271" t="str">
            <v>6KMPU501PU_N</v>
          </cell>
          <cell r="K271" t="str">
            <v>PU-501 Punch Kit for FS-522/FS-530</v>
          </cell>
          <cell r="L271">
            <v>556.5</v>
          </cell>
          <cell r="M271">
            <v>179</v>
          </cell>
          <cell r="N271">
            <v>186.16</v>
          </cell>
          <cell r="O271">
            <v>0.25074458665378735</v>
          </cell>
          <cell r="P271">
            <v>248.46</v>
          </cell>
          <cell r="Q271">
            <v>189.74</v>
          </cell>
          <cell r="R271">
            <v>204.92</v>
          </cell>
          <cell r="S271">
            <v>310.58000000000004</v>
          </cell>
          <cell r="T271">
            <v>0.40060531908043023</v>
          </cell>
          <cell r="U271">
            <v>240.51315200000002</v>
          </cell>
          <cell r="V271">
            <v>0.22598827360592746</v>
          </cell>
          <cell r="W271">
            <v>248.46</v>
          </cell>
          <cell r="X271">
            <v>0.79998712087062906</v>
          </cell>
          <cell r="AA271">
            <v>301</v>
          </cell>
          <cell r="AB271">
            <v>249</v>
          </cell>
          <cell r="AC271">
            <v>277</v>
          </cell>
          <cell r="AD271">
            <v>292</v>
          </cell>
          <cell r="AE271">
            <v>306.74</v>
          </cell>
          <cell r="AF271">
            <v>0.18999804394601291</v>
          </cell>
          <cell r="AG271">
            <v>0.39310164960552912</v>
          </cell>
          <cell r="AH271">
            <v>342</v>
          </cell>
          <cell r="AI271">
            <v>376</v>
          </cell>
          <cell r="AJ271">
            <v>0.33920212765957447</v>
          </cell>
          <cell r="AK271">
            <v>410</v>
          </cell>
          <cell r="AL271">
            <v>444</v>
          </cell>
          <cell r="AM271">
            <v>0.4404054054054054</v>
          </cell>
          <cell r="AN271">
            <v>472.13</v>
          </cell>
          <cell r="AO271">
            <v>500.26</v>
          </cell>
          <cell r="AP271">
            <v>528.39</v>
          </cell>
          <cell r="AQ271">
            <v>0</v>
          </cell>
          <cell r="AS271">
            <v>556.5</v>
          </cell>
        </row>
        <row r="272">
          <cell r="B272" t="str">
            <v>AC</v>
          </cell>
          <cell r="C272" t="str">
            <v>IMP</v>
          </cell>
          <cell r="D272" t="str">
            <v>BT</v>
          </cell>
          <cell r="E272" t="str">
            <v>P3</v>
          </cell>
          <cell r="F272">
            <v>39924</v>
          </cell>
          <cell r="G272">
            <v>41066</v>
          </cell>
          <cell r="H272" t="str">
            <v>4532621</v>
          </cell>
          <cell r="I272" t="str">
            <v>7KMADU504_N</v>
          </cell>
          <cell r="K272" t="str">
            <v>AD-504 Duplex Unit</v>
          </cell>
          <cell r="L272">
            <v>222.60000000000002</v>
          </cell>
          <cell r="M272">
            <v>71</v>
          </cell>
          <cell r="N272">
            <v>73.84</v>
          </cell>
          <cell r="O272">
            <v>-0.17647058823529413</v>
          </cell>
          <cell r="P272">
            <v>62.764000000000003</v>
          </cell>
          <cell r="Q272">
            <v>75.260000000000005</v>
          </cell>
          <cell r="R272">
            <v>81.28</v>
          </cell>
          <cell r="S272">
            <v>124.23200000000001</v>
          </cell>
          <cell r="T272">
            <v>0.40562817953506347</v>
          </cell>
          <cell r="U272">
            <v>96.205260800000005</v>
          </cell>
          <cell r="V272">
            <v>0.23247440539135258</v>
          </cell>
          <cell r="W272">
            <v>62.764000000000003</v>
          </cell>
          <cell r="X272">
            <v>0.5052160473951961</v>
          </cell>
          <cell r="AA272">
            <v>76</v>
          </cell>
          <cell r="AB272">
            <v>63</v>
          </cell>
          <cell r="AC272">
            <v>70</v>
          </cell>
          <cell r="AD272">
            <v>74</v>
          </cell>
          <cell r="AE272">
            <v>77.489999999999995</v>
          </cell>
          <cell r="AF272">
            <v>0.19003742418376557</v>
          </cell>
          <cell r="AG272">
            <v>4.7102851980900654E-2</v>
          </cell>
          <cell r="AH272">
            <v>80</v>
          </cell>
          <cell r="AI272">
            <v>81</v>
          </cell>
          <cell r="AJ272">
            <v>0.22513580246913575</v>
          </cell>
          <cell r="AK272">
            <v>82.5</v>
          </cell>
          <cell r="AL272">
            <v>84</v>
          </cell>
          <cell r="AM272">
            <v>0.25280952380952376</v>
          </cell>
          <cell r="AN272">
            <v>95.69</v>
          </cell>
          <cell r="AO272">
            <v>107.38</v>
          </cell>
          <cell r="AP272">
            <v>119.07</v>
          </cell>
          <cell r="AQ272">
            <v>0</v>
          </cell>
          <cell r="AS272">
            <v>222.60000000000002</v>
          </cell>
        </row>
        <row r="273">
          <cell r="B273" t="str">
            <v>AC</v>
          </cell>
          <cell r="C273" t="str">
            <v>IMP</v>
          </cell>
          <cell r="D273" t="str">
            <v>BT</v>
          </cell>
          <cell r="E273" t="str">
            <v>08</v>
          </cell>
          <cell r="F273">
            <v>39924</v>
          </cell>
          <cell r="G273">
            <v>40939</v>
          </cell>
          <cell r="H273" t="str">
            <v>4614506</v>
          </cell>
          <cell r="I273" t="str">
            <v>3KMHSP501FSU</v>
          </cell>
          <cell r="K273" t="str">
            <v>SP-501 Fax Stamp Unit</v>
          </cell>
          <cell r="L273">
            <v>47.7</v>
          </cell>
          <cell r="M273">
            <v>12</v>
          </cell>
          <cell r="N273">
            <v>12.48</v>
          </cell>
          <cell r="O273">
            <v>0.36</v>
          </cell>
          <cell r="P273">
            <v>19.5</v>
          </cell>
          <cell r="Q273">
            <v>12.72</v>
          </cell>
          <cell r="R273">
            <v>13.74</v>
          </cell>
          <cell r="S273">
            <v>24.380000000000003</v>
          </cell>
          <cell r="T273">
            <v>0.48810500410172275</v>
          </cell>
          <cell r="U273">
            <v>18.879872000000002</v>
          </cell>
          <cell r="V273">
            <v>0.33897856934623294</v>
          </cell>
          <cell r="W273">
            <v>19.5</v>
          </cell>
          <cell r="X273">
            <v>0.79983593109105811</v>
          </cell>
          <cell r="AA273">
            <v>24</v>
          </cell>
          <cell r="AB273">
            <v>20</v>
          </cell>
          <cell r="AC273">
            <v>22</v>
          </cell>
          <cell r="AD273">
            <v>24</v>
          </cell>
          <cell r="AE273">
            <v>24.07</v>
          </cell>
          <cell r="AF273">
            <v>0.18986289987536353</v>
          </cell>
          <cell r="AG273">
            <v>0.48151225592023267</v>
          </cell>
          <cell r="AH273">
            <v>28</v>
          </cell>
          <cell r="AI273">
            <v>30</v>
          </cell>
          <cell r="AJ273">
            <v>0.35</v>
          </cell>
          <cell r="AK273">
            <v>32.5</v>
          </cell>
          <cell r="AL273">
            <v>35</v>
          </cell>
          <cell r="AM273">
            <v>0.44285714285714284</v>
          </cell>
          <cell r="AN273">
            <v>38.18</v>
          </cell>
          <cell r="AO273">
            <v>41.36</v>
          </cell>
          <cell r="AP273">
            <v>44.54</v>
          </cell>
          <cell r="AQ273">
            <v>0</v>
          </cell>
          <cell r="AS273">
            <v>47.7</v>
          </cell>
        </row>
        <row r="274">
          <cell r="B274" t="str">
            <v>AC</v>
          </cell>
          <cell r="C274" t="str">
            <v>IMP</v>
          </cell>
          <cell r="D274" t="str">
            <v>BT</v>
          </cell>
          <cell r="E274" t="str">
            <v>08</v>
          </cell>
          <cell r="F274">
            <v>39924</v>
          </cell>
          <cell r="G274">
            <v>40939</v>
          </cell>
          <cell r="H274" t="str">
            <v>4614511</v>
          </cell>
          <cell r="I274" t="str">
            <v>3KMH4614511STMS2</v>
          </cell>
          <cell r="K274" t="str">
            <v>Spare TX Marker Stamp 2</v>
          </cell>
          <cell r="L274">
            <v>26.5</v>
          </cell>
          <cell r="M274">
            <v>7</v>
          </cell>
          <cell r="N274">
            <v>7.28</v>
          </cell>
          <cell r="O274">
            <v>0.37349397590361438</v>
          </cell>
          <cell r="P274">
            <v>11.62</v>
          </cell>
          <cell r="Q274">
            <v>7.42</v>
          </cell>
          <cell r="R274">
            <v>8.01</v>
          </cell>
          <cell r="S274">
            <v>14.522</v>
          </cell>
          <cell r="T274">
            <v>0.49869164026993529</v>
          </cell>
          <cell r="U274">
            <v>11.245836799999999</v>
          </cell>
          <cell r="V274">
            <v>0.35264932886097006</v>
          </cell>
          <cell r="W274">
            <v>11.62</v>
          </cell>
          <cell r="X274">
            <v>0.80016526649221864</v>
          </cell>
          <cell r="AA274">
            <v>14</v>
          </cell>
          <cell r="AB274">
            <v>12</v>
          </cell>
          <cell r="AC274">
            <v>13</v>
          </cell>
          <cell r="AD274">
            <v>14</v>
          </cell>
          <cell r="AE274">
            <v>14.35</v>
          </cell>
          <cell r="AF274">
            <v>0.19024390243902442</v>
          </cell>
          <cell r="AG274">
            <v>0.49268292682926829</v>
          </cell>
          <cell r="AH274">
            <v>17</v>
          </cell>
          <cell r="AI274">
            <v>18</v>
          </cell>
          <cell r="AJ274">
            <v>0.35444444444444451</v>
          </cell>
          <cell r="AK274">
            <v>19.5</v>
          </cell>
          <cell r="AL274">
            <v>21</v>
          </cell>
          <cell r="AM274">
            <v>0.44666666666666671</v>
          </cell>
          <cell r="AN274">
            <v>22.38</v>
          </cell>
          <cell r="AO274">
            <v>23.76</v>
          </cell>
          <cell r="AP274">
            <v>25.14</v>
          </cell>
          <cell r="AQ274">
            <v>0</v>
          </cell>
          <cell r="AS274">
            <v>26.5</v>
          </cell>
        </row>
        <row r="275">
          <cell r="B275" t="str">
            <v>AC</v>
          </cell>
          <cell r="C275" t="str">
            <v>IMP</v>
          </cell>
          <cell r="D275" t="str">
            <v>BT</v>
          </cell>
          <cell r="E275" t="str">
            <v>P3</v>
          </cell>
          <cell r="F275">
            <v>39924</v>
          </cell>
          <cell r="G275">
            <v>41066</v>
          </cell>
          <cell r="H275" t="str">
            <v>4623471</v>
          </cell>
          <cell r="I275" t="str">
            <v>3KMKKCMKIT2</v>
          </cell>
          <cell r="K275" t="str">
            <v>Key Counter Mount Kit 2</v>
          </cell>
          <cell r="L275">
            <v>91.160000000000011</v>
          </cell>
          <cell r="M275">
            <v>6</v>
          </cell>
          <cell r="N275">
            <v>6.24</v>
          </cell>
          <cell r="O275">
            <v>-0.1764705882352941</v>
          </cell>
          <cell r="P275">
            <v>5.3040000000000003</v>
          </cell>
          <cell r="Q275">
            <v>6.36</v>
          </cell>
          <cell r="R275">
            <v>6.87</v>
          </cell>
          <cell r="S275">
            <v>63.494</v>
          </cell>
          <cell r="T275">
            <v>0.90172299744857776</v>
          </cell>
          <cell r="U275">
            <v>49.1697536</v>
          </cell>
          <cell r="V275">
            <v>0.87309271364744034</v>
          </cell>
          <cell r="W275">
            <v>5.3040000000000003</v>
          </cell>
          <cell r="X275">
            <v>8.3535452168708862E-2</v>
          </cell>
          <cell r="AA275">
            <v>6</v>
          </cell>
          <cell r="AB275">
            <v>6</v>
          </cell>
          <cell r="AC275">
            <v>6</v>
          </cell>
          <cell r="AD275">
            <v>7</v>
          </cell>
          <cell r="AE275">
            <v>6.55</v>
          </cell>
          <cell r="AF275">
            <v>0.19022900763358772</v>
          </cell>
          <cell r="AG275">
            <v>4.7328244274809105E-2</v>
          </cell>
          <cell r="AH275">
            <v>8</v>
          </cell>
          <cell r="AI275">
            <v>8</v>
          </cell>
          <cell r="AJ275">
            <v>0.33699999999999997</v>
          </cell>
          <cell r="AK275">
            <v>8</v>
          </cell>
          <cell r="AL275">
            <v>8</v>
          </cell>
          <cell r="AM275">
            <v>0.33699999999999997</v>
          </cell>
          <cell r="AN275">
            <v>8.76</v>
          </cell>
          <cell r="AO275">
            <v>9.52</v>
          </cell>
          <cell r="AP275">
            <v>10.28</v>
          </cell>
          <cell r="AQ275">
            <v>0</v>
          </cell>
          <cell r="AS275">
            <v>91.160000000000011</v>
          </cell>
        </row>
        <row r="276">
          <cell r="B276" t="str">
            <v>AC</v>
          </cell>
          <cell r="C276" t="str">
            <v>IMP</v>
          </cell>
          <cell r="D276" t="str">
            <v>BT</v>
          </cell>
          <cell r="E276" t="str">
            <v>08</v>
          </cell>
          <cell r="F276">
            <v>39924</v>
          </cell>
          <cell r="G276">
            <v>40939</v>
          </cell>
          <cell r="H276" t="str">
            <v>4623472</v>
          </cell>
          <cell r="I276" t="str">
            <v>3KMKKCMKIT1</v>
          </cell>
          <cell r="K276" t="str">
            <v>Key Counter Mount Kit for Hecon Conventional Key Counter</v>
          </cell>
          <cell r="L276">
            <v>91.160000000000011</v>
          </cell>
          <cell r="M276">
            <v>26</v>
          </cell>
          <cell r="N276">
            <v>27.04</v>
          </cell>
          <cell r="O276">
            <v>0.46771653543307085</v>
          </cell>
          <cell r="P276">
            <v>50.8</v>
          </cell>
          <cell r="Q276">
            <v>27.56</v>
          </cell>
          <cell r="R276">
            <v>29.76</v>
          </cell>
          <cell r="S276">
            <v>63.494</v>
          </cell>
          <cell r="T276">
            <v>0.57413298894383724</v>
          </cell>
          <cell r="U276">
            <v>49.1697536</v>
          </cell>
          <cell r="V276">
            <v>0.45006842580557493</v>
          </cell>
          <cell r="W276">
            <v>50.8</v>
          </cell>
          <cell r="X276">
            <v>0.80007559769427028</v>
          </cell>
          <cell r="AA276">
            <v>61</v>
          </cell>
          <cell r="AB276">
            <v>51</v>
          </cell>
          <cell r="AC276">
            <v>57</v>
          </cell>
          <cell r="AD276">
            <v>60</v>
          </cell>
          <cell r="AE276">
            <v>62.72</v>
          </cell>
          <cell r="AF276">
            <v>0.1900510204081633</v>
          </cell>
          <cell r="AG276">
            <v>0.56887755102040816</v>
          </cell>
          <cell r="AH276">
            <v>70</v>
          </cell>
          <cell r="AI276">
            <v>77</v>
          </cell>
          <cell r="AJ276">
            <v>0.34025974025974032</v>
          </cell>
          <cell r="AK276">
            <v>84</v>
          </cell>
          <cell r="AL276">
            <v>91</v>
          </cell>
          <cell r="AM276">
            <v>0.4417582417582418</v>
          </cell>
          <cell r="AN276">
            <v>91.04</v>
          </cell>
          <cell r="AO276">
            <v>91.08</v>
          </cell>
          <cell r="AP276">
            <v>91.12</v>
          </cell>
          <cell r="AQ276">
            <v>0</v>
          </cell>
          <cell r="AS276">
            <v>91.160000000000011</v>
          </cell>
        </row>
        <row r="277">
          <cell r="B277" t="str">
            <v>AC</v>
          </cell>
          <cell r="C277" t="str">
            <v>IMP</v>
          </cell>
          <cell r="D277" t="str">
            <v>BT</v>
          </cell>
          <cell r="E277" t="str">
            <v>P3</v>
          </cell>
          <cell r="F277">
            <v>39924</v>
          </cell>
          <cell r="G277">
            <v>41066</v>
          </cell>
          <cell r="H277" t="str">
            <v>4625187</v>
          </cell>
          <cell r="I277" t="str">
            <v>3KMHOC504</v>
          </cell>
          <cell r="K277" t="str">
            <v>OC-504 Original Cover</v>
          </cell>
          <cell r="L277">
            <v>92.22</v>
          </cell>
          <cell r="M277">
            <v>34</v>
          </cell>
          <cell r="N277">
            <v>35.36</v>
          </cell>
          <cell r="O277">
            <v>-0.17647058823529421</v>
          </cell>
          <cell r="P277">
            <v>30.055999999999997</v>
          </cell>
          <cell r="Q277">
            <v>36.04</v>
          </cell>
          <cell r="R277">
            <v>38.92</v>
          </cell>
          <cell r="S277">
            <v>51.940000000000005</v>
          </cell>
          <cell r="T277">
            <v>0.31921447824412791</v>
          </cell>
          <cell r="U277">
            <v>40.222336000000006</v>
          </cell>
          <cell r="V277">
            <v>0.120886464674752</v>
          </cell>
          <cell r="W277">
            <v>30.055999999999997</v>
          </cell>
          <cell r="X277">
            <v>0.57866769349249125</v>
          </cell>
          <cell r="AA277">
            <v>36</v>
          </cell>
          <cell r="AB277">
            <v>31</v>
          </cell>
          <cell r="AC277">
            <v>34</v>
          </cell>
          <cell r="AD277">
            <v>36</v>
          </cell>
          <cell r="AE277">
            <v>37.11</v>
          </cell>
          <cell r="AF277">
            <v>0.19008353543519274</v>
          </cell>
          <cell r="AG277">
            <v>4.715710051199138E-2</v>
          </cell>
          <cell r="AH277">
            <v>39</v>
          </cell>
          <cell r="AI277">
            <v>40</v>
          </cell>
          <cell r="AJ277">
            <v>0.24860000000000007</v>
          </cell>
          <cell r="AK277">
            <v>40.5</v>
          </cell>
          <cell r="AL277">
            <v>41</v>
          </cell>
          <cell r="AM277">
            <v>0.26692682926829275</v>
          </cell>
          <cell r="AN277">
            <v>46.4</v>
          </cell>
          <cell r="AO277">
            <v>51.8</v>
          </cell>
          <cell r="AP277">
            <v>57.2</v>
          </cell>
          <cell r="AQ277">
            <v>0</v>
          </cell>
          <cell r="AS277">
            <v>92.22</v>
          </cell>
        </row>
        <row r="278">
          <cell r="B278" t="str">
            <v>AC</v>
          </cell>
          <cell r="C278" t="str">
            <v>IMP</v>
          </cell>
          <cell r="D278" t="str">
            <v>BT</v>
          </cell>
          <cell r="E278" t="str">
            <v>08</v>
          </cell>
          <cell r="F278">
            <v>39924</v>
          </cell>
          <cell r="G278">
            <v>40939</v>
          </cell>
          <cell r="H278" t="str">
            <v>4625246</v>
          </cell>
          <cell r="I278" t="str">
            <v>3KMCOT602OPT</v>
          </cell>
          <cell r="K278" t="str">
            <v>OT-602 Additional Tray for FS-519/522/530</v>
          </cell>
          <cell r="L278">
            <v>56.18</v>
          </cell>
          <cell r="M278">
            <v>15</v>
          </cell>
          <cell r="N278">
            <v>15.600000000000001</v>
          </cell>
          <cell r="O278">
            <v>0.37223340040241448</v>
          </cell>
          <cell r="P278">
            <v>24.85</v>
          </cell>
          <cell r="Q278">
            <v>15.9</v>
          </cell>
          <cell r="R278">
            <v>17.170000000000002</v>
          </cell>
          <cell r="S278">
            <v>31.058000000000003</v>
          </cell>
          <cell r="T278">
            <v>0.49771395453667333</v>
          </cell>
          <cell r="U278">
            <v>24.051315200000001</v>
          </cell>
          <cell r="V278">
            <v>0.35138682145748101</v>
          </cell>
          <cell r="W278">
            <v>24.85</v>
          </cell>
          <cell r="X278">
            <v>0.80011591216433764</v>
          </cell>
          <cell r="AA278">
            <v>30</v>
          </cell>
          <cell r="AB278">
            <v>25</v>
          </cell>
          <cell r="AC278">
            <v>28</v>
          </cell>
          <cell r="AD278">
            <v>30</v>
          </cell>
          <cell r="AE278">
            <v>30.68</v>
          </cell>
          <cell r="AF278">
            <v>0.19002607561929591</v>
          </cell>
          <cell r="AG278">
            <v>0.49152542372881353</v>
          </cell>
          <cell r="AH278">
            <v>35</v>
          </cell>
          <cell r="AI278">
            <v>38</v>
          </cell>
          <cell r="AJ278">
            <v>0.34605263157894733</v>
          </cell>
          <cell r="AK278">
            <v>41.5</v>
          </cell>
          <cell r="AL278">
            <v>45</v>
          </cell>
          <cell r="AM278">
            <v>0.44777777777777772</v>
          </cell>
          <cell r="AN278">
            <v>47.8</v>
          </cell>
          <cell r="AO278">
            <v>50.6</v>
          </cell>
          <cell r="AP278">
            <v>53.4</v>
          </cell>
          <cell r="AQ278">
            <v>0</v>
          </cell>
          <cell r="AS278">
            <v>56.18</v>
          </cell>
        </row>
        <row r="279">
          <cell r="B279" t="str">
            <v>AC</v>
          </cell>
          <cell r="C279" t="str">
            <v>IMP</v>
          </cell>
          <cell r="D279" t="str">
            <v>BT</v>
          </cell>
          <cell r="E279" t="str">
            <v>P3</v>
          </cell>
          <cell r="F279">
            <v>39924</v>
          </cell>
          <cell r="G279">
            <v>41066</v>
          </cell>
          <cell r="H279" t="str">
            <v>4686621</v>
          </cell>
          <cell r="I279" t="str">
            <v>6KMPF502_N</v>
          </cell>
          <cell r="K279" t="str">
            <v>PF-502 Paper Feed Cabinet (275 sheets), Up to 4 PF-502s can be equipped</v>
          </cell>
          <cell r="L279">
            <v>239.56</v>
          </cell>
          <cell r="M279">
            <v>82</v>
          </cell>
          <cell r="N279">
            <v>85.28</v>
          </cell>
          <cell r="O279">
            <v>-0.17647058823529413</v>
          </cell>
          <cell r="P279">
            <v>72.488</v>
          </cell>
          <cell r="Q279">
            <v>86.92</v>
          </cell>
          <cell r="R279">
            <v>93.87</v>
          </cell>
          <cell r="S279">
            <v>133.56</v>
          </cell>
          <cell r="T279">
            <v>0.36148547469302189</v>
          </cell>
          <cell r="U279">
            <v>103.428864</v>
          </cell>
          <cell r="V279">
            <v>0.17547194562631957</v>
          </cell>
          <cell r="W279">
            <v>72.488</v>
          </cell>
          <cell r="X279">
            <v>0.54273734651093142</v>
          </cell>
          <cell r="AA279">
            <v>88</v>
          </cell>
          <cell r="AB279">
            <v>73</v>
          </cell>
          <cell r="AC279">
            <v>81</v>
          </cell>
          <cell r="AD279">
            <v>86</v>
          </cell>
          <cell r="AE279">
            <v>89.49</v>
          </cell>
          <cell r="AF279">
            <v>0.18998770812381269</v>
          </cell>
          <cell r="AG279">
            <v>4.704436249860313E-2</v>
          </cell>
          <cell r="AH279">
            <v>92</v>
          </cell>
          <cell r="AI279">
            <v>94</v>
          </cell>
          <cell r="AJ279">
            <v>0.22885106382978723</v>
          </cell>
          <cell r="AK279">
            <v>95.5</v>
          </cell>
          <cell r="AL279">
            <v>97</v>
          </cell>
          <cell r="AM279">
            <v>0.25270103092783508</v>
          </cell>
          <cell r="AN279">
            <v>110.5</v>
          </cell>
          <cell r="AO279">
            <v>124</v>
          </cell>
          <cell r="AP279">
            <v>137.5</v>
          </cell>
          <cell r="AQ279">
            <v>0</v>
          </cell>
          <cell r="AS279">
            <v>239.56</v>
          </cell>
        </row>
        <row r="280">
          <cell r="B280" t="str">
            <v>AC</v>
          </cell>
          <cell r="C280" t="str">
            <v>IMP</v>
          </cell>
          <cell r="D280" t="str">
            <v>BT</v>
          </cell>
          <cell r="E280" t="str">
            <v>P3</v>
          </cell>
          <cell r="F280">
            <v>39924</v>
          </cell>
          <cell r="G280">
            <v>41066</v>
          </cell>
          <cell r="H280" t="str">
            <v>4687621</v>
          </cell>
          <cell r="I280" t="str">
            <v>3KMCMB501</v>
          </cell>
          <cell r="K280" t="str">
            <v>MB-501 Multi Bypass Tray</v>
          </cell>
          <cell r="L280">
            <v>162.18</v>
          </cell>
          <cell r="M280">
            <v>51</v>
          </cell>
          <cell r="N280">
            <v>53.04</v>
          </cell>
          <cell r="O280">
            <v>-0.17647058823529421</v>
          </cell>
          <cell r="P280">
            <v>45.083999999999996</v>
          </cell>
          <cell r="Q280">
            <v>54.06</v>
          </cell>
          <cell r="R280">
            <v>58.38</v>
          </cell>
          <cell r="S280">
            <v>90.100000000000009</v>
          </cell>
          <cell r="T280">
            <v>0.41132075471698121</v>
          </cell>
          <cell r="U280">
            <v>69.773440000000008</v>
          </cell>
          <cell r="V280">
            <v>0.23982535474816788</v>
          </cell>
          <cell r="W280">
            <v>45.083999999999996</v>
          </cell>
          <cell r="X280">
            <v>0.50037735849056597</v>
          </cell>
          <cell r="AA280">
            <v>55</v>
          </cell>
          <cell r="AB280">
            <v>46</v>
          </cell>
          <cell r="AC280">
            <v>51</v>
          </cell>
          <cell r="AD280">
            <v>54</v>
          </cell>
          <cell r="AE280">
            <v>55.66</v>
          </cell>
          <cell r="AF280">
            <v>0.19001077973409991</v>
          </cell>
          <cell r="AG280">
            <v>4.7071505569529243E-2</v>
          </cell>
          <cell r="AH280">
            <v>58</v>
          </cell>
          <cell r="AI280">
            <v>59</v>
          </cell>
          <cell r="AJ280">
            <v>0.23586440677966108</v>
          </cell>
          <cell r="AK280">
            <v>60</v>
          </cell>
          <cell r="AL280">
            <v>61</v>
          </cell>
          <cell r="AM280">
            <v>0.2609180327868853</v>
          </cell>
          <cell r="AN280">
            <v>69.23</v>
          </cell>
          <cell r="AO280">
            <v>77.459999999999994</v>
          </cell>
          <cell r="AP280">
            <v>85.69</v>
          </cell>
          <cell r="AQ280">
            <v>0</v>
          </cell>
          <cell r="AS280">
            <v>162.18</v>
          </cell>
        </row>
        <row r="281">
          <cell r="B281" t="str">
            <v>AC</v>
          </cell>
          <cell r="C281" t="str">
            <v>IMP</v>
          </cell>
          <cell r="D281" t="str">
            <v>BT</v>
          </cell>
          <cell r="E281" t="str">
            <v>P3</v>
          </cell>
          <cell r="F281">
            <v>39924</v>
          </cell>
          <cell r="G281">
            <v>41066</v>
          </cell>
          <cell r="H281" t="str">
            <v>4688621</v>
          </cell>
          <cell r="I281" t="str">
            <v>7KMADF502_N</v>
          </cell>
          <cell r="K281" t="str">
            <v>DF-502 Automatic Document Feeder</v>
          </cell>
          <cell r="L281">
            <v>556.5</v>
          </cell>
          <cell r="M281">
            <v>168</v>
          </cell>
          <cell r="N281">
            <v>174.72</v>
          </cell>
          <cell r="O281">
            <v>-0.1764705882352941</v>
          </cell>
          <cell r="P281">
            <v>148.512</v>
          </cell>
          <cell r="Q281">
            <v>178.08</v>
          </cell>
          <cell r="R281">
            <v>192.33</v>
          </cell>
          <cell r="S281">
            <v>284.71600000000007</v>
          </cell>
          <cell r="T281">
            <v>0.38633585748605642</v>
          </cell>
          <cell r="U281">
            <v>220.48407040000004</v>
          </cell>
          <cell r="V281">
            <v>0.20756179943963893</v>
          </cell>
          <cell r="W281">
            <v>148.512</v>
          </cell>
          <cell r="X281">
            <v>0.52161452113685203</v>
          </cell>
          <cell r="AA281">
            <v>180</v>
          </cell>
          <cell r="AB281">
            <v>149</v>
          </cell>
          <cell r="AC281">
            <v>166</v>
          </cell>
          <cell r="AD281">
            <v>175</v>
          </cell>
          <cell r="AE281">
            <v>183.35</v>
          </cell>
          <cell r="AF281">
            <v>0.19000818107444775</v>
          </cell>
          <cell r="AG281">
            <v>4.7068448322879715E-2</v>
          </cell>
          <cell r="AH281">
            <v>188</v>
          </cell>
          <cell r="AI281">
            <v>192</v>
          </cell>
          <cell r="AJ281">
            <v>0.22650000000000001</v>
          </cell>
          <cell r="AK281">
            <v>195.5</v>
          </cell>
          <cell r="AL281">
            <v>199</v>
          </cell>
          <cell r="AM281">
            <v>0.25370854271356785</v>
          </cell>
          <cell r="AN281">
            <v>226.6</v>
          </cell>
          <cell r="AO281">
            <v>254.2</v>
          </cell>
          <cell r="AP281">
            <v>281.8</v>
          </cell>
          <cell r="AQ281">
            <v>0</v>
          </cell>
          <cell r="AS281">
            <v>556.5</v>
          </cell>
        </row>
        <row r="282">
          <cell r="B282" t="str">
            <v>AC</v>
          </cell>
          <cell r="C282" t="str">
            <v>IMP</v>
          </cell>
          <cell r="D282" t="str">
            <v>BT</v>
          </cell>
          <cell r="E282" t="str">
            <v>P3</v>
          </cell>
          <cell r="F282">
            <v>39924</v>
          </cell>
          <cell r="G282">
            <v>41066</v>
          </cell>
          <cell r="H282" t="str">
            <v>4689621</v>
          </cell>
          <cell r="I282" t="str">
            <v>3KMCJS503</v>
          </cell>
          <cell r="K282" t="str">
            <v>JS-503 Job Separator</v>
          </cell>
          <cell r="L282">
            <v>178.08</v>
          </cell>
          <cell r="M282">
            <v>51</v>
          </cell>
          <cell r="N282">
            <v>53.04</v>
          </cell>
          <cell r="O282">
            <v>-0.17647058823529421</v>
          </cell>
          <cell r="P282">
            <v>45.083999999999996</v>
          </cell>
          <cell r="Q282">
            <v>54.06</v>
          </cell>
          <cell r="R282">
            <v>58.38</v>
          </cell>
          <cell r="S282">
            <v>93.704000000000008</v>
          </cell>
          <cell r="T282">
            <v>0.43396226415094347</v>
          </cell>
          <cell r="U282">
            <v>72.5643776</v>
          </cell>
          <cell r="V282">
            <v>0.26906284110400752</v>
          </cell>
          <cell r="W282">
            <v>45.083999999999996</v>
          </cell>
          <cell r="X282">
            <v>0.48113207547169801</v>
          </cell>
          <cell r="AA282">
            <v>55</v>
          </cell>
          <cell r="AB282">
            <v>46</v>
          </cell>
          <cell r="AC282">
            <v>51</v>
          </cell>
          <cell r="AD282">
            <v>54</v>
          </cell>
          <cell r="AE282">
            <v>55.66</v>
          </cell>
          <cell r="AF282">
            <v>0.19001077973409991</v>
          </cell>
          <cell r="AG282">
            <v>4.7071505569529243E-2</v>
          </cell>
          <cell r="AH282">
            <v>58</v>
          </cell>
          <cell r="AI282">
            <v>59</v>
          </cell>
          <cell r="AJ282">
            <v>0.23586440677966108</v>
          </cell>
          <cell r="AK282">
            <v>60</v>
          </cell>
          <cell r="AL282">
            <v>61</v>
          </cell>
          <cell r="AM282">
            <v>0.2609180327868853</v>
          </cell>
          <cell r="AN282">
            <v>69.23</v>
          </cell>
          <cell r="AO282">
            <v>77.459999999999994</v>
          </cell>
          <cell r="AP282">
            <v>85.69</v>
          </cell>
          <cell r="AQ282">
            <v>0</v>
          </cell>
          <cell r="AS282">
            <v>178.08</v>
          </cell>
        </row>
        <row r="283">
          <cell r="B283" t="str">
            <v>AC</v>
          </cell>
          <cell r="C283" t="str">
            <v>IMP</v>
          </cell>
          <cell r="D283" t="str">
            <v>BT</v>
          </cell>
          <cell r="E283" t="str">
            <v>P3</v>
          </cell>
          <cell r="F283">
            <v>39924</v>
          </cell>
          <cell r="G283">
            <v>41066</v>
          </cell>
          <cell r="H283" t="str">
            <v>4690621</v>
          </cell>
          <cell r="I283" t="str">
            <v>3KMCSF501</v>
          </cell>
          <cell r="K283" t="str">
            <v>SF-501 Shift Tray</v>
          </cell>
          <cell r="L283">
            <v>267.12</v>
          </cell>
          <cell r="M283">
            <v>26</v>
          </cell>
          <cell r="N283">
            <v>27.04</v>
          </cell>
          <cell r="O283">
            <v>-0.17647058823529418</v>
          </cell>
          <cell r="P283">
            <v>22.983999999999998</v>
          </cell>
          <cell r="Q283">
            <v>27.56</v>
          </cell>
          <cell r="R283">
            <v>29.76</v>
          </cell>
          <cell r="S283">
            <v>137.482</v>
          </cell>
          <cell r="T283">
            <v>0.80331970730713842</v>
          </cell>
          <cell r="U283">
            <v>106.46606079999999</v>
          </cell>
          <cell r="V283">
            <v>0.74602234931190381</v>
          </cell>
          <cell r="W283">
            <v>22.983999999999998</v>
          </cell>
          <cell r="X283">
            <v>0.16717824878893237</v>
          </cell>
          <cell r="AA283">
            <v>28</v>
          </cell>
          <cell r="AB283">
            <v>23</v>
          </cell>
          <cell r="AC283">
            <v>26</v>
          </cell>
          <cell r="AD283">
            <v>28</v>
          </cell>
          <cell r="AE283">
            <v>28.38</v>
          </cell>
          <cell r="AF283">
            <v>0.19013389711064133</v>
          </cell>
          <cell r="AG283">
            <v>4.7216349541930935E-2</v>
          </cell>
          <cell r="AH283">
            <v>30</v>
          </cell>
          <cell r="AI283">
            <v>30</v>
          </cell>
          <cell r="AJ283">
            <v>0.23386666666666672</v>
          </cell>
          <cell r="AK283">
            <v>30.5</v>
          </cell>
          <cell r="AL283">
            <v>31</v>
          </cell>
          <cell r="AM283">
            <v>0.25858064516129037</v>
          </cell>
          <cell r="AN283">
            <v>35.22</v>
          </cell>
          <cell r="AO283">
            <v>39.44</v>
          </cell>
          <cell r="AP283">
            <v>43.66</v>
          </cell>
          <cell r="AQ283">
            <v>0</v>
          </cell>
          <cell r="AS283">
            <v>267.12</v>
          </cell>
        </row>
        <row r="284">
          <cell r="B284" t="str">
            <v>AC</v>
          </cell>
          <cell r="C284" t="str">
            <v>DOM</v>
          </cell>
          <cell r="D284" t="str">
            <v>DOM</v>
          </cell>
          <cell r="E284" t="str">
            <v>P3</v>
          </cell>
          <cell r="F284">
            <v>39934</v>
          </cell>
          <cell r="G284">
            <v>41066</v>
          </cell>
          <cell r="H284" t="str">
            <v>7640001282</v>
          </cell>
          <cell r="K284" t="str">
            <v>DK-701 3-Drawer HT Cabinet</v>
          </cell>
          <cell r="L284">
            <v>231.08</v>
          </cell>
          <cell r="M284">
            <v>89.61</v>
          </cell>
          <cell r="N284">
            <v>92.298299999999998</v>
          </cell>
          <cell r="O284">
            <v>-0.17647058823529418</v>
          </cell>
          <cell r="P284">
            <v>78.453554999999994</v>
          </cell>
          <cell r="Q284">
            <v>94.99</v>
          </cell>
          <cell r="R284">
            <v>102.59</v>
          </cell>
          <cell r="S284">
            <v>132.5</v>
          </cell>
          <cell r="T284">
            <v>0.3034090566037736</v>
          </cell>
          <cell r="U284">
            <v>102.608</v>
          </cell>
          <cell r="V284">
            <v>0.10047657102760024</v>
          </cell>
          <cell r="W284">
            <v>78.453554999999994</v>
          </cell>
          <cell r="X284">
            <v>0.59210230188679236</v>
          </cell>
          <cell r="AA284">
            <v>95</v>
          </cell>
          <cell r="AB284">
            <v>79</v>
          </cell>
          <cell r="AC284">
            <v>88</v>
          </cell>
          <cell r="AD284">
            <v>93</v>
          </cell>
          <cell r="AE284">
            <v>96.86</v>
          </cell>
          <cell r="AF284">
            <v>0.19003143712574855</v>
          </cell>
          <cell r="AG284">
            <v>4.7095808383233552E-2</v>
          </cell>
          <cell r="AH284">
            <v>99</v>
          </cell>
          <cell r="AI284">
            <v>101</v>
          </cell>
          <cell r="AJ284">
            <v>0.22323212871287135</v>
          </cell>
          <cell r="AK284">
            <v>103</v>
          </cell>
          <cell r="AL284">
            <v>105</v>
          </cell>
          <cell r="AM284">
            <v>0.25282328571428575</v>
          </cell>
          <cell r="AN284">
            <v>119.61</v>
          </cell>
          <cell r="AO284">
            <v>134.22</v>
          </cell>
          <cell r="AP284">
            <v>148.83000000000001</v>
          </cell>
          <cell r="AQ284">
            <v>0</v>
          </cell>
          <cell r="AS284">
            <v>231.08</v>
          </cell>
        </row>
        <row r="285">
          <cell r="B285" t="str">
            <v>AC</v>
          </cell>
          <cell r="C285" t="str">
            <v>IMP</v>
          </cell>
          <cell r="D285" t="str">
            <v>BT</v>
          </cell>
          <cell r="E285" t="str">
            <v>P3</v>
          </cell>
          <cell r="F285">
            <v>39924</v>
          </cell>
          <cell r="G285">
            <v>41066</v>
          </cell>
          <cell r="H285" t="str">
            <v>7640001283</v>
          </cell>
          <cell r="K285" t="str">
            <v>DK-702 Desk 2-Drawer Height</v>
          </cell>
          <cell r="L285">
            <v>203.52</v>
          </cell>
          <cell r="M285">
            <v>107</v>
          </cell>
          <cell r="N285">
            <v>111.28</v>
          </cell>
          <cell r="O285">
            <v>-0.17647058823529421</v>
          </cell>
          <cell r="P285">
            <v>94.587999999999994</v>
          </cell>
          <cell r="Q285">
            <v>113.42</v>
          </cell>
          <cell r="R285">
            <v>122.49</v>
          </cell>
          <cell r="S285">
            <v>122.43</v>
          </cell>
          <cell r="T285">
            <v>9.1072449563015648E-2</v>
          </cell>
          <cell r="U285">
            <v>111.28</v>
          </cell>
          <cell r="V285">
            <v>0</v>
          </cell>
          <cell r="W285">
            <v>94.587999999999994</v>
          </cell>
          <cell r="X285">
            <v>0.77258841787143662</v>
          </cell>
          <cell r="AA285">
            <v>114</v>
          </cell>
          <cell r="AB285">
            <v>95</v>
          </cell>
          <cell r="AC285">
            <v>106</v>
          </cell>
          <cell r="AD285">
            <v>112</v>
          </cell>
          <cell r="AE285">
            <v>116.78</v>
          </cell>
          <cell r="AF285">
            <v>0.19003253981846213</v>
          </cell>
          <cell r="AG285">
            <v>4.7097105668778901E-2</v>
          </cell>
          <cell r="AH285">
            <v>120</v>
          </cell>
          <cell r="AI285">
            <v>122</v>
          </cell>
          <cell r="AJ285">
            <v>0.22468852459016397</v>
          </cell>
          <cell r="AK285">
            <v>124.5</v>
          </cell>
          <cell r="AL285">
            <v>127</v>
          </cell>
          <cell r="AM285">
            <v>0.25521259842519689</v>
          </cell>
          <cell r="AN285">
            <v>144.51</v>
          </cell>
          <cell r="AO285">
            <v>162.02000000000001</v>
          </cell>
          <cell r="AP285">
            <v>179.53</v>
          </cell>
          <cell r="AQ285">
            <v>0</v>
          </cell>
          <cell r="AS285">
            <v>203.52</v>
          </cell>
        </row>
        <row r="286">
          <cell r="B286" t="str">
            <v>AC</v>
          </cell>
          <cell r="C286" t="str">
            <v>IMP</v>
          </cell>
          <cell r="D286" t="str">
            <v>BT</v>
          </cell>
          <cell r="E286" t="str">
            <v>P3</v>
          </cell>
          <cell r="F286">
            <v>39924</v>
          </cell>
          <cell r="G286">
            <v>41066</v>
          </cell>
          <cell r="H286" t="str">
            <v>7640001284</v>
          </cell>
          <cell r="K286" t="str">
            <v>DK-703 Copy Table/Desk (Base Feet)</v>
          </cell>
          <cell r="L286">
            <v>174.9</v>
          </cell>
          <cell r="M286">
            <v>92</v>
          </cell>
          <cell r="N286">
            <v>95.68</v>
          </cell>
          <cell r="O286">
            <v>-0.17647058823529416</v>
          </cell>
          <cell r="P286">
            <v>81.328000000000003</v>
          </cell>
          <cell r="Q286">
            <v>97.52</v>
          </cell>
          <cell r="R286">
            <v>105.32</v>
          </cell>
          <cell r="S286">
            <v>110.24000000000001</v>
          </cell>
          <cell r="T286">
            <v>0.13207547169811321</v>
          </cell>
          <cell r="U286">
            <v>95.68</v>
          </cell>
          <cell r="V286">
            <v>0</v>
          </cell>
          <cell r="W286">
            <v>81.328000000000003</v>
          </cell>
          <cell r="X286">
            <v>0.73773584905660372</v>
          </cell>
          <cell r="AA286">
            <v>98</v>
          </cell>
          <cell r="AB286">
            <v>82</v>
          </cell>
          <cell r="AC286">
            <v>91</v>
          </cell>
          <cell r="AD286">
            <v>96</v>
          </cell>
          <cell r="AE286">
            <v>100.4</v>
          </cell>
          <cell r="AF286">
            <v>0.18996015936254981</v>
          </cell>
          <cell r="AG286">
            <v>4.7011952191235044E-2</v>
          </cell>
          <cell r="AH286">
            <v>103</v>
          </cell>
          <cell r="AI286">
            <v>105</v>
          </cell>
          <cell r="AJ286">
            <v>0.22544761904761901</v>
          </cell>
          <cell r="AK286">
            <v>107</v>
          </cell>
          <cell r="AL286">
            <v>109</v>
          </cell>
          <cell r="AM286">
            <v>0.25387155963302749</v>
          </cell>
          <cell r="AN286">
            <v>124.11</v>
          </cell>
          <cell r="AO286">
            <v>139.22</v>
          </cell>
          <cell r="AP286">
            <v>154.33000000000001</v>
          </cell>
          <cell r="AQ286">
            <v>0</v>
          </cell>
          <cell r="AS286">
            <v>174.9</v>
          </cell>
        </row>
        <row r="287">
          <cell r="B287" t="str">
            <v>AC</v>
          </cell>
          <cell r="C287" t="str">
            <v>DOM</v>
          </cell>
          <cell r="D287" t="str">
            <v>DOM</v>
          </cell>
          <cell r="E287" t="str">
            <v>08</v>
          </cell>
          <cell r="F287">
            <v>39924</v>
          </cell>
          <cell r="G287">
            <v>40998</v>
          </cell>
          <cell r="H287" t="str">
            <v>7640002300</v>
          </cell>
          <cell r="I287" t="str">
            <v>3KMK7640002300</v>
          </cell>
          <cell r="K287" t="str">
            <v>HDD Security kit for IC-302/303 (removable HDD)</v>
          </cell>
          <cell r="L287">
            <v>1272</v>
          </cell>
          <cell r="M287">
            <v>600</v>
          </cell>
          <cell r="N287">
            <v>618</v>
          </cell>
          <cell r="O287">
            <v>3.6783042394014996E-2</v>
          </cell>
          <cell r="P287">
            <v>641.6</v>
          </cell>
          <cell r="Q287">
            <v>636</v>
          </cell>
          <cell r="R287">
            <v>686.88</v>
          </cell>
          <cell r="S287">
            <v>801.99600000000009</v>
          </cell>
          <cell r="T287">
            <v>0.22942259063636236</v>
          </cell>
          <cell r="U287">
            <v>689.71656000000007</v>
          </cell>
          <cell r="V287">
            <v>0.10397975655390972</v>
          </cell>
          <cell r="W287">
            <v>641.6</v>
          </cell>
          <cell r="X287">
            <v>0.80000399004483802</v>
          </cell>
          <cell r="AA287">
            <v>776</v>
          </cell>
          <cell r="AB287">
            <v>713</v>
          </cell>
          <cell r="AC287">
            <v>713</v>
          </cell>
          <cell r="AD287">
            <v>753</v>
          </cell>
          <cell r="AE287">
            <v>792.1</v>
          </cell>
          <cell r="AF287">
            <v>0.19000126246686025</v>
          </cell>
          <cell r="AG287">
            <v>0.21979548036864036</v>
          </cell>
          <cell r="AH287">
            <v>882</v>
          </cell>
          <cell r="AI287">
            <v>970</v>
          </cell>
          <cell r="AJ287">
            <v>0.33855670103092783</v>
          </cell>
          <cell r="AK287">
            <v>1058</v>
          </cell>
          <cell r="AL287">
            <v>1146</v>
          </cell>
          <cell r="AM287">
            <v>0.44013961605584639</v>
          </cell>
          <cell r="AN287">
            <v>1177.5</v>
          </cell>
          <cell r="AO287">
            <v>1209</v>
          </cell>
          <cell r="AP287">
            <v>1240.5</v>
          </cell>
          <cell r="AQ287">
            <v>0</v>
          </cell>
          <cell r="AS287">
            <v>1272</v>
          </cell>
        </row>
        <row r="288">
          <cell r="B288" t="str">
            <v>AC</v>
          </cell>
          <cell r="C288" t="str">
            <v>DOM</v>
          </cell>
          <cell r="D288" t="str">
            <v>DOM</v>
          </cell>
          <cell r="E288" t="str">
            <v>08</v>
          </cell>
          <cell r="F288">
            <v>39924</v>
          </cell>
          <cell r="G288">
            <v>40939</v>
          </cell>
          <cell r="H288" t="str">
            <v>7640004311</v>
          </cell>
          <cell r="I288" t="str">
            <v>6KM7640004311_N</v>
          </cell>
          <cell r="K288" t="str">
            <v>EFI Secure Erase</v>
          </cell>
          <cell r="L288">
            <v>874.5</v>
          </cell>
          <cell r="M288">
            <v>400</v>
          </cell>
          <cell r="N288">
            <v>412</v>
          </cell>
          <cell r="O288">
            <v>9.1870922235937236E-2</v>
          </cell>
          <cell r="P288">
            <v>453.68</v>
          </cell>
          <cell r="Q288">
            <v>424</v>
          </cell>
          <cell r="R288">
            <v>457.92</v>
          </cell>
          <cell r="S288">
            <v>567.1</v>
          </cell>
          <cell r="T288">
            <v>0.27349673778874983</v>
          </cell>
          <cell r="U288">
            <v>439.16224</v>
          </cell>
          <cell r="V288">
            <v>6.1850126276794648E-2</v>
          </cell>
          <cell r="W288">
            <v>453.68</v>
          </cell>
          <cell r="X288">
            <v>0.79999999999999993</v>
          </cell>
          <cell r="AA288">
            <v>549</v>
          </cell>
          <cell r="AB288">
            <v>454</v>
          </cell>
          <cell r="AC288">
            <v>505</v>
          </cell>
          <cell r="AD288">
            <v>533</v>
          </cell>
          <cell r="AE288">
            <v>560.1</v>
          </cell>
          <cell r="AF288">
            <v>0.19000178539546511</v>
          </cell>
          <cell r="AG288">
            <v>0.26441706838064633</v>
          </cell>
          <cell r="AH288">
            <v>624</v>
          </cell>
          <cell r="AI288">
            <v>686</v>
          </cell>
          <cell r="AJ288">
            <v>0.33865889212827988</v>
          </cell>
          <cell r="AK288">
            <v>748.5</v>
          </cell>
          <cell r="AL288">
            <v>811</v>
          </cell>
          <cell r="AM288">
            <v>0.44059186189889027</v>
          </cell>
          <cell r="AN288">
            <v>826.88</v>
          </cell>
          <cell r="AO288">
            <v>842.76</v>
          </cell>
          <cell r="AP288">
            <v>858.64</v>
          </cell>
          <cell r="AQ288">
            <v>0</v>
          </cell>
          <cell r="AS288">
            <v>874.5</v>
          </cell>
        </row>
        <row r="289">
          <cell r="B289" t="str">
            <v>AC</v>
          </cell>
          <cell r="C289" t="str">
            <v>DOM</v>
          </cell>
          <cell r="D289" t="str">
            <v>DOM</v>
          </cell>
          <cell r="E289" t="str">
            <v>08</v>
          </cell>
          <cell r="F289">
            <v>39924</v>
          </cell>
          <cell r="G289">
            <v>40939</v>
          </cell>
          <cell r="H289" t="str">
            <v>7640004312</v>
          </cell>
          <cell r="I289" t="str">
            <v>6KM7640004312_N</v>
          </cell>
          <cell r="K289" t="str">
            <v>EFI Hot Folders</v>
          </cell>
          <cell r="L289">
            <v>874.5</v>
          </cell>
          <cell r="M289">
            <v>400</v>
          </cell>
          <cell r="N289">
            <v>412</v>
          </cell>
          <cell r="O289">
            <v>9.1870922235937236E-2</v>
          </cell>
          <cell r="P289">
            <v>453.68</v>
          </cell>
          <cell r="Q289">
            <v>424</v>
          </cell>
          <cell r="R289">
            <v>457.92</v>
          </cell>
          <cell r="S289">
            <v>567.1</v>
          </cell>
          <cell r="T289">
            <v>0.27349673778874983</v>
          </cell>
          <cell r="U289">
            <v>439.16224</v>
          </cell>
          <cell r="V289">
            <v>6.1850126276794648E-2</v>
          </cell>
          <cell r="W289">
            <v>453.68</v>
          </cell>
          <cell r="X289">
            <v>0.79999999999999993</v>
          </cell>
          <cell r="AA289">
            <v>549</v>
          </cell>
          <cell r="AB289">
            <v>454</v>
          </cell>
          <cell r="AC289">
            <v>505</v>
          </cell>
          <cell r="AD289">
            <v>533</v>
          </cell>
          <cell r="AE289">
            <v>560.1</v>
          </cell>
          <cell r="AF289">
            <v>0.19000178539546511</v>
          </cell>
          <cell r="AG289">
            <v>0.26441706838064633</v>
          </cell>
          <cell r="AH289">
            <v>624</v>
          </cell>
          <cell r="AI289">
            <v>686</v>
          </cell>
          <cell r="AJ289">
            <v>0.33865889212827988</v>
          </cell>
          <cell r="AK289">
            <v>748.5</v>
          </cell>
          <cell r="AL289">
            <v>811</v>
          </cell>
          <cell r="AM289">
            <v>0.44059186189889027</v>
          </cell>
          <cell r="AN289">
            <v>826.88</v>
          </cell>
          <cell r="AO289">
            <v>842.76</v>
          </cell>
          <cell r="AP289">
            <v>858.64</v>
          </cell>
          <cell r="AQ289">
            <v>0</v>
          </cell>
          <cell r="AS289">
            <v>874.5</v>
          </cell>
        </row>
        <row r="290">
          <cell r="B290" t="str">
            <v>AC</v>
          </cell>
          <cell r="C290" t="str">
            <v>DOM</v>
          </cell>
          <cell r="D290" t="str">
            <v>DOM</v>
          </cell>
          <cell r="E290" t="str">
            <v>08</v>
          </cell>
          <cell r="F290">
            <v>39924</v>
          </cell>
          <cell r="G290">
            <v>40939</v>
          </cell>
          <cell r="H290" t="str">
            <v>7640004313</v>
          </cell>
          <cell r="I290" t="str">
            <v>6KM7640004313_N</v>
          </cell>
          <cell r="K290" t="str">
            <v>EFI AutoTrap</v>
          </cell>
          <cell r="L290">
            <v>874.5</v>
          </cell>
          <cell r="M290">
            <v>400</v>
          </cell>
          <cell r="N290">
            <v>412</v>
          </cell>
          <cell r="O290">
            <v>9.1870922235937236E-2</v>
          </cell>
          <cell r="P290">
            <v>453.68</v>
          </cell>
          <cell r="Q290">
            <v>424</v>
          </cell>
          <cell r="R290">
            <v>457.92</v>
          </cell>
          <cell r="S290">
            <v>567.1</v>
          </cell>
          <cell r="T290">
            <v>0.27349673778874983</v>
          </cell>
          <cell r="U290">
            <v>439.16224</v>
          </cell>
          <cell r="V290">
            <v>6.1850126276794648E-2</v>
          </cell>
          <cell r="W290">
            <v>453.68</v>
          </cell>
          <cell r="X290">
            <v>0.79999999999999993</v>
          </cell>
          <cell r="AA290">
            <v>549</v>
          </cell>
          <cell r="AB290">
            <v>454</v>
          </cell>
          <cell r="AC290">
            <v>505</v>
          </cell>
          <cell r="AD290">
            <v>533</v>
          </cell>
          <cell r="AE290">
            <v>560.1</v>
          </cell>
          <cell r="AF290">
            <v>0.19000178539546511</v>
          </cell>
          <cell r="AG290">
            <v>0.26441706838064633</v>
          </cell>
          <cell r="AH290">
            <v>624</v>
          </cell>
          <cell r="AI290">
            <v>686</v>
          </cell>
          <cell r="AJ290">
            <v>0.33865889212827988</v>
          </cell>
          <cell r="AK290">
            <v>748.5</v>
          </cell>
          <cell r="AL290">
            <v>811</v>
          </cell>
          <cell r="AM290">
            <v>0.44059186189889027</v>
          </cell>
          <cell r="AN290">
            <v>826.88</v>
          </cell>
          <cell r="AO290">
            <v>842.76</v>
          </cell>
          <cell r="AP290">
            <v>858.64</v>
          </cell>
          <cell r="AQ290">
            <v>0</v>
          </cell>
          <cell r="AS290">
            <v>874.5</v>
          </cell>
        </row>
        <row r="291">
          <cell r="B291" t="str">
            <v>AC</v>
          </cell>
          <cell r="C291" t="str">
            <v>DOM</v>
          </cell>
          <cell r="D291" t="str">
            <v>DOM</v>
          </cell>
          <cell r="E291" t="str">
            <v>08</v>
          </cell>
          <cell r="F291">
            <v>39924</v>
          </cell>
          <cell r="G291">
            <v>40998</v>
          </cell>
          <cell r="H291" t="str">
            <v>7640004314</v>
          </cell>
          <cell r="I291" t="str">
            <v>6KMES1000SV2_N</v>
          </cell>
          <cell r="K291" t="str">
            <v>ES-1000 Spectrophotometer  V 2.0</v>
          </cell>
          <cell r="L291">
            <v>1378</v>
          </cell>
          <cell r="M291">
            <v>624</v>
          </cell>
          <cell r="N291">
            <v>642.72</v>
          </cell>
          <cell r="O291">
            <v>0.12581268191833736</v>
          </cell>
          <cell r="P291">
            <v>735.22</v>
          </cell>
          <cell r="Q291">
            <v>661.44</v>
          </cell>
          <cell r="R291">
            <v>714.36</v>
          </cell>
          <cell r="S291">
            <v>919.0200000000001</v>
          </cell>
          <cell r="T291">
            <v>0.3006463406672325</v>
          </cell>
          <cell r="U291">
            <v>711.68908800000008</v>
          </cell>
          <cell r="V291">
            <v>9.6909014291364337E-2</v>
          </cell>
          <cell r="W291">
            <v>735.22</v>
          </cell>
          <cell r="X291">
            <v>0.80000435246240553</v>
          </cell>
          <cell r="AA291">
            <v>890</v>
          </cell>
          <cell r="AB291">
            <v>817</v>
          </cell>
          <cell r="AC291">
            <v>817</v>
          </cell>
          <cell r="AD291">
            <v>863</v>
          </cell>
          <cell r="AE291">
            <v>907.68</v>
          </cell>
          <cell r="AF291">
            <v>0.19000088136788287</v>
          </cell>
          <cell r="AG291">
            <v>0.29190904283447905</v>
          </cell>
          <cell r="AH291">
            <v>1010</v>
          </cell>
          <cell r="AI291">
            <v>1111</v>
          </cell>
          <cell r="AJ291">
            <v>0.33823582358235821</v>
          </cell>
          <cell r="AK291">
            <v>1212</v>
          </cell>
          <cell r="AL291">
            <v>1313</v>
          </cell>
          <cell r="AM291">
            <v>0.44004569687738004</v>
          </cell>
          <cell r="AN291">
            <v>1329.25</v>
          </cell>
          <cell r="AO291">
            <v>1345.5</v>
          </cell>
          <cell r="AP291">
            <v>1361.75</v>
          </cell>
          <cell r="AQ291">
            <v>0</v>
          </cell>
          <cell r="AS291">
            <v>1378</v>
          </cell>
        </row>
        <row r="292">
          <cell r="B292" t="str">
            <v>AC</v>
          </cell>
          <cell r="C292" t="str">
            <v>DOM</v>
          </cell>
          <cell r="D292" t="str">
            <v>DOM</v>
          </cell>
          <cell r="E292" t="str">
            <v>P3</v>
          </cell>
          <cell r="F292">
            <v>39934</v>
          </cell>
          <cell r="G292">
            <v>41066</v>
          </cell>
          <cell r="H292" t="str">
            <v>7640004346</v>
          </cell>
          <cell r="K292" t="str">
            <v>EM-103 128MB Expanded Memory bizhub 181</v>
          </cell>
          <cell r="L292">
            <v>501.38000000000005</v>
          </cell>
          <cell r="M292">
            <v>184</v>
          </cell>
          <cell r="N292">
            <v>189.52</v>
          </cell>
          <cell r="O292">
            <v>-0.17647058823529407</v>
          </cell>
          <cell r="P292">
            <v>161.09200000000001</v>
          </cell>
          <cell r="Q292">
            <v>195.04</v>
          </cell>
          <cell r="R292">
            <v>210.64</v>
          </cell>
          <cell r="S292">
            <v>269.98200000000003</v>
          </cell>
          <cell r="T292">
            <v>0.29802727589246691</v>
          </cell>
          <cell r="U292">
            <v>209.07406080000001</v>
          </cell>
          <cell r="V292">
            <v>9.3526957505768213E-2</v>
          </cell>
          <cell r="W292">
            <v>161.09200000000001</v>
          </cell>
          <cell r="X292">
            <v>0.59667681549140317</v>
          </cell>
          <cell r="AA292">
            <v>195</v>
          </cell>
          <cell r="AB292">
            <v>162</v>
          </cell>
          <cell r="AC292">
            <v>179</v>
          </cell>
          <cell r="AD292">
            <v>189</v>
          </cell>
          <cell r="AE292">
            <v>198.88</v>
          </cell>
          <cell r="AF292">
            <v>0.19000402252614634</v>
          </cell>
          <cell r="AG292">
            <v>4.7063555913113363E-2</v>
          </cell>
          <cell r="AH292">
            <v>203</v>
          </cell>
          <cell r="AI292">
            <v>207</v>
          </cell>
          <cell r="AJ292">
            <v>0.22177777777777771</v>
          </cell>
          <cell r="AK292">
            <v>211</v>
          </cell>
          <cell r="AL292">
            <v>215</v>
          </cell>
          <cell r="AM292">
            <v>0.25073488372093017</v>
          </cell>
          <cell r="AN292">
            <v>245.15</v>
          </cell>
          <cell r="AO292">
            <v>275.3</v>
          </cell>
          <cell r="AP292">
            <v>305.45</v>
          </cell>
          <cell r="AQ292">
            <v>0</v>
          </cell>
          <cell r="AS292">
            <v>501.38000000000005</v>
          </cell>
        </row>
        <row r="293">
          <cell r="B293" t="str">
            <v>AC</v>
          </cell>
          <cell r="C293" t="str">
            <v>DOM</v>
          </cell>
          <cell r="D293" t="str">
            <v>DOM</v>
          </cell>
          <cell r="E293" t="str">
            <v>08</v>
          </cell>
          <cell r="F293">
            <v>39924</v>
          </cell>
          <cell r="G293">
            <v>40998</v>
          </cell>
          <cell r="H293" t="str">
            <v>7640004613</v>
          </cell>
          <cell r="I293" t="str">
            <v>3KMH7640004613</v>
          </cell>
          <cell r="K293" t="str">
            <v>19 inch FACI  Furniture bundle for IC-305/306</v>
          </cell>
          <cell r="L293">
            <v>3180</v>
          </cell>
          <cell r="M293">
            <v>1335</v>
          </cell>
          <cell r="N293">
            <v>1375.05</v>
          </cell>
          <cell r="O293">
            <v>0.14656777557100303</v>
          </cell>
          <cell r="P293">
            <v>1611.2</v>
          </cell>
          <cell r="Q293">
            <v>1415.1</v>
          </cell>
          <cell r="R293">
            <v>1528.31</v>
          </cell>
          <cell r="S293">
            <v>2014</v>
          </cell>
          <cell r="T293">
            <v>0.3172542204568024</v>
          </cell>
          <cell r="U293">
            <v>1559.6415999999999</v>
          </cell>
          <cell r="V293">
            <v>0.11835514005268902</v>
          </cell>
          <cell r="W293">
            <v>1611.2</v>
          </cell>
          <cell r="X293">
            <v>0.8</v>
          </cell>
          <cell r="AA293">
            <v>1949</v>
          </cell>
          <cell r="AB293">
            <v>1791</v>
          </cell>
          <cell r="AC293">
            <v>1791</v>
          </cell>
          <cell r="AD293">
            <v>1891</v>
          </cell>
          <cell r="AE293">
            <v>1989.14</v>
          </cell>
          <cell r="AF293">
            <v>0.19000170928139801</v>
          </cell>
          <cell r="AG293">
            <v>0.30872135696833813</v>
          </cell>
          <cell r="AH293">
            <v>2212</v>
          </cell>
          <cell r="AI293">
            <v>2434</v>
          </cell>
          <cell r="AJ293">
            <v>0.33804437140509447</v>
          </cell>
          <cell r="AK293">
            <v>2656</v>
          </cell>
          <cell r="AL293">
            <v>2878</v>
          </cell>
          <cell r="AM293">
            <v>0.44016678248783875</v>
          </cell>
          <cell r="AN293">
            <v>2953.5</v>
          </cell>
          <cell r="AO293">
            <v>3029</v>
          </cell>
          <cell r="AP293">
            <v>3104.5</v>
          </cell>
          <cell r="AQ293">
            <v>0</v>
          </cell>
          <cell r="AS293">
            <v>3180</v>
          </cell>
        </row>
        <row r="294">
          <cell r="B294" t="str">
            <v>AC</v>
          </cell>
          <cell r="C294" t="str">
            <v>DOM</v>
          </cell>
          <cell r="D294" t="str">
            <v>DOM</v>
          </cell>
          <cell r="E294" t="str">
            <v>08</v>
          </cell>
          <cell r="F294">
            <v>39924</v>
          </cell>
          <cell r="G294">
            <v>40998</v>
          </cell>
          <cell r="H294" t="str">
            <v>7640004614</v>
          </cell>
          <cell r="I294" t="str">
            <v>3KMH7640004614</v>
          </cell>
          <cell r="K294" t="str">
            <v>FACI Enable dongle for IC-305/306</v>
          </cell>
          <cell r="L294">
            <v>1431</v>
          </cell>
          <cell r="M294">
            <v>500</v>
          </cell>
          <cell r="N294">
            <v>515</v>
          </cell>
          <cell r="O294">
            <v>0.30829774088699058</v>
          </cell>
          <cell r="P294">
            <v>744.54</v>
          </cell>
          <cell r="Q294">
            <v>530</v>
          </cell>
          <cell r="R294">
            <v>572.4</v>
          </cell>
          <cell r="S294">
            <v>930.68000000000006</v>
          </cell>
          <cell r="T294">
            <v>0.44664116559934675</v>
          </cell>
          <cell r="U294">
            <v>720.71859200000006</v>
          </cell>
          <cell r="V294">
            <v>0.28543538946196639</v>
          </cell>
          <cell r="W294">
            <v>744.54</v>
          </cell>
          <cell r="X294">
            <v>0.79999570206730553</v>
          </cell>
          <cell r="AA294">
            <v>901</v>
          </cell>
          <cell r="AB294">
            <v>828</v>
          </cell>
          <cell r="AC294">
            <v>828</v>
          </cell>
          <cell r="AD294">
            <v>874</v>
          </cell>
          <cell r="AE294">
            <v>919.19</v>
          </cell>
          <cell r="AF294">
            <v>0.19000424286600168</v>
          </cell>
          <cell r="AG294">
            <v>0.43972410491846087</v>
          </cell>
          <cell r="AH294">
            <v>1023</v>
          </cell>
          <cell r="AI294">
            <v>1125</v>
          </cell>
          <cell r="AJ294">
            <v>0.33818666666666669</v>
          </cell>
          <cell r="AK294">
            <v>1227.5</v>
          </cell>
          <cell r="AL294">
            <v>1330</v>
          </cell>
          <cell r="AM294">
            <v>0.44019548872180453</v>
          </cell>
          <cell r="AN294">
            <v>1355.25</v>
          </cell>
          <cell r="AO294">
            <v>1380.5</v>
          </cell>
          <cell r="AP294">
            <v>1405.75</v>
          </cell>
          <cell r="AQ294">
            <v>0</v>
          </cell>
          <cell r="AS294">
            <v>1431</v>
          </cell>
        </row>
        <row r="295">
          <cell r="B295" t="str">
            <v>AC</v>
          </cell>
          <cell r="C295" t="str">
            <v>DOM</v>
          </cell>
          <cell r="D295" t="str">
            <v>DOM</v>
          </cell>
          <cell r="E295" t="str">
            <v>08</v>
          </cell>
          <cell r="F295">
            <v>39924</v>
          </cell>
          <cell r="G295">
            <v>40939</v>
          </cell>
          <cell r="H295" t="str">
            <v>7640005064</v>
          </cell>
          <cell r="I295" t="str">
            <v>3KMBPSE7640005064</v>
          </cell>
          <cell r="K295" t="str">
            <v>AU-201H HID Proximity Card Authentication Unit</v>
          </cell>
          <cell r="L295">
            <v>422.94</v>
          </cell>
          <cell r="M295">
            <v>41.65</v>
          </cell>
          <cell r="N295">
            <v>42.899499999999996</v>
          </cell>
          <cell r="O295">
            <v>0.7590998427672957</v>
          </cell>
          <cell r="P295">
            <v>178.08</v>
          </cell>
          <cell r="Q295">
            <v>44.15</v>
          </cell>
          <cell r="R295">
            <v>47.68</v>
          </cell>
          <cell r="S295">
            <v>222.60000000000002</v>
          </cell>
          <cell r="T295">
            <v>0.80727987421383651</v>
          </cell>
          <cell r="U295">
            <v>172.38144000000003</v>
          </cell>
          <cell r="V295">
            <v>0.75113620120588398</v>
          </cell>
          <cell r="W295">
            <v>178.08</v>
          </cell>
          <cell r="X295">
            <v>0.79999999999999993</v>
          </cell>
          <cell r="AA295">
            <v>215</v>
          </cell>
          <cell r="AB295">
            <v>179</v>
          </cell>
          <cell r="AC295">
            <v>198</v>
          </cell>
          <cell r="AD295">
            <v>209</v>
          </cell>
          <cell r="AE295">
            <v>219.85</v>
          </cell>
          <cell r="AF295">
            <v>0.18999317716624964</v>
          </cell>
          <cell r="AG295">
            <v>0.8048692290197863</v>
          </cell>
          <cell r="AH295">
            <v>245</v>
          </cell>
          <cell r="AI295">
            <v>269</v>
          </cell>
          <cell r="AJ295">
            <v>0.33799256505576203</v>
          </cell>
          <cell r="AK295">
            <v>293.5</v>
          </cell>
          <cell r="AL295">
            <v>318</v>
          </cell>
          <cell r="AM295">
            <v>0.43999999999999995</v>
          </cell>
          <cell r="AN295">
            <v>344.24</v>
          </cell>
          <cell r="AO295">
            <v>370.48</v>
          </cell>
          <cell r="AP295">
            <v>396.72</v>
          </cell>
          <cell r="AQ295">
            <v>0</v>
          </cell>
          <cell r="AS295">
            <v>422.94</v>
          </cell>
        </row>
        <row r="296">
          <cell r="B296" t="str">
            <v>AC</v>
          </cell>
          <cell r="C296" t="str">
            <v>DOM</v>
          </cell>
          <cell r="D296" t="str">
            <v>DOM</v>
          </cell>
          <cell r="E296" t="str">
            <v>08</v>
          </cell>
          <cell r="F296">
            <v>39924</v>
          </cell>
          <cell r="G296">
            <v>40939</v>
          </cell>
          <cell r="H296" t="str">
            <v>7640005261</v>
          </cell>
          <cell r="I296" t="str">
            <v>3KMB7640005261</v>
          </cell>
          <cell r="K296" t="str">
            <v>HID Proximity Cards - 10 pack</v>
          </cell>
          <cell r="L296">
            <v>68.900000000000006</v>
          </cell>
          <cell r="M296">
            <v>26.1</v>
          </cell>
          <cell r="N296">
            <v>26.883000000000003</v>
          </cell>
          <cell r="O296">
            <v>0.16564245810055855</v>
          </cell>
          <cell r="P296">
            <v>32.22</v>
          </cell>
          <cell r="Q296">
            <v>27.67</v>
          </cell>
          <cell r="R296">
            <v>29.88</v>
          </cell>
          <cell r="S296">
            <v>40.28</v>
          </cell>
          <cell r="T296">
            <v>0.33259682224428994</v>
          </cell>
          <cell r="U296">
            <v>31.192831999999999</v>
          </cell>
          <cell r="V296">
            <v>0.13816738409644871</v>
          </cell>
          <cell r="W296">
            <v>32.22</v>
          </cell>
          <cell r="X296">
            <v>0.79990069513406148</v>
          </cell>
          <cell r="AA296">
            <v>39</v>
          </cell>
          <cell r="AB296">
            <v>33</v>
          </cell>
          <cell r="AC296">
            <v>36</v>
          </cell>
          <cell r="AD296">
            <v>38</v>
          </cell>
          <cell r="AE296">
            <v>39.78</v>
          </cell>
          <cell r="AF296">
            <v>0.19004524886877833</v>
          </cell>
          <cell r="AG296">
            <v>0.32420814479638005</v>
          </cell>
          <cell r="AH296">
            <v>45</v>
          </cell>
          <cell r="AI296">
            <v>49</v>
          </cell>
          <cell r="AJ296">
            <v>0.34244897959183673</v>
          </cell>
          <cell r="AK296">
            <v>53.5</v>
          </cell>
          <cell r="AL296">
            <v>58</v>
          </cell>
          <cell r="AM296">
            <v>0.4444827586206897</v>
          </cell>
          <cell r="AN296">
            <v>60.73</v>
          </cell>
          <cell r="AO296">
            <v>63.46</v>
          </cell>
          <cell r="AP296">
            <v>66.19</v>
          </cell>
          <cell r="AQ296">
            <v>0</v>
          </cell>
          <cell r="AS296">
            <v>68.900000000000006</v>
          </cell>
        </row>
        <row r="297">
          <cell r="B297" t="str">
            <v>AC</v>
          </cell>
          <cell r="C297" t="str">
            <v>DOM</v>
          </cell>
          <cell r="D297" t="str">
            <v>DOM</v>
          </cell>
          <cell r="E297" t="str">
            <v>08</v>
          </cell>
          <cell r="F297">
            <v>39924</v>
          </cell>
          <cell r="G297">
            <v>40939</v>
          </cell>
          <cell r="H297" t="str">
            <v>7640006869</v>
          </cell>
          <cell r="I297" t="str">
            <v>3KMH7640006869_</v>
          </cell>
          <cell r="K297" t="str">
            <v>External Keyboard</v>
          </cell>
          <cell r="L297">
            <v>222.60000000000002</v>
          </cell>
          <cell r="M297">
            <v>78</v>
          </cell>
          <cell r="N297">
            <v>80.34</v>
          </cell>
          <cell r="O297">
            <v>0.21049528301886794</v>
          </cell>
          <cell r="P297">
            <v>101.76</v>
          </cell>
          <cell r="Q297">
            <v>82.68</v>
          </cell>
          <cell r="R297">
            <v>89.29</v>
          </cell>
          <cell r="S297">
            <v>127.2</v>
          </cell>
          <cell r="T297">
            <v>0.36839622641509434</v>
          </cell>
          <cell r="U297">
            <v>98.503680000000003</v>
          </cell>
          <cell r="V297">
            <v>0.18439595353188834</v>
          </cell>
          <cell r="W297">
            <v>101.76</v>
          </cell>
          <cell r="X297">
            <v>0.8</v>
          </cell>
          <cell r="AA297">
            <v>123</v>
          </cell>
          <cell r="AB297">
            <v>102</v>
          </cell>
          <cell r="AC297">
            <v>114</v>
          </cell>
          <cell r="AD297">
            <v>120</v>
          </cell>
          <cell r="AE297">
            <v>125.63</v>
          </cell>
          <cell r="AF297">
            <v>0.19000238796465804</v>
          </cell>
          <cell r="AG297">
            <v>0.36050306455464454</v>
          </cell>
          <cell r="AH297">
            <v>140</v>
          </cell>
          <cell r="AI297">
            <v>154</v>
          </cell>
          <cell r="AJ297">
            <v>0.3392207792207792</v>
          </cell>
          <cell r="AK297">
            <v>168</v>
          </cell>
          <cell r="AL297">
            <v>182</v>
          </cell>
          <cell r="AM297">
            <v>0.44087912087912084</v>
          </cell>
          <cell r="AN297">
            <v>192.15</v>
          </cell>
          <cell r="AO297">
            <v>202.3</v>
          </cell>
          <cell r="AP297">
            <v>212.45</v>
          </cell>
          <cell r="AQ297">
            <v>0</v>
          </cell>
          <cell r="AS297">
            <v>222.60000000000002</v>
          </cell>
        </row>
        <row r="298">
          <cell r="B298" t="str">
            <v>AC</v>
          </cell>
          <cell r="C298" t="str">
            <v>DOM</v>
          </cell>
          <cell r="D298" t="str">
            <v>DOM</v>
          </cell>
          <cell r="E298" t="str">
            <v>08</v>
          </cell>
          <cell r="F298">
            <v>40098</v>
          </cell>
          <cell r="G298">
            <v>40939</v>
          </cell>
          <cell r="H298" t="str">
            <v>7640008387</v>
          </cell>
          <cell r="I298" t="str">
            <v>3KMH7640008387</v>
          </cell>
          <cell r="K298" t="str">
            <v>Power Filter ESP 240V/30A</v>
          </cell>
          <cell r="L298">
            <v>1058.94</v>
          </cell>
          <cell r="M298">
            <v>1275</v>
          </cell>
          <cell r="N298">
            <v>1313.25</v>
          </cell>
          <cell r="O298">
            <v>-0.93980797636632196</v>
          </cell>
          <cell r="P298">
            <v>677</v>
          </cell>
          <cell r="Q298">
            <v>1351.5</v>
          </cell>
          <cell r="R298">
            <v>1459.62</v>
          </cell>
          <cell r="S298">
            <v>1696</v>
          </cell>
          <cell r="T298">
            <v>0.22567806603773585</v>
          </cell>
          <cell r="U298">
            <v>1458.56</v>
          </cell>
          <cell r="V298">
            <v>9.9625658183413748E-2</v>
          </cell>
          <cell r="W298">
            <v>677</v>
          </cell>
          <cell r="X298">
            <v>0.39917452830188677</v>
          </cell>
          <cell r="AA298">
            <v>819</v>
          </cell>
          <cell r="AB298">
            <v>699</v>
          </cell>
          <cell r="AC298">
            <v>753</v>
          </cell>
          <cell r="AD298">
            <v>834</v>
          </cell>
          <cell r="AE298">
            <v>835.8</v>
          </cell>
          <cell r="AF298">
            <v>0.18999760708303418</v>
          </cell>
          <cell r="AG298">
            <v>-0.57124910265613793</v>
          </cell>
          <cell r="AH298">
            <v>879</v>
          </cell>
          <cell r="AI298">
            <v>969</v>
          </cell>
          <cell r="AJ298">
            <v>0.30134158926728588</v>
          </cell>
          <cell r="AK298">
            <v>2295</v>
          </cell>
          <cell r="AL298">
            <v>1059</v>
          </cell>
          <cell r="AM298">
            <v>0.3607176581680831</v>
          </cell>
          <cell r="AN298">
            <v>2295</v>
          </cell>
          <cell r="AO298">
            <v>2295</v>
          </cell>
          <cell r="AP298">
            <v>2294.9899999999998</v>
          </cell>
          <cell r="AQ298">
            <v>0</v>
          </cell>
          <cell r="AS298">
            <v>1058.94</v>
          </cell>
        </row>
        <row r="299">
          <cell r="B299" t="str">
            <v>AC</v>
          </cell>
          <cell r="C299" t="str">
            <v>DOM</v>
          </cell>
          <cell r="D299" t="str">
            <v>DOM</v>
          </cell>
          <cell r="E299" t="str">
            <v>08</v>
          </cell>
          <cell r="F299">
            <v>40093</v>
          </cell>
          <cell r="G299">
            <v>40939</v>
          </cell>
          <cell r="H299" t="str">
            <v>7640008394</v>
          </cell>
          <cell r="I299" t="str">
            <v>3KMH7640008394</v>
          </cell>
          <cell r="J299" t="str">
            <v>IN BOTH MFP &amp; SOL</v>
          </cell>
          <cell r="K299" t="str">
            <v>AU-202H iClass Card Reader</v>
          </cell>
          <cell r="L299">
            <v>475.94</v>
          </cell>
          <cell r="M299">
            <v>130.58000000000001</v>
          </cell>
          <cell r="N299">
            <v>134.49740000000003</v>
          </cell>
          <cell r="O299">
            <v>0.3655783018867923</v>
          </cell>
          <cell r="P299">
            <v>212</v>
          </cell>
          <cell r="Q299">
            <v>138.41</v>
          </cell>
          <cell r="R299">
            <v>149.47999999999999</v>
          </cell>
          <cell r="S299">
            <v>265</v>
          </cell>
          <cell r="T299">
            <v>0.49246264150943386</v>
          </cell>
          <cell r="U299">
            <v>205.21600000000001</v>
          </cell>
          <cell r="V299">
            <v>0.34460568376734746</v>
          </cell>
          <cell r="W299">
            <v>212</v>
          </cell>
          <cell r="X299">
            <v>0.8</v>
          </cell>
          <cell r="AA299">
            <v>256</v>
          </cell>
          <cell r="AB299">
            <v>212</v>
          </cell>
          <cell r="AC299">
            <v>236</v>
          </cell>
          <cell r="AD299">
            <v>249</v>
          </cell>
          <cell r="AE299">
            <v>261.73</v>
          </cell>
          <cell r="AF299">
            <v>0.19000496695067443</v>
          </cell>
          <cell r="AG299">
            <v>0.48612157566958308</v>
          </cell>
          <cell r="AH299">
            <v>292</v>
          </cell>
          <cell r="AI299">
            <v>321</v>
          </cell>
          <cell r="AJ299">
            <v>0.33956386292834889</v>
          </cell>
          <cell r="AK299">
            <v>350</v>
          </cell>
          <cell r="AL299">
            <v>379</v>
          </cell>
          <cell r="AM299">
            <v>0.44063324538258575</v>
          </cell>
          <cell r="AN299">
            <v>403.24</v>
          </cell>
          <cell r="AO299">
            <v>427.48</v>
          </cell>
          <cell r="AP299">
            <v>451.72</v>
          </cell>
          <cell r="AQ299">
            <v>0</v>
          </cell>
          <cell r="AS299">
            <v>475.94</v>
          </cell>
        </row>
        <row r="300">
          <cell r="B300" t="str">
            <v>AC</v>
          </cell>
          <cell r="C300" t="str">
            <v>DOM</v>
          </cell>
          <cell r="D300" t="str">
            <v>DOM</v>
          </cell>
          <cell r="E300" t="str">
            <v>08</v>
          </cell>
          <cell r="F300">
            <v>40135</v>
          </cell>
          <cell r="G300">
            <v>40939</v>
          </cell>
          <cell r="H300" t="str">
            <v>7640008435</v>
          </cell>
          <cell r="I300" t="str">
            <v>3KMHHD509HDD</v>
          </cell>
          <cell r="K300" t="str">
            <v>HD-509 Hard Disk Kit (MXI-120GB)</v>
          </cell>
          <cell r="L300">
            <v>946.58</v>
          </cell>
          <cell r="M300">
            <v>141</v>
          </cell>
          <cell r="N300">
            <v>145.22999999999999</v>
          </cell>
          <cell r="O300">
            <v>0.43848592638416334</v>
          </cell>
          <cell r="P300">
            <v>258.64</v>
          </cell>
          <cell r="Q300">
            <v>149.46</v>
          </cell>
          <cell r="R300">
            <v>161.41999999999999</v>
          </cell>
          <cell r="S300">
            <v>323.3</v>
          </cell>
          <cell r="T300">
            <v>0.55078874110733067</v>
          </cell>
          <cell r="U300">
            <v>250.36351999999999</v>
          </cell>
          <cell r="V300">
            <v>0.41992347766959021</v>
          </cell>
          <cell r="W300">
            <v>258.64</v>
          </cell>
          <cell r="X300">
            <v>0.79999999999999993</v>
          </cell>
          <cell r="AA300">
            <v>313</v>
          </cell>
          <cell r="AB300">
            <v>259</v>
          </cell>
          <cell r="AC300">
            <v>288</v>
          </cell>
          <cell r="AD300">
            <v>304</v>
          </cell>
          <cell r="AE300">
            <v>319.31</v>
          </cell>
          <cell r="AF300">
            <v>0.19000344492812632</v>
          </cell>
          <cell r="AG300">
            <v>0.54517553474679781</v>
          </cell>
          <cell r="AH300">
            <v>356</v>
          </cell>
          <cell r="AI300">
            <v>391</v>
          </cell>
          <cell r="AJ300">
            <v>0.33851662404092075</v>
          </cell>
          <cell r="AK300">
            <v>426.5</v>
          </cell>
          <cell r="AL300">
            <v>462</v>
          </cell>
          <cell r="AM300">
            <v>0.44017316017316022</v>
          </cell>
          <cell r="AN300">
            <v>583.15</v>
          </cell>
          <cell r="AO300">
            <v>704.3</v>
          </cell>
          <cell r="AP300">
            <v>825.45</v>
          </cell>
          <cell r="AQ300">
            <v>0</v>
          </cell>
          <cell r="AS300">
            <v>946.58</v>
          </cell>
        </row>
        <row r="301">
          <cell r="B301" t="str">
            <v>AC</v>
          </cell>
          <cell r="C301" t="str">
            <v>DOM</v>
          </cell>
          <cell r="D301" t="str">
            <v>BT</v>
          </cell>
          <cell r="E301" t="str">
            <v>08</v>
          </cell>
          <cell r="F301">
            <v>40266</v>
          </cell>
          <cell r="G301">
            <v>40998</v>
          </cell>
          <cell r="H301" t="str">
            <v>7640009476</v>
          </cell>
          <cell r="J301">
            <v>45086307</v>
          </cell>
          <cell r="K301" t="str">
            <v>EFI Fiery SeeQuence Impose</v>
          </cell>
          <cell r="L301">
            <v>2650</v>
          </cell>
          <cell r="M301">
            <v>1250</v>
          </cell>
          <cell r="N301">
            <v>1287.5</v>
          </cell>
          <cell r="O301">
            <v>6.5674891146589254E-2</v>
          </cell>
          <cell r="P301">
            <v>1378</v>
          </cell>
          <cell r="Q301">
            <v>1325</v>
          </cell>
          <cell r="R301">
            <v>1431</v>
          </cell>
          <cell r="S301">
            <v>1722.5</v>
          </cell>
          <cell r="W301">
            <v>1378</v>
          </cell>
          <cell r="X301">
            <v>0.8</v>
          </cell>
          <cell r="AA301">
            <v>1667</v>
          </cell>
          <cell r="AB301">
            <v>1532</v>
          </cell>
          <cell r="AC301">
            <v>1532</v>
          </cell>
          <cell r="AD301">
            <v>1617</v>
          </cell>
          <cell r="AE301">
            <v>1701.23</v>
          </cell>
          <cell r="AF301">
            <v>0.18999782510301372</v>
          </cell>
          <cell r="AG301">
            <v>0.24319462976787384</v>
          </cell>
          <cell r="AH301">
            <v>1892</v>
          </cell>
          <cell r="AI301">
            <v>2082</v>
          </cell>
          <cell r="AJ301">
            <v>0.3381364073006724</v>
          </cell>
          <cell r="AK301">
            <v>2271.5</v>
          </cell>
          <cell r="AL301">
            <v>2461</v>
          </cell>
          <cell r="AM301">
            <v>0.44006501422186101</v>
          </cell>
          <cell r="AN301">
            <v>2508.25</v>
          </cell>
          <cell r="AO301">
            <v>2555.5</v>
          </cell>
          <cell r="AP301">
            <v>2602.75</v>
          </cell>
          <cell r="AQ301">
            <v>0</v>
          </cell>
          <cell r="AS301">
            <v>2650</v>
          </cell>
        </row>
        <row r="302">
          <cell r="B302" t="str">
            <v>AC</v>
          </cell>
          <cell r="C302" t="str">
            <v>DOM</v>
          </cell>
          <cell r="D302" t="str">
            <v>BT</v>
          </cell>
          <cell r="E302" t="str">
            <v>08</v>
          </cell>
          <cell r="F302">
            <v>40266</v>
          </cell>
          <cell r="G302">
            <v>40998</v>
          </cell>
          <cell r="H302" t="str">
            <v>7640009477</v>
          </cell>
          <cell r="J302">
            <v>45086308</v>
          </cell>
          <cell r="K302" t="str">
            <v>EFI Fiery SeeQuence Compose</v>
          </cell>
          <cell r="L302">
            <v>1166</v>
          </cell>
          <cell r="M302">
            <v>550</v>
          </cell>
          <cell r="N302">
            <v>566.5</v>
          </cell>
          <cell r="O302">
            <v>0.10927672955974843</v>
          </cell>
          <cell r="P302">
            <v>636</v>
          </cell>
          <cell r="Q302">
            <v>583</v>
          </cell>
          <cell r="R302">
            <v>629.64</v>
          </cell>
          <cell r="S302">
            <v>795</v>
          </cell>
          <cell r="W302">
            <v>636</v>
          </cell>
          <cell r="X302">
            <v>0.8</v>
          </cell>
          <cell r="AA302">
            <v>769</v>
          </cell>
          <cell r="AB302">
            <v>707</v>
          </cell>
          <cell r="AC302">
            <v>707</v>
          </cell>
          <cell r="AD302">
            <v>747</v>
          </cell>
          <cell r="AE302">
            <v>785.19</v>
          </cell>
          <cell r="AF302">
            <v>0.19000496695067443</v>
          </cell>
          <cell r="AG302">
            <v>0.27851857512194506</v>
          </cell>
          <cell r="AH302">
            <v>874</v>
          </cell>
          <cell r="AI302">
            <v>961</v>
          </cell>
          <cell r="AJ302">
            <v>0.33818938605619148</v>
          </cell>
          <cell r="AK302">
            <v>1048.5</v>
          </cell>
          <cell r="AL302">
            <v>1136</v>
          </cell>
          <cell r="AM302">
            <v>0.44014084507042256</v>
          </cell>
          <cell r="AN302">
            <v>1143.5</v>
          </cell>
          <cell r="AO302">
            <v>1151</v>
          </cell>
          <cell r="AP302">
            <v>1158.5</v>
          </cell>
          <cell r="AQ302">
            <v>0</v>
          </cell>
          <cell r="AS302">
            <v>1166</v>
          </cell>
        </row>
        <row r="303">
          <cell r="B303" t="str">
            <v>AC</v>
          </cell>
          <cell r="C303" t="str">
            <v>DOM</v>
          </cell>
          <cell r="D303" t="str">
            <v>BT</v>
          </cell>
          <cell r="E303" t="str">
            <v>08</v>
          </cell>
          <cell r="F303">
            <v>40266</v>
          </cell>
          <cell r="G303">
            <v>40998</v>
          </cell>
          <cell r="H303" t="str">
            <v>7640009478</v>
          </cell>
          <cell r="J303">
            <v>45086309</v>
          </cell>
          <cell r="K303" t="str">
            <v>EFI Fiery SeeQuence Impose+Compose Suite</v>
          </cell>
          <cell r="L303">
            <v>3178.94</v>
          </cell>
          <cell r="M303">
            <v>1550</v>
          </cell>
          <cell r="N303">
            <v>1596.5</v>
          </cell>
          <cell r="O303">
            <v>5.8667452830188677E-2</v>
          </cell>
          <cell r="P303">
            <v>1696</v>
          </cell>
          <cell r="Q303">
            <v>1643</v>
          </cell>
          <cell r="R303">
            <v>1774.44</v>
          </cell>
          <cell r="S303">
            <v>2120</v>
          </cell>
          <cell r="W303">
            <v>1696</v>
          </cell>
          <cell r="X303">
            <v>0.8</v>
          </cell>
          <cell r="AA303">
            <v>2052</v>
          </cell>
          <cell r="AB303">
            <v>1885</v>
          </cell>
          <cell r="AC303">
            <v>1885</v>
          </cell>
          <cell r="AD303">
            <v>1990</v>
          </cell>
          <cell r="AE303">
            <v>2093.83</v>
          </cell>
          <cell r="AF303">
            <v>0.19000109846549143</v>
          </cell>
          <cell r="AG303">
            <v>0.23752167081377187</v>
          </cell>
          <cell r="AH303">
            <v>2328</v>
          </cell>
          <cell r="AI303">
            <v>2562</v>
          </cell>
          <cell r="AJ303">
            <v>0.33801717408274784</v>
          </cell>
          <cell r="AK303">
            <v>2795.5</v>
          </cell>
          <cell r="AL303">
            <v>3029</v>
          </cell>
          <cell r="AM303">
            <v>0.44007923407065036</v>
          </cell>
          <cell r="AN303">
            <v>3066.49</v>
          </cell>
          <cell r="AO303">
            <v>3103.98</v>
          </cell>
          <cell r="AP303">
            <v>3141.47</v>
          </cell>
          <cell r="AQ303">
            <v>0</v>
          </cell>
          <cell r="AS303">
            <v>3178.94</v>
          </cell>
        </row>
        <row r="304">
          <cell r="B304" t="str">
            <v>AC</v>
          </cell>
          <cell r="C304" t="str">
            <v>DOM</v>
          </cell>
          <cell r="D304" t="str">
            <v>BT</v>
          </cell>
          <cell r="E304" t="str">
            <v>08</v>
          </cell>
          <cell r="F304">
            <v>40266</v>
          </cell>
          <cell r="G304">
            <v>40998</v>
          </cell>
          <cell r="H304" t="str">
            <v>7640012503</v>
          </cell>
          <cell r="J304">
            <v>45086653</v>
          </cell>
          <cell r="K304" t="str">
            <v>Fiery Graphic Arts Package w/Fiery Option Utility DVD</v>
          </cell>
          <cell r="L304">
            <v>3392</v>
          </cell>
          <cell r="M304">
            <v>1500</v>
          </cell>
          <cell r="N304">
            <v>1545</v>
          </cell>
          <cell r="O304">
            <v>7.7969743084773127E-2</v>
          </cell>
          <cell r="P304">
            <v>1675.65</v>
          </cell>
          <cell r="Q304">
            <v>1590</v>
          </cell>
          <cell r="R304">
            <v>1717.2</v>
          </cell>
          <cell r="S304">
            <v>2094.56</v>
          </cell>
          <cell r="W304">
            <v>1675.65</v>
          </cell>
          <cell r="X304">
            <v>0.8000009548544802</v>
          </cell>
          <cell r="AA304">
            <v>2027</v>
          </cell>
          <cell r="AB304">
            <v>1862</v>
          </cell>
          <cell r="AC304">
            <v>1862</v>
          </cell>
          <cell r="AD304">
            <v>1966</v>
          </cell>
          <cell r="AE304">
            <v>2068.6999999999998</v>
          </cell>
          <cell r="AF304">
            <v>0.18999854981389266</v>
          </cell>
          <cell r="AG304">
            <v>0.25315415478319714</v>
          </cell>
          <cell r="AH304">
            <v>2300</v>
          </cell>
          <cell r="AI304">
            <v>2531</v>
          </cell>
          <cell r="AJ304">
            <v>0.33794942710391146</v>
          </cell>
          <cell r="AK304">
            <v>2762</v>
          </cell>
          <cell r="AL304">
            <v>2993</v>
          </cell>
          <cell r="AM304">
            <v>0.44014366855997322</v>
          </cell>
          <cell r="AN304">
            <v>3092.75</v>
          </cell>
          <cell r="AO304">
            <v>3192.5</v>
          </cell>
          <cell r="AP304">
            <v>3292.25</v>
          </cell>
          <cell r="AQ304">
            <v>0</v>
          </cell>
          <cell r="AS304">
            <v>3392</v>
          </cell>
        </row>
        <row r="305">
          <cell r="B305" t="str">
            <v>AC</v>
          </cell>
          <cell r="C305" t="str">
            <v>DOM</v>
          </cell>
          <cell r="D305" t="str">
            <v>BT</v>
          </cell>
          <cell r="E305" t="str">
            <v>08</v>
          </cell>
          <cell r="F305">
            <v>40266</v>
          </cell>
          <cell r="G305">
            <v>40998</v>
          </cell>
          <cell r="H305" t="str">
            <v>7640012504</v>
          </cell>
          <cell r="J305">
            <v>45086654</v>
          </cell>
          <cell r="K305" t="str">
            <v>Fiery Graphic Arts Premium Edition w/Fiery Option Utility DVD</v>
          </cell>
          <cell r="L305">
            <v>7632</v>
          </cell>
          <cell r="M305">
            <v>3500</v>
          </cell>
          <cell r="N305">
            <v>3605</v>
          </cell>
          <cell r="O305">
            <v>6.353420373131613E-2</v>
          </cell>
          <cell r="P305">
            <v>3849.58</v>
          </cell>
          <cell r="Q305">
            <v>3710</v>
          </cell>
          <cell r="R305">
            <v>4006.8</v>
          </cell>
          <cell r="S305">
            <v>4811.9760000000006</v>
          </cell>
          <cell r="W305">
            <v>3849.58</v>
          </cell>
          <cell r="X305">
            <v>0.79999983374813166</v>
          </cell>
          <cell r="AA305">
            <v>4658</v>
          </cell>
          <cell r="AB305">
            <v>4278</v>
          </cell>
          <cell r="AC305">
            <v>4278</v>
          </cell>
          <cell r="AD305">
            <v>4516</v>
          </cell>
          <cell r="AE305">
            <v>4752.57</v>
          </cell>
          <cell r="AF305">
            <v>0.19000035770120163</v>
          </cell>
          <cell r="AG305">
            <v>0.24146303999730667</v>
          </cell>
          <cell r="AH305">
            <v>5284</v>
          </cell>
          <cell r="AI305">
            <v>5814</v>
          </cell>
          <cell r="AJ305">
            <v>0.33787753697970418</v>
          </cell>
          <cell r="AK305">
            <v>6344.5</v>
          </cell>
          <cell r="AL305">
            <v>6875</v>
          </cell>
          <cell r="AM305">
            <v>0.4400610909090909</v>
          </cell>
          <cell r="AN305">
            <v>7064.25</v>
          </cell>
          <cell r="AO305">
            <v>7253.5</v>
          </cell>
          <cell r="AP305">
            <v>7442.75</v>
          </cell>
          <cell r="AQ305">
            <v>0</v>
          </cell>
          <cell r="AS305">
            <v>7632</v>
          </cell>
        </row>
        <row r="306">
          <cell r="B306" t="str">
            <v>AC</v>
          </cell>
          <cell r="C306" t="str">
            <v>DOM</v>
          </cell>
          <cell r="D306" t="str">
            <v>BT</v>
          </cell>
          <cell r="E306" t="str">
            <v>08</v>
          </cell>
          <cell r="F306">
            <v>40266</v>
          </cell>
          <cell r="G306">
            <v>40998</v>
          </cell>
          <cell r="H306" t="str">
            <v>7640012505</v>
          </cell>
          <cell r="J306">
            <v>45086655</v>
          </cell>
          <cell r="K306" t="str">
            <v>Fiery Graphic Arts Premium Edition Upgrade w/Fiery Option Utility DVD</v>
          </cell>
          <cell r="L306">
            <v>5088</v>
          </cell>
          <cell r="M306">
            <v>2300</v>
          </cell>
          <cell r="N306">
            <v>2369</v>
          </cell>
          <cell r="O306">
            <v>7.6913485479603597E-2</v>
          </cell>
          <cell r="P306">
            <v>2566.39</v>
          </cell>
          <cell r="Q306">
            <v>2438</v>
          </cell>
          <cell r="R306">
            <v>2633.04</v>
          </cell>
          <cell r="S306">
            <v>3207.9840000000004</v>
          </cell>
          <cell r="W306">
            <v>2566.39</v>
          </cell>
          <cell r="X306">
            <v>0.80000087282230825</v>
          </cell>
          <cell r="AA306">
            <v>3105</v>
          </cell>
          <cell r="AB306">
            <v>2852</v>
          </cell>
          <cell r="AC306">
            <v>2852</v>
          </cell>
          <cell r="AD306">
            <v>3011</v>
          </cell>
          <cell r="AE306">
            <v>3168.38</v>
          </cell>
          <cell r="AF306">
            <v>0.1899993056388439</v>
          </cell>
          <cell r="AG306">
            <v>0.25229928228305953</v>
          </cell>
          <cell r="AH306">
            <v>3523</v>
          </cell>
          <cell r="AI306">
            <v>3876</v>
          </cell>
          <cell r="AJ306">
            <v>0.33787667698658413</v>
          </cell>
          <cell r="AK306">
            <v>4229.5</v>
          </cell>
          <cell r="AL306">
            <v>4583</v>
          </cell>
          <cell r="AM306">
            <v>0.44001963779183945</v>
          </cell>
          <cell r="AN306">
            <v>4709.25</v>
          </cell>
          <cell r="AO306">
            <v>4835.5</v>
          </cell>
          <cell r="AP306">
            <v>4961.75</v>
          </cell>
          <cell r="AQ306">
            <v>0</v>
          </cell>
          <cell r="AS306">
            <v>5088</v>
          </cell>
        </row>
        <row r="307">
          <cell r="B307" t="str">
            <v>AC</v>
          </cell>
          <cell r="C307" t="str">
            <v>DOM</v>
          </cell>
          <cell r="D307" t="str">
            <v>BT</v>
          </cell>
          <cell r="E307" t="str">
            <v>08</v>
          </cell>
          <cell r="F307">
            <v>40266</v>
          </cell>
          <cell r="G307">
            <v>40998</v>
          </cell>
          <cell r="H307" t="str">
            <v>7640012506</v>
          </cell>
          <cell r="J307">
            <v>45087374</v>
          </cell>
          <cell r="K307" t="str">
            <v>Fiery Option Bundle (FACI+GAP+SQS+CPS)</v>
          </cell>
          <cell r="L307">
            <v>12322.5</v>
          </cell>
          <cell r="M307">
            <v>5643</v>
          </cell>
          <cell r="N307">
            <v>5812.29</v>
          </cell>
          <cell r="O307">
            <v>5.668685091624371E-2</v>
          </cell>
          <cell r="P307">
            <v>6161.57</v>
          </cell>
          <cell r="Q307">
            <v>5981.58</v>
          </cell>
          <cell r="R307">
            <v>6460.11</v>
          </cell>
          <cell r="S307">
            <v>7701.96</v>
          </cell>
          <cell r="W307">
            <v>6161.57</v>
          </cell>
          <cell r="X307">
            <v>0.80000025967416077</v>
          </cell>
          <cell r="AA307">
            <v>7455</v>
          </cell>
          <cell r="AB307">
            <v>6847</v>
          </cell>
          <cell r="AC307">
            <v>6847</v>
          </cell>
          <cell r="AD307">
            <v>7227</v>
          </cell>
          <cell r="AE307">
            <v>7606.88</v>
          </cell>
          <cell r="AF307">
            <v>0.19000036808783632</v>
          </cell>
          <cell r="AG307">
            <v>0.23591669646425342</v>
          </cell>
          <cell r="AH307">
            <v>8456</v>
          </cell>
          <cell r="AI307">
            <v>9305</v>
          </cell>
          <cell r="AJ307">
            <v>0.33782160128962924</v>
          </cell>
          <cell r="AK307">
            <v>10154</v>
          </cell>
          <cell r="AL307">
            <v>11003</v>
          </cell>
          <cell r="AM307">
            <v>0.4400099972734709</v>
          </cell>
          <cell r="AN307">
            <v>11332.88</v>
          </cell>
          <cell r="AO307">
            <v>11662.76</v>
          </cell>
          <cell r="AP307">
            <v>11992.64</v>
          </cell>
          <cell r="AQ307">
            <v>0</v>
          </cell>
          <cell r="AS307">
            <v>12322.5</v>
          </cell>
        </row>
        <row r="308">
          <cell r="B308" t="str">
            <v>AC</v>
          </cell>
          <cell r="C308" t="str">
            <v>DOM</v>
          </cell>
          <cell r="D308" t="str">
            <v>DOM</v>
          </cell>
          <cell r="E308" t="str">
            <v>08</v>
          </cell>
          <cell r="F308">
            <v>40380</v>
          </cell>
          <cell r="G308">
            <v>40998</v>
          </cell>
          <cell r="H308" t="str">
            <v>7640012657</v>
          </cell>
          <cell r="J308">
            <v>3000003475</v>
          </cell>
          <cell r="K308" t="str">
            <v xml:space="preserve">EFI Fiery CPS (Color Profiler Suite)  V3.0 with UV ES-1000 </v>
          </cell>
          <cell r="L308">
            <v>3180</v>
          </cell>
          <cell r="M308">
            <v>1500</v>
          </cell>
          <cell r="N308">
            <v>1545</v>
          </cell>
          <cell r="O308">
            <v>6.0858782338066464E-2</v>
          </cell>
          <cell r="P308">
            <v>1645.12</v>
          </cell>
          <cell r="Q308">
            <v>1590</v>
          </cell>
          <cell r="R308">
            <v>1717.2</v>
          </cell>
          <cell r="S308">
            <v>2056.4</v>
          </cell>
          <cell r="T308">
            <v>0.24868702587045324</v>
          </cell>
          <cell r="U308">
            <v>1768.5040000000001</v>
          </cell>
          <cell r="V308">
            <v>0.12638026264006194</v>
          </cell>
          <cell r="W308">
            <v>1645.12</v>
          </cell>
          <cell r="X308">
            <v>0.79999999999999993</v>
          </cell>
          <cell r="Y308">
            <v>0</v>
          </cell>
          <cell r="Z308">
            <v>0</v>
          </cell>
          <cell r="AA308">
            <v>1990</v>
          </cell>
          <cell r="AB308">
            <v>1828</v>
          </cell>
          <cell r="AC308">
            <v>1828</v>
          </cell>
          <cell r="AD308">
            <v>1930</v>
          </cell>
          <cell r="AE308">
            <v>2031.01</v>
          </cell>
          <cell r="AF308">
            <v>0.18999906450485232</v>
          </cell>
          <cell r="AG308">
            <v>0.23929473513178173</v>
          </cell>
          <cell r="AH308">
            <v>2259</v>
          </cell>
          <cell r="AI308">
            <v>2485</v>
          </cell>
          <cell r="AJ308">
            <v>0.33797987927565398</v>
          </cell>
          <cell r="AK308">
            <v>2711.5</v>
          </cell>
          <cell r="AL308">
            <v>2938</v>
          </cell>
          <cell r="AM308">
            <v>0.4400544588155208</v>
          </cell>
          <cell r="AN308">
            <v>2998.5</v>
          </cell>
          <cell r="AO308">
            <v>3059</v>
          </cell>
          <cell r="AP308">
            <v>3119.5</v>
          </cell>
          <cell r="AQ308">
            <v>0</v>
          </cell>
          <cell r="AS308">
            <v>3180</v>
          </cell>
        </row>
        <row r="309">
          <cell r="B309" t="str">
            <v>AC</v>
          </cell>
          <cell r="C309" t="str">
            <v>DOM</v>
          </cell>
          <cell r="D309" t="str">
            <v>DOM</v>
          </cell>
          <cell r="E309" t="str">
            <v>08</v>
          </cell>
          <cell r="F309">
            <v>40380</v>
          </cell>
          <cell r="G309">
            <v>40998</v>
          </cell>
          <cell r="H309" t="str">
            <v>7640012659</v>
          </cell>
          <cell r="J309">
            <v>3000003477</v>
          </cell>
          <cell r="K309" t="str">
            <v>CPS V3 UV ES-1000 W/I1IO Scan Table</v>
          </cell>
          <cell r="L309">
            <v>5506.7000000000007</v>
          </cell>
          <cell r="M309">
            <v>2875</v>
          </cell>
          <cell r="N309">
            <v>2961.25</v>
          </cell>
          <cell r="O309">
            <v>2.2742587601078169E-3</v>
          </cell>
          <cell r="P309">
            <v>2968</v>
          </cell>
          <cell r="Q309">
            <v>3047.5</v>
          </cell>
          <cell r="R309">
            <v>3291.3</v>
          </cell>
          <cell r="S309">
            <v>3710</v>
          </cell>
          <cell r="T309">
            <v>0.20181940700808626</v>
          </cell>
          <cell r="U309">
            <v>3190.6</v>
          </cell>
          <cell r="V309">
            <v>7.1883031404751427E-2</v>
          </cell>
          <cell r="W309">
            <v>2968</v>
          </cell>
          <cell r="X309">
            <v>0.8</v>
          </cell>
          <cell r="Y309">
            <v>0</v>
          </cell>
          <cell r="Z309">
            <v>0</v>
          </cell>
          <cell r="AA309">
            <v>3591</v>
          </cell>
          <cell r="AB309">
            <v>3298</v>
          </cell>
          <cell r="AC309">
            <v>3298</v>
          </cell>
          <cell r="AD309">
            <v>3482</v>
          </cell>
          <cell r="AE309">
            <v>3664.2</v>
          </cell>
          <cell r="AF309">
            <v>0.19000054582173459</v>
          </cell>
          <cell r="AG309">
            <v>0.19184269417608205</v>
          </cell>
          <cell r="AH309">
            <v>4126</v>
          </cell>
          <cell r="AI309">
            <v>4586</v>
          </cell>
          <cell r="AJ309">
            <v>0.35281290885303096</v>
          </cell>
          <cell r="AK309">
            <v>5046.3500000000004</v>
          </cell>
          <cell r="AL309">
            <v>5506.7000000000007</v>
          </cell>
          <cell r="AM309">
            <v>0.46102021174205976</v>
          </cell>
          <cell r="AN309">
            <v>5506.7</v>
          </cell>
          <cell r="AO309">
            <v>5506.7</v>
          </cell>
          <cell r="AP309">
            <v>5506.7</v>
          </cell>
          <cell r="AQ309">
            <v>0</v>
          </cell>
          <cell r="AS309">
            <v>5506.7000000000007</v>
          </cell>
        </row>
        <row r="310">
          <cell r="B310" t="str">
            <v>AC</v>
          </cell>
          <cell r="C310" t="str">
            <v>DOM</v>
          </cell>
          <cell r="D310" t="str">
            <v>DOM</v>
          </cell>
          <cell r="E310" t="str">
            <v>08</v>
          </cell>
          <cell r="F310">
            <v>40380</v>
          </cell>
          <cell r="G310">
            <v>40998</v>
          </cell>
          <cell r="H310" t="str">
            <v>7640012660</v>
          </cell>
          <cell r="J310">
            <v>3000003478</v>
          </cell>
          <cell r="K310" t="str">
            <v>EFI Fiery CPS V3.0 Software Only</v>
          </cell>
          <cell r="L310">
            <v>2014</v>
          </cell>
          <cell r="M310">
            <v>950</v>
          </cell>
          <cell r="N310">
            <v>978.5</v>
          </cell>
          <cell r="O310">
            <v>0.13241239892183282</v>
          </cell>
          <cell r="P310">
            <v>1127.8399999999999</v>
          </cell>
          <cell r="Q310">
            <v>1007</v>
          </cell>
          <cell r="R310">
            <v>1087.56</v>
          </cell>
          <cell r="S310">
            <v>1409.8000000000002</v>
          </cell>
          <cell r="T310">
            <v>0.30592991913746642</v>
          </cell>
          <cell r="U310">
            <v>1091.7491200000002</v>
          </cell>
          <cell r="V310">
            <v>0.10373181706800932</v>
          </cell>
          <cell r="W310">
            <v>1127.8399999999999</v>
          </cell>
          <cell r="X310">
            <v>0.79999999999999982</v>
          </cell>
          <cell r="Y310">
            <v>0</v>
          </cell>
          <cell r="Z310">
            <v>0</v>
          </cell>
          <cell r="AA310">
            <v>1365</v>
          </cell>
          <cell r="AB310">
            <v>1254</v>
          </cell>
          <cell r="AC310">
            <v>1254</v>
          </cell>
          <cell r="AD310">
            <v>1324</v>
          </cell>
          <cell r="AE310">
            <v>1392.4</v>
          </cell>
          <cell r="AF310">
            <v>0.19000287273771915</v>
          </cell>
          <cell r="AG310">
            <v>0.29725653547831088</v>
          </cell>
          <cell r="AH310">
            <v>1549</v>
          </cell>
          <cell r="AI310">
            <v>1704</v>
          </cell>
          <cell r="AJ310">
            <v>0.33812206572769959</v>
          </cell>
          <cell r="AK310">
            <v>1859</v>
          </cell>
          <cell r="AL310">
            <v>2014</v>
          </cell>
          <cell r="AM310">
            <v>0.44000000000000006</v>
          </cell>
          <cell r="AN310">
            <v>2014</v>
          </cell>
          <cell r="AO310">
            <v>2014</v>
          </cell>
          <cell r="AP310">
            <v>2014</v>
          </cell>
          <cell r="AQ310">
            <v>0</v>
          </cell>
          <cell r="AS310">
            <v>2014</v>
          </cell>
        </row>
        <row r="311">
          <cell r="B311" t="str">
            <v>AC</v>
          </cell>
          <cell r="C311" t="str">
            <v>DOM</v>
          </cell>
          <cell r="D311" t="str">
            <v>DOM</v>
          </cell>
          <cell r="E311" t="str">
            <v>08</v>
          </cell>
          <cell r="F311">
            <v>40380</v>
          </cell>
          <cell r="G311">
            <v>40998</v>
          </cell>
          <cell r="H311" t="str">
            <v>7640012661</v>
          </cell>
          <cell r="J311">
            <v>3000003479</v>
          </cell>
          <cell r="K311" t="str">
            <v>EFI Fiery CPS Upgrade V2.X To V3.0</v>
          </cell>
          <cell r="L311">
            <v>528.94000000000005</v>
          </cell>
          <cell r="M311">
            <v>250</v>
          </cell>
          <cell r="N311">
            <v>257.5</v>
          </cell>
          <cell r="O311">
            <v>0.13241239892183293</v>
          </cell>
          <cell r="P311">
            <v>296.8</v>
          </cell>
          <cell r="Q311">
            <v>265</v>
          </cell>
          <cell r="R311">
            <v>286.2</v>
          </cell>
          <cell r="S311">
            <v>371</v>
          </cell>
          <cell r="T311">
            <v>0.30592991913746631</v>
          </cell>
          <cell r="U311">
            <v>287.30239999999998</v>
          </cell>
          <cell r="V311">
            <v>0.1037318170680091</v>
          </cell>
          <cell r="W311">
            <v>296.8</v>
          </cell>
          <cell r="X311">
            <v>0.8</v>
          </cell>
          <cell r="Y311">
            <v>0</v>
          </cell>
          <cell r="Z311">
            <v>0</v>
          </cell>
          <cell r="AA311">
            <v>359</v>
          </cell>
          <cell r="AB311">
            <v>330</v>
          </cell>
          <cell r="AC311">
            <v>330</v>
          </cell>
          <cell r="AD311">
            <v>349</v>
          </cell>
          <cell r="AE311">
            <v>366.42</v>
          </cell>
          <cell r="AF311">
            <v>0.19000054582173462</v>
          </cell>
          <cell r="AG311">
            <v>0.29725451667485403</v>
          </cell>
          <cell r="AH311">
            <v>408</v>
          </cell>
          <cell r="AI311">
            <v>448</v>
          </cell>
          <cell r="AJ311">
            <v>0.33749999999999997</v>
          </cell>
          <cell r="AK311">
            <v>488.47</v>
          </cell>
          <cell r="AL311">
            <v>528.94000000000005</v>
          </cell>
          <cell r="AM311">
            <v>0.43887775551102209</v>
          </cell>
          <cell r="AN311">
            <v>528.94000000000005</v>
          </cell>
          <cell r="AO311">
            <v>528.94000000000005</v>
          </cell>
          <cell r="AP311">
            <v>528.94000000000005</v>
          </cell>
          <cell r="AQ311">
            <v>0</v>
          </cell>
          <cell r="AS311">
            <v>528.94000000000005</v>
          </cell>
        </row>
        <row r="312">
          <cell r="B312" t="str">
            <v>AC</v>
          </cell>
          <cell r="C312" t="str">
            <v>DOM</v>
          </cell>
          <cell r="D312" t="str">
            <v>DOM</v>
          </cell>
          <cell r="E312" t="str">
            <v>08</v>
          </cell>
          <cell r="F312">
            <v>40380</v>
          </cell>
          <cell r="G312">
            <v>40998</v>
          </cell>
          <cell r="H312" t="str">
            <v>7640012662</v>
          </cell>
          <cell r="J312">
            <v>3000003480</v>
          </cell>
          <cell r="K312" t="str">
            <v>I1IO Scanning Table For  EFI ES-1000</v>
          </cell>
          <cell r="L312">
            <v>2432.7000000000003</v>
          </cell>
          <cell r="M312">
            <v>1375</v>
          </cell>
          <cell r="N312">
            <v>1416.25</v>
          </cell>
          <cell r="O312">
            <v>0</v>
          </cell>
          <cell r="P312">
            <v>1416.25</v>
          </cell>
          <cell r="Q312">
            <v>1457.5</v>
          </cell>
          <cell r="R312">
            <v>1574.1</v>
          </cell>
          <cell r="S312">
            <v>1696</v>
          </cell>
          <cell r="T312">
            <v>0.16494693396226415</v>
          </cell>
          <cell r="U312">
            <v>1458.56</v>
          </cell>
          <cell r="V312">
            <v>2.9008062746818743E-2</v>
          </cell>
          <cell r="W312">
            <v>1416.25</v>
          </cell>
          <cell r="X312">
            <v>0.83505306603773588</v>
          </cell>
          <cell r="Y312">
            <v>0</v>
          </cell>
          <cell r="Z312">
            <v>0</v>
          </cell>
          <cell r="AA312">
            <v>1713</v>
          </cell>
          <cell r="AB312">
            <v>1574</v>
          </cell>
          <cell r="AC312">
            <v>1574</v>
          </cell>
          <cell r="AD312">
            <v>1662</v>
          </cell>
          <cell r="AE312">
            <v>1748.46</v>
          </cell>
          <cell r="AF312">
            <v>0.19000148702286584</v>
          </cell>
          <cell r="AG312">
            <v>0.19000148702286584</v>
          </cell>
          <cell r="AH312">
            <v>1920</v>
          </cell>
          <cell r="AI312">
            <v>2091</v>
          </cell>
          <cell r="AJ312">
            <v>0.32269249163079866</v>
          </cell>
          <cell r="AK312">
            <v>2261.85</v>
          </cell>
          <cell r="AL312">
            <v>2432.7000000000003</v>
          </cell>
          <cell r="AM312">
            <v>0.41782792781682909</v>
          </cell>
          <cell r="AN312">
            <v>2432.6999999999998</v>
          </cell>
          <cell r="AO312">
            <v>2432.6999999999998</v>
          </cell>
          <cell r="AP312">
            <v>2432.6999999999998</v>
          </cell>
          <cell r="AQ312">
            <v>0</v>
          </cell>
          <cell r="AS312">
            <v>2432.7000000000003</v>
          </cell>
        </row>
        <row r="313">
          <cell r="B313" t="str">
            <v>3PY</v>
          </cell>
          <cell r="C313" t="str">
            <v>3PY</v>
          </cell>
          <cell r="D313" t="str">
            <v>3PY</v>
          </cell>
          <cell r="E313" t="str">
            <v>3PY</v>
          </cell>
          <cell r="F313">
            <v>40441</v>
          </cell>
          <cell r="G313">
            <v>40939</v>
          </cell>
          <cell r="H313" t="str">
            <v>7640013294</v>
          </cell>
          <cell r="I313" t="str">
            <v>9KMKIP3101_N</v>
          </cell>
          <cell r="K313" t="str">
            <v>DELL T5500 PC - 2.26GHZ-4GB SDRAM-320GB HDD-WIN7</v>
          </cell>
          <cell r="L313">
            <v>3449.2400000000002</v>
          </cell>
          <cell r="M313" t="str">
            <v>Refer KIP</v>
          </cell>
          <cell r="N313" t="str">
            <v>Refer KIP</v>
          </cell>
          <cell r="S313">
            <v>3116</v>
          </cell>
          <cell r="W313">
            <v>2498.61</v>
          </cell>
          <cell r="AB313">
            <v>2777</v>
          </cell>
          <cell r="AD313">
            <v>3016</v>
          </cell>
          <cell r="AH313">
            <v>3096</v>
          </cell>
          <cell r="AI313">
            <v>3254</v>
          </cell>
          <cell r="AL313">
            <v>3254</v>
          </cell>
          <cell r="AS313">
            <v>3254</v>
          </cell>
        </row>
        <row r="314">
          <cell r="B314" t="str">
            <v>AC</v>
          </cell>
          <cell r="C314" t="str">
            <v>IMP</v>
          </cell>
          <cell r="D314" t="str">
            <v>BT</v>
          </cell>
          <cell r="E314" t="str">
            <v>08</v>
          </cell>
          <cell r="F314">
            <v>40361</v>
          </cell>
          <cell r="G314">
            <v>40939</v>
          </cell>
          <cell r="H314" t="str">
            <v>7640013434</v>
          </cell>
          <cell r="J314" t="str">
            <v>DK-P01</v>
          </cell>
          <cell r="K314" t="str">
            <v xml:space="preserve">DK-P01 Copy Desk </v>
          </cell>
          <cell r="L314">
            <v>295.74</v>
          </cell>
          <cell r="M314">
            <v>94.9</v>
          </cell>
          <cell r="N314">
            <v>98.696000000000012</v>
          </cell>
          <cell r="O314">
            <v>0.22408805031446533</v>
          </cell>
          <cell r="P314">
            <v>127.2</v>
          </cell>
          <cell r="Q314">
            <v>100.60000000000001</v>
          </cell>
          <cell r="R314">
            <v>108.65</v>
          </cell>
          <cell r="S314">
            <v>159</v>
          </cell>
          <cell r="T314">
            <v>0.37927044025157225</v>
          </cell>
          <cell r="U314">
            <v>123.1296</v>
          </cell>
          <cell r="V314">
            <v>0.19843806850667903</v>
          </cell>
          <cell r="W314">
            <v>127.2</v>
          </cell>
          <cell r="X314">
            <v>0.8</v>
          </cell>
          <cell r="AA314">
            <v>154</v>
          </cell>
          <cell r="AB314">
            <v>128</v>
          </cell>
          <cell r="AC314">
            <v>142</v>
          </cell>
          <cell r="AD314">
            <v>152</v>
          </cell>
          <cell r="AE314">
            <v>157.04</v>
          </cell>
          <cell r="AF314">
            <v>0.19001528273051446</v>
          </cell>
          <cell r="AG314">
            <v>0.37152317880794689</v>
          </cell>
          <cell r="AH314">
            <v>176</v>
          </cell>
          <cell r="AI314">
            <v>193</v>
          </cell>
          <cell r="AJ314">
            <v>0.34093264248704663</v>
          </cell>
          <cell r="AK314">
            <v>210.5</v>
          </cell>
          <cell r="AL314">
            <v>228</v>
          </cell>
          <cell r="AM314">
            <v>0.44210526315789472</v>
          </cell>
          <cell r="AN314">
            <v>244.94</v>
          </cell>
          <cell r="AO314">
            <v>261.88</v>
          </cell>
          <cell r="AP314">
            <v>278.82</v>
          </cell>
          <cell r="AQ314">
            <v>0</v>
          </cell>
          <cell r="AS314">
            <v>295.74</v>
          </cell>
        </row>
        <row r="315">
          <cell r="B315" t="str">
            <v>AC</v>
          </cell>
          <cell r="C315" t="str">
            <v>DOM</v>
          </cell>
          <cell r="D315" t="str">
            <v>DOM</v>
          </cell>
          <cell r="E315" t="str">
            <v>08</v>
          </cell>
          <cell r="F315">
            <v>40478</v>
          </cell>
          <cell r="G315">
            <v>40939</v>
          </cell>
          <cell r="H315" t="str">
            <v>7640013463</v>
          </cell>
          <cell r="I315" t="str">
            <v>9KMKIP3101_N</v>
          </cell>
          <cell r="K315" t="str">
            <v>CS-1 Convenience Stapler</v>
          </cell>
          <cell r="L315">
            <v>316.94</v>
          </cell>
          <cell r="M315">
            <v>125</v>
          </cell>
          <cell r="N315">
            <v>128.75</v>
          </cell>
          <cell r="O315">
            <v>0.23703703703703705</v>
          </cell>
          <cell r="P315">
            <v>168.75</v>
          </cell>
          <cell r="Q315">
            <v>132.5</v>
          </cell>
          <cell r="R315">
            <v>143.1</v>
          </cell>
          <cell r="S315">
            <v>210.94</v>
          </cell>
          <cell r="T315">
            <v>0.38963686356309851</v>
          </cell>
          <cell r="U315">
            <v>163.35193599999999</v>
          </cell>
          <cell r="V315">
            <v>0.2118244622457367</v>
          </cell>
          <cell r="W315">
            <v>168.75</v>
          </cell>
          <cell r="X315">
            <v>0.79999051863089032</v>
          </cell>
          <cell r="AA315">
            <v>204</v>
          </cell>
          <cell r="AB315">
            <v>169</v>
          </cell>
          <cell r="AC315">
            <v>188</v>
          </cell>
          <cell r="AD315">
            <v>199</v>
          </cell>
          <cell r="AE315">
            <v>208.33</v>
          </cell>
          <cell r="AF315">
            <v>0.18998703979263673</v>
          </cell>
          <cell r="AG315">
            <v>0.38199011184178949</v>
          </cell>
          <cell r="AH315">
            <v>233</v>
          </cell>
          <cell r="AI315">
            <v>256</v>
          </cell>
          <cell r="AJ315">
            <v>0.3408203125</v>
          </cell>
          <cell r="AK315">
            <v>279</v>
          </cell>
          <cell r="AL315">
            <v>302</v>
          </cell>
          <cell r="AM315">
            <v>0.44122516556291391</v>
          </cell>
          <cell r="AN315">
            <v>305.74</v>
          </cell>
          <cell r="AO315">
            <v>309.48</v>
          </cell>
          <cell r="AP315">
            <v>313.22000000000003</v>
          </cell>
          <cell r="AQ315">
            <v>0</v>
          </cell>
          <cell r="AS315">
            <v>316.94</v>
          </cell>
        </row>
        <row r="316">
          <cell r="B316" t="str">
            <v>AC</v>
          </cell>
          <cell r="C316" t="str">
            <v>DOM</v>
          </cell>
          <cell r="D316" t="str">
            <v>DOM</v>
          </cell>
          <cell r="E316" t="str">
            <v>08</v>
          </cell>
          <cell r="F316">
            <v>40402</v>
          </cell>
          <cell r="G316">
            <v>40939</v>
          </cell>
          <cell r="H316" t="str">
            <v>7640013468</v>
          </cell>
          <cell r="J316">
            <v>21040140</v>
          </cell>
          <cell r="K316" t="str">
            <v>AU-204H Mag Stripe Card Reader</v>
          </cell>
          <cell r="L316">
            <v>422.94</v>
          </cell>
          <cell r="M316">
            <v>55</v>
          </cell>
          <cell r="N316">
            <v>56.65</v>
          </cell>
          <cell r="O316">
            <v>0.68188454627133877</v>
          </cell>
          <cell r="P316">
            <v>178.08</v>
          </cell>
          <cell r="Q316">
            <v>58.3</v>
          </cell>
          <cell r="R316">
            <v>62.96</v>
          </cell>
          <cell r="S316">
            <v>222.60000000000002</v>
          </cell>
          <cell r="T316">
            <v>0.74550763701707101</v>
          </cell>
          <cell r="U316">
            <v>172.38144000000003</v>
          </cell>
          <cell r="V316">
            <v>0.67136833292493669</v>
          </cell>
          <cell r="W316">
            <v>178.08</v>
          </cell>
          <cell r="X316">
            <v>0.79999999999999993</v>
          </cell>
          <cell r="AA316">
            <v>215</v>
          </cell>
          <cell r="AB316">
            <v>179</v>
          </cell>
          <cell r="AC316">
            <v>198</v>
          </cell>
          <cell r="AD316">
            <v>209</v>
          </cell>
          <cell r="AE316">
            <v>219.85</v>
          </cell>
          <cell r="AF316">
            <v>0.18999317716624964</v>
          </cell>
          <cell r="AG316">
            <v>0.74232431203093019</v>
          </cell>
          <cell r="AH316">
            <v>245</v>
          </cell>
          <cell r="AI316">
            <v>269</v>
          </cell>
          <cell r="AJ316">
            <v>0.33799256505576203</v>
          </cell>
          <cell r="AK316">
            <v>293.5</v>
          </cell>
          <cell r="AL316">
            <v>318</v>
          </cell>
          <cell r="AM316">
            <v>0.43999999999999995</v>
          </cell>
          <cell r="AN316">
            <v>344.24</v>
          </cell>
          <cell r="AO316">
            <v>370.48</v>
          </cell>
          <cell r="AP316">
            <v>396.72</v>
          </cell>
          <cell r="AQ316">
            <v>0</v>
          </cell>
          <cell r="AS316">
            <v>422.94</v>
          </cell>
        </row>
        <row r="317">
          <cell r="B317" t="str">
            <v>AC</v>
          </cell>
          <cell r="C317" t="str">
            <v>DOM</v>
          </cell>
          <cell r="D317" t="str">
            <v>DOM</v>
          </cell>
          <cell r="E317" t="str">
            <v>08</v>
          </cell>
          <cell r="F317">
            <v>40578</v>
          </cell>
          <cell r="G317">
            <v>40998</v>
          </cell>
          <cell r="H317" t="str">
            <v>7640013546</v>
          </cell>
          <cell r="J317" t="str">
            <v>639-00214A</v>
          </cell>
          <cell r="K317" t="str">
            <v>IC-307 Process Power Kit</v>
          </cell>
          <cell r="L317">
            <v>10070</v>
          </cell>
          <cell r="M317">
            <v>5252</v>
          </cell>
          <cell r="N317">
            <v>5409.56</v>
          </cell>
          <cell r="O317">
            <v>0.13915066566093451</v>
          </cell>
          <cell r="P317">
            <v>6283.98</v>
          </cell>
          <cell r="Q317">
            <v>5567.12</v>
          </cell>
          <cell r="R317">
            <v>6012.49</v>
          </cell>
          <cell r="S317">
            <v>7854.9775342465764</v>
          </cell>
          <cell r="T317">
            <v>0.31132075471698117</v>
          </cell>
          <cell r="U317">
            <v>6082.8946025205487</v>
          </cell>
          <cell r="V317">
            <v>0.11069312334320915</v>
          </cell>
          <cell r="W317">
            <v>6283.98</v>
          </cell>
          <cell r="X317">
            <v>0.79999974189649137</v>
          </cell>
          <cell r="AA317">
            <v>7603</v>
          </cell>
          <cell r="AB317">
            <v>6983</v>
          </cell>
          <cell r="AC317">
            <v>6983</v>
          </cell>
          <cell r="AD317">
            <v>7371</v>
          </cell>
          <cell r="AE317">
            <v>7758</v>
          </cell>
          <cell r="AF317">
            <v>0.19000000000000006</v>
          </cell>
          <cell r="AG317">
            <v>0.302712039185357</v>
          </cell>
          <cell r="AH317">
            <v>8337</v>
          </cell>
          <cell r="AI317">
            <v>8915</v>
          </cell>
          <cell r="AJ317">
            <v>0.29512282669657885</v>
          </cell>
          <cell r="AK317">
            <v>9493.06</v>
          </cell>
          <cell r="AL317">
            <v>10071.12037969222</v>
          </cell>
          <cell r="AM317">
            <v>0.37603962984384048</v>
          </cell>
          <cell r="AN317">
            <v>10070.84</v>
          </cell>
          <cell r="AO317">
            <v>10070.56</v>
          </cell>
          <cell r="AP317">
            <v>10070.280000000001</v>
          </cell>
          <cell r="AS317">
            <v>10070</v>
          </cell>
        </row>
        <row r="318">
          <cell r="B318" t="str">
            <v>AC</v>
          </cell>
          <cell r="C318" t="str">
            <v>DOM</v>
          </cell>
          <cell r="D318" t="str">
            <v>DOM</v>
          </cell>
          <cell r="E318" t="str">
            <v>08</v>
          </cell>
          <cell r="F318">
            <v>40578</v>
          </cell>
          <cell r="G318">
            <v>40998</v>
          </cell>
          <cell r="H318" t="str">
            <v>7640013547</v>
          </cell>
          <cell r="J318" t="str">
            <v>639-00215A</v>
          </cell>
          <cell r="K318" t="str">
            <v>IC-307 Professional Power Kit</v>
          </cell>
          <cell r="L318">
            <v>5194</v>
          </cell>
          <cell r="M318">
            <v>2722</v>
          </cell>
          <cell r="N318">
            <v>2803.66</v>
          </cell>
          <cell r="O318">
            <v>0.13914979197691021</v>
          </cell>
          <cell r="P318">
            <v>3256.85</v>
          </cell>
          <cell r="Q318">
            <v>2885.32</v>
          </cell>
          <cell r="R318">
            <v>3116.15</v>
          </cell>
          <cell r="S318">
            <v>4071.0679452054796</v>
          </cell>
          <cell r="T318">
            <v>0.31132075471698117</v>
          </cell>
          <cell r="U318">
            <v>3152.6350167671235</v>
          </cell>
          <cell r="V318">
            <v>0.11069312334320922</v>
          </cell>
          <cell r="W318">
            <v>3256.85</v>
          </cell>
          <cell r="X318">
            <v>0.79999892997011046</v>
          </cell>
          <cell r="AA318">
            <v>3940</v>
          </cell>
          <cell r="AB318">
            <v>3619</v>
          </cell>
          <cell r="AC318">
            <v>3619</v>
          </cell>
          <cell r="AD318">
            <v>3820</v>
          </cell>
          <cell r="AE318">
            <v>4020.8</v>
          </cell>
          <cell r="AF318">
            <v>0.18999950258654999</v>
          </cell>
          <cell r="AG318">
            <v>0.30271090330282535</v>
          </cell>
          <cell r="AH318">
            <v>4315</v>
          </cell>
          <cell r="AI318">
            <v>4608</v>
          </cell>
          <cell r="AJ318">
            <v>0.29321831597222225</v>
          </cell>
          <cell r="AK318">
            <v>4900.84</v>
          </cell>
          <cell r="AL318">
            <v>5193.6736958934516</v>
          </cell>
          <cell r="AM318">
            <v>0.37291978843893581</v>
          </cell>
          <cell r="AN318">
            <v>5193.76</v>
          </cell>
          <cell r="AO318">
            <v>5193.84</v>
          </cell>
          <cell r="AP318">
            <v>5193.92</v>
          </cell>
          <cell r="AS318">
            <v>5194</v>
          </cell>
        </row>
        <row r="319">
          <cell r="B319" t="str">
            <v>AC</v>
          </cell>
          <cell r="C319" t="str">
            <v>DOM</v>
          </cell>
          <cell r="D319" t="str">
            <v>DOM</v>
          </cell>
          <cell r="E319" t="str">
            <v>08</v>
          </cell>
          <cell r="F319">
            <v>40578</v>
          </cell>
          <cell r="G319">
            <v>40998</v>
          </cell>
          <cell r="H319" t="str">
            <v>7640013549</v>
          </cell>
          <cell r="J319" t="str">
            <v>639-00228A</v>
          </cell>
          <cell r="K319" t="str">
            <v>IC-307 Imposition Power Kit</v>
          </cell>
          <cell r="L319">
            <v>4664</v>
          </cell>
          <cell r="M319">
            <v>2400</v>
          </cell>
          <cell r="N319">
            <v>2472</v>
          </cell>
          <cell r="O319">
            <v>0.13914987567819803</v>
          </cell>
          <cell r="P319">
            <v>2871.58</v>
          </cell>
          <cell r="Q319">
            <v>2544</v>
          </cell>
          <cell r="R319">
            <v>2747.52</v>
          </cell>
          <cell r="S319">
            <v>3589.4794520547948</v>
          </cell>
          <cell r="T319">
            <v>0.31132075471698117</v>
          </cell>
          <cell r="U319">
            <v>2779.6928876712332</v>
          </cell>
          <cell r="V319">
            <v>0.1106931233432092</v>
          </cell>
          <cell r="W319">
            <v>2871.58</v>
          </cell>
          <cell r="X319">
            <v>0.79999900775477795</v>
          </cell>
          <cell r="AA319">
            <v>3474</v>
          </cell>
          <cell r="AB319">
            <v>3191</v>
          </cell>
          <cell r="AC319">
            <v>3191</v>
          </cell>
          <cell r="AD319">
            <v>3369</v>
          </cell>
          <cell r="AE319">
            <v>3545.16</v>
          </cell>
          <cell r="AF319">
            <v>0.1899998871701136</v>
          </cell>
          <cell r="AG319">
            <v>0.3027113021697187</v>
          </cell>
          <cell r="AH319">
            <v>3826</v>
          </cell>
          <cell r="AI319">
            <v>4105</v>
          </cell>
          <cell r="AJ319">
            <v>0.30046772228989038</v>
          </cell>
          <cell r="AK319">
            <v>4384.72</v>
          </cell>
          <cell r="AL319">
            <v>4664.4430459408431</v>
          </cell>
          <cell r="AM319">
            <v>0.38436808602498718</v>
          </cell>
          <cell r="AN319">
            <v>4664.33</v>
          </cell>
          <cell r="AO319">
            <v>4664.22</v>
          </cell>
          <cell r="AP319">
            <v>4664.1099999999997</v>
          </cell>
          <cell r="AS319">
            <v>4664</v>
          </cell>
        </row>
        <row r="320">
          <cell r="B320" t="str">
            <v>AC</v>
          </cell>
          <cell r="C320" t="str">
            <v>DOM</v>
          </cell>
          <cell r="D320" t="str">
            <v>DOM</v>
          </cell>
          <cell r="E320" t="str">
            <v>08</v>
          </cell>
          <cell r="F320">
            <v>40578</v>
          </cell>
          <cell r="G320">
            <v>40998</v>
          </cell>
          <cell r="H320" t="str">
            <v>7640013550</v>
          </cell>
          <cell r="J320" t="str">
            <v>639-00231A</v>
          </cell>
          <cell r="K320" t="str">
            <v>IC-307 Transaction Power Kit 80 Ppm</v>
          </cell>
          <cell r="L320">
            <v>11130</v>
          </cell>
          <cell r="M320">
            <v>5775</v>
          </cell>
          <cell r="N320">
            <v>5948.25</v>
          </cell>
          <cell r="O320">
            <v>0.13915119939216325</v>
          </cell>
          <cell r="P320">
            <v>6909.75</v>
          </cell>
          <cell r="Q320">
            <v>6121.5</v>
          </cell>
          <cell r="R320">
            <v>6611.22</v>
          </cell>
          <cell r="S320">
            <v>8637.1849315068503</v>
          </cell>
          <cell r="T320">
            <v>0.31132075471698123</v>
          </cell>
          <cell r="U320">
            <v>6688.636010958905</v>
          </cell>
          <cell r="V320">
            <v>0.11069312334320923</v>
          </cell>
          <cell r="W320">
            <v>6909.75</v>
          </cell>
          <cell r="X320">
            <v>0.8000002379009522</v>
          </cell>
          <cell r="AA320">
            <v>8360</v>
          </cell>
          <cell r="AB320">
            <v>7678</v>
          </cell>
          <cell r="AC320">
            <v>7678</v>
          </cell>
          <cell r="AD320">
            <v>8105</v>
          </cell>
          <cell r="AE320">
            <v>8530.56</v>
          </cell>
          <cell r="AF320">
            <v>0.19000042201215389</v>
          </cell>
          <cell r="AG320">
            <v>0.30271283479630878</v>
          </cell>
          <cell r="AH320">
            <v>9181</v>
          </cell>
          <cell r="AI320">
            <v>9831</v>
          </cell>
          <cell r="AJ320">
            <v>0.29714678059200489</v>
          </cell>
          <cell r="AK320">
            <v>10480.66</v>
          </cell>
          <cell r="AL320">
            <v>11130.32958409626</v>
          </cell>
          <cell r="AM320">
            <v>0.3791962809553186</v>
          </cell>
          <cell r="AN320">
            <v>11130.25</v>
          </cell>
          <cell r="AO320">
            <v>11130.17</v>
          </cell>
          <cell r="AP320">
            <v>11130.09</v>
          </cell>
          <cell r="AS320">
            <v>11130</v>
          </cell>
        </row>
        <row r="321">
          <cell r="B321" t="str">
            <v>AC</v>
          </cell>
          <cell r="C321" t="str">
            <v>DOM</v>
          </cell>
          <cell r="D321" t="str">
            <v>DOM</v>
          </cell>
          <cell r="E321" t="str">
            <v>08</v>
          </cell>
          <cell r="F321">
            <v>40578</v>
          </cell>
          <cell r="G321">
            <v>40998</v>
          </cell>
          <cell r="H321" t="str">
            <v>7640013551</v>
          </cell>
          <cell r="J321" t="str">
            <v>600-0051</v>
          </cell>
          <cell r="K321" t="str">
            <v xml:space="preserve">IC-307 I1 Spectrophotometer </v>
          </cell>
          <cell r="L321">
            <v>1696</v>
          </cell>
          <cell r="M321">
            <v>867</v>
          </cell>
          <cell r="N321">
            <v>893.01</v>
          </cell>
          <cell r="O321">
            <v>0.13915130716434018</v>
          </cell>
          <cell r="P321">
            <v>1037.3599999999999</v>
          </cell>
          <cell r="Q321">
            <v>919.02</v>
          </cell>
          <cell r="R321">
            <v>992.54</v>
          </cell>
          <cell r="S321">
            <v>1296.6994520547946</v>
          </cell>
          <cell r="T321">
            <v>0.31132075471698117</v>
          </cell>
          <cell r="U321">
            <v>1004.164055671233</v>
          </cell>
          <cell r="V321">
            <v>0.1106931233432092</v>
          </cell>
          <cell r="W321">
            <v>1037.3599999999999</v>
          </cell>
          <cell r="X321">
            <v>0.80000033805533233</v>
          </cell>
          <cell r="AA321">
            <v>1255</v>
          </cell>
          <cell r="AB321">
            <v>1153</v>
          </cell>
          <cell r="AC321">
            <v>1153</v>
          </cell>
          <cell r="AD321">
            <v>1217</v>
          </cell>
          <cell r="AE321">
            <v>1280.69</v>
          </cell>
          <cell r="AF321">
            <v>0.18999914108800736</v>
          </cell>
          <cell r="AG321">
            <v>0.30271181940984943</v>
          </cell>
          <cell r="AH321">
            <v>1385</v>
          </cell>
          <cell r="AI321">
            <v>1488</v>
          </cell>
          <cell r="AJ321">
            <v>0.30284946236559146</v>
          </cell>
          <cell r="AK321">
            <v>1591.35</v>
          </cell>
          <cell r="AL321">
            <v>1694.6910356832027</v>
          </cell>
          <cell r="AM321">
            <v>0.38787662284305674</v>
          </cell>
          <cell r="AN321">
            <v>1695.02</v>
          </cell>
          <cell r="AO321">
            <v>1695.35</v>
          </cell>
          <cell r="AP321">
            <v>1695.68</v>
          </cell>
          <cell r="AS321">
            <v>1696</v>
          </cell>
        </row>
        <row r="322">
          <cell r="B322" t="str">
            <v>AC</v>
          </cell>
          <cell r="C322" t="str">
            <v>DOM</v>
          </cell>
          <cell r="D322" t="str">
            <v>DOM</v>
          </cell>
          <cell r="E322" t="str">
            <v>08</v>
          </cell>
          <cell r="F322">
            <v>40578</v>
          </cell>
          <cell r="G322">
            <v>40998</v>
          </cell>
          <cell r="H322" t="str">
            <v>7640013552</v>
          </cell>
          <cell r="J322" t="str">
            <v>500-09264A</v>
          </cell>
          <cell r="K322" t="str">
            <v>IC-307 Universal Stand</v>
          </cell>
          <cell r="L322">
            <v>954</v>
          </cell>
          <cell r="M322">
            <v>500</v>
          </cell>
          <cell r="N322">
            <v>515</v>
          </cell>
          <cell r="O322">
            <v>0.13915587129126619</v>
          </cell>
          <cell r="P322">
            <v>598.25</v>
          </cell>
          <cell r="Q322">
            <v>530</v>
          </cell>
          <cell r="R322">
            <v>572.4</v>
          </cell>
          <cell r="S322">
            <v>747.80821917808225</v>
          </cell>
          <cell r="T322">
            <v>0.31132075471698117</v>
          </cell>
          <cell r="U322">
            <v>579.10268493150693</v>
          </cell>
          <cell r="V322">
            <v>0.11069312334320923</v>
          </cell>
          <cell r="W322">
            <v>598.25</v>
          </cell>
          <cell r="X322">
            <v>0.80000457959333204</v>
          </cell>
          <cell r="AA322">
            <v>724</v>
          </cell>
          <cell r="AB322">
            <v>665</v>
          </cell>
          <cell r="AC322">
            <v>665</v>
          </cell>
          <cell r="AD322">
            <v>702</v>
          </cell>
          <cell r="AE322">
            <v>738.58</v>
          </cell>
          <cell r="AF322">
            <v>0.18999972921010591</v>
          </cell>
          <cell r="AG322">
            <v>0.30271602263803521</v>
          </cell>
          <cell r="AH322">
            <v>793</v>
          </cell>
          <cell r="AI322">
            <v>846</v>
          </cell>
          <cell r="AJ322">
            <v>0.2928486997635934</v>
          </cell>
          <cell r="AK322">
            <v>899.47</v>
          </cell>
          <cell r="AL322">
            <v>952.94117647058829</v>
          </cell>
          <cell r="AM322">
            <v>0.37220679012345681</v>
          </cell>
          <cell r="AN322">
            <v>953.21</v>
          </cell>
          <cell r="AO322">
            <v>953.47</v>
          </cell>
          <cell r="AP322">
            <v>953.73</v>
          </cell>
          <cell r="AS322">
            <v>954</v>
          </cell>
        </row>
        <row r="323">
          <cell r="B323" t="str">
            <v>AC</v>
          </cell>
          <cell r="C323" t="str">
            <v>DOM</v>
          </cell>
          <cell r="D323" t="str">
            <v>DOM</v>
          </cell>
          <cell r="E323" t="str">
            <v>08</v>
          </cell>
          <cell r="F323">
            <v>40499</v>
          </cell>
          <cell r="G323">
            <v>40939</v>
          </cell>
          <cell r="H323" t="str">
            <v>7640014501</v>
          </cell>
          <cell r="J323">
            <v>45094426</v>
          </cell>
          <cell r="K323" t="str">
            <v>Productivity Package for Fiery IC-413</v>
          </cell>
          <cell r="L323">
            <v>5724</v>
          </cell>
          <cell r="M323">
            <v>2699</v>
          </cell>
          <cell r="N323">
            <v>2779.9700000000003</v>
          </cell>
          <cell r="O323">
            <v>9.1892933674802668E-2</v>
          </cell>
          <cell r="P323">
            <v>3061.28</v>
          </cell>
          <cell r="Q323">
            <v>2860.94</v>
          </cell>
          <cell r="R323">
            <v>3089.82</v>
          </cell>
          <cell r="S323">
            <v>3826.6000000000004</v>
          </cell>
          <cell r="T323">
            <v>0.27351434693984217</v>
          </cell>
          <cell r="U323">
            <v>2963.3190400000003</v>
          </cell>
          <cell r="V323">
            <v>6.1872865366531728E-2</v>
          </cell>
          <cell r="W323">
            <v>3061.28</v>
          </cell>
          <cell r="X323">
            <v>0.79999999999999993</v>
          </cell>
          <cell r="AA323">
            <v>3704</v>
          </cell>
          <cell r="AB323">
            <v>3062</v>
          </cell>
          <cell r="AC323">
            <v>3402</v>
          </cell>
          <cell r="AD323">
            <v>3591</v>
          </cell>
          <cell r="AE323">
            <v>3779.36</v>
          </cell>
          <cell r="AF323">
            <v>0.1900004233521019</v>
          </cell>
          <cell r="AG323">
            <v>0.26443366072562546</v>
          </cell>
          <cell r="AH323">
            <v>4185</v>
          </cell>
          <cell r="AI323">
            <v>4590</v>
          </cell>
          <cell r="AJ323">
            <v>0.33305446623093676</v>
          </cell>
          <cell r="AK323">
            <v>4995</v>
          </cell>
          <cell r="AL323">
            <v>5400</v>
          </cell>
          <cell r="AM323">
            <v>0.43309629629629626</v>
          </cell>
          <cell r="AN323">
            <v>5481</v>
          </cell>
          <cell r="AO323">
            <v>5562</v>
          </cell>
          <cell r="AP323">
            <v>5643</v>
          </cell>
          <cell r="AS323">
            <v>5724</v>
          </cell>
        </row>
        <row r="324">
          <cell r="B324" t="str">
            <v>AC</v>
          </cell>
          <cell r="C324" t="str">
            <v>DOM</v>
          </cell>
          <cell r="D324" t="str">
            <v>DOM</v>
          </cell>
          <cell r="E324" t="str">
            <v>08</v>
          </cell>
          <cell r="F324">
            <v>40499</v>
          </cell>
          <cell r="G324">
            <v>40939</v>
          </cell>
          <cell r="H324" t="str">
            <v>7640014502</v>
          </cell>
          <cell r="J324">
            <v>45095423</v>
          </cell>
          <cell r="K324" t="str">
            <v>EFI Secure Erase for Fiery IC-413</v>
          </cell>
          <cell r="L324">
            <v>874.5</v>
          </cell>
          <cell r="M324">
            <v>400</v>
          </cell>
          <cell r="N324">
            <v>412</v>
          </cell>
          <cell r="O324">
            <v>9.1870922235937236E-2</v>
          </cell>
          <cell r="P324">
            <v>453.68</v>
          </cell>
          <cell r="Q324">
            <v>424</v>
          </cell>
          <cell r="R324">
            <v>457.92</v>
          </cell>
          <cell r="S324">
            <v>567.1</v>
          </cell>
          <cell r="T324">
            <v>0.27349673778874983</v>
          </cell>
          <cell r="U324">
            <v>439.16224</v>
          </cell>
          <cell r="V324">
            <v>6.1850126276794648E-2</v>
          </cell>
          <cell r="W324">
            <v>453.68</v>
          </cell>
          <cell r="X324">
            <v>0.79999999999999993</v>
          </cell>
          <cell r="AA324">
            <v>549</v>
          </cell>
          <cell r="AB324">
            <v>454</v>
          </cell>
          <cell r="AC324">
            <v>505</v>
          </cell>
          <cell r="AD324">
            <v>533</v>
          </cell>
          <cell r="AE324">
            <v>560.1</v>
          </cell>
          <cell r="AF324">
            <v>0.19000178539546511</v>
          </cell>
          <cell r="AG324">
            <v>0.26441706838064633</v>
          </cell>
          <cell r="AH324">
            <v>621</v>
          </cell>
          <cell r="AI324">
            <v>681</v>
          </cell>
          <cell r="AJ324">
            <v>0.33380323054331862</v>
          </cell>
          <cell r="AK324">
            <v>740.5</v>
          </cell>
          <cell r="AL324">
            <v>800</v>
          </cell>
          <cell r="AM324">
            <v>0.43290000000000001</v>
          </cell>
          <cell r="AN324">
            <v>818.63</v>
          </cell>
          <cell r="AO324">
            <v>837.26</v>
          </cell>
          <cell r="AP324">
            <v>855.89</v>
          </cell>
          <cell r="AS324">
            <v>874.5</v>
          </cell>
        </row>
        <row r="325">
          <cell r="B325" t="str">
            <v>AC</v>
          </cell>
          <cell r="C325" t="str">
            <v>DOM</v>
          </cell>
          <cell r="D325" t="str">
            <v>DOM</v>
          </cell>
          <cell r="E325" t="str">
            <v>08</v>
          </cell>
          <cell r="F325">
            <v>40499</v>
          </cell>
          <cell r="G325">
            <v>40939</v>
          </cell>
          <cell r="H325" t="str">
            <v>7640014503</v>
          </cell>
          <cell r="J325">
            <v>45095425</v>
          </cell>
          <cell r="K325" t="str">
            <v>Hot Folders + Virtual Ptrs for Fiery IC-413</v>
          </cell>
          <cell r="L325">
            <v>874.5</v>
          </cell>
          <cell r="M325">
            <v>400</v>
          </cell>
          <cell r="N325">
            <v>412</v>
          </cell>
          <cell r="O325">
            <v>9.1870922235937236E-2</v>
          </cell>
          <cell r="P325">
            <v>453.68</v>
          </cell>
          <cell r="Q325">
            <v>424</v>
          </cell>
          <cell r="R325">
            <v>457.92</v>
          </cell>
          <cell r="S325">
            <v>567.1</v>
          </cell>
          <cell r="T325">
            <v>0.27349673778874983</v>
          </cell>
          <cell r="U325">
            <v>439.16224</v>
          </cell>
          <cell r="V325">
            <v>6.1850126276794648E-2</v>
          </cell>
          <cell r="W325">
            <v>453.68</v>
          </cell>
          <cell r="X325">
            <v>0.79999999999999993</v>
          </cell>
          <cell r="AA325">
            <v>549</v>
          </cell>
          <cell r="AB325">
            <v>454</v>
          </cell>
          <cell r="AC325">
            <v>505</v>
          </cell>
          <cell r="AD325">
            <v>533</v>
          </cell>
          <cell r="AE325">
            <v>560.1</v>
          </cell>
          <cell r="AF325">
            <v>0.19000178539546511</v>
          </cell>
          <cell r="AG325">
            <v>0.26441706838064633</v>
          </cell>
          <cell r="AH325">
            <v>621</v>
          </cell>
          <cell r="AI325">
            <v>681</v>
          </cell>
          <cell r="AJ325">
            <v>0.33380323054331862</v>
          </cell>
          <cell r="AK325">
            <v>740.5</v>
          </cell>
          <cell r="AL325">
            <v>800</v>
          </cell>
          <cell r="AM325">
            <v>0.43290000000000001</v>
          </cell>
          <cell r="AN325">
            <v>818.63</v>
          </cell>
          <cell r="AO325">
            <v>837.26</v>
          </cell>
          <cell r="AP325">
            <v>855.89</v>
          </cell>
          <cell r="AS325">
            <v>874.5</v>
          </cell>
        </row>
        <row r="326">
          <cell r="B326" t="str">
            <v>AC</v>
          </cell>
          <cell r="C326" t="str">
            <v>DOM</v>
          </cell>
          <cell r="D326" t="str">
            <v>DOM</v>
          </cell>
          <cell r="E326" t="str">
            <v>08</v>
          </cell>
          <cell r="F326">
            <v>40499</v>
          </cell>
          <cell r="G326">
            <v>40939</v>
          </cell>
          <cell r="H326" t="str">
            <v>7640014504</v>
          </cell>
          <cell r="J326">
            <v>45095426</v>
          </cell>
          <cell r="K326" t="str">
            <v>EFI Auto Trap for Fiery IC-413</v>
          </cell>
          <cell r="L326">
            <v>874.5</v>
          </cell>
          <cell r="M326">
            <v>400</v>
          </cell>
          <cell r="N326">
            <v>412</v>
          </cell>
          <cell r="O326">
            <v>9.1870922235937236E-2</v>
          </cell>
          <cell r="P326">
            <v>453.68</v>
          </cell>
          <cell r="Q326">
            <v>424</v>
          </cell>
          <cell r="R326">
            <v>457.92</v>
          </cell>
          <cell r="S326">
            <v>567.1</v>
          </cell>
          <cell r="T326">
            <v>0.27349673778874983</v>
          </cell>
          <cell r="U326">
            <v>439.16224</v>
          </cell>
          <cell r="V326">
            <v>6.1850126276794648E-2</v>
          </cell>
          <cell r="W326">
            <v>453.68</v>
          </cell>
          <cell r="X326">
            <v>0.79999999999999993</v>
          </cell>
          <cell r="AA326">
            <v>549</v>
          </cell>
          <cell r="AB326">
            <v>454</v>
          </cell>
          <cell r="AC326">
            <v>505</v>
          </cell>
          <cell r="AD326">
            <v>533</v>
          </cell>
          <cell r="AE326">
            <v>560.1</v>
          </cell>
          <cell r="AF326">
            <v>0.19000178539546511</v>
          </cell>
          <cell r="AG326">
            <v>0.26441706838064633</v>
          </cell>
          <cell r="AH326">
            <v>621</v>
          </cell>
          <cell r="AI326">
            <v>681</v>
          </cell>
          <cell r="AJ326">
            <v>0.33380323054331862</v>
          </cell>
          <cell r="AK326">
            <v>740.5</v>
          </cell>
          <cell r="AL326">
            <v>800</v>
          </cell>
          <cell r="AM326">
            <v>0.43290000000000001</v>
          </cell>
          <cell r="AN326">
            <v>818.63</v>
          </cell>
          <cell r="AO326">
            <v>837.26</v>
          </cell>
          <cell r="AP326">
            <v>855.89</v>
          </cell>
          <cell r="AS326">
            <v>874.5</v>
          </cell>
        </row>
        <row r="327">
          <cell r="B327" t="str">
            <v>3PY</v>
          </cell>
          <cell r="C327" t="str">
            <v>3PY</v>
          </cell>
          <cell r="D327" t="str">
            <v>3PY</v>
          </cell>
          <cell r="E327" t="str">
            <v>3PY</v>
          </cell>
          <cell r="F327">
            <v>40813</v>
          </cell>
          <cell r="G327">
            <v>40939</v>
          </cell>
          <cell r="H327" t="str">
            <v>7640014723</v>
          </cell>
          <cell r="I327" t="str">
            <v>9KMKIP3101_N</v>
          </cell>
          <cell r="K327" t="str">
            <v>Innovolt Power Manager 15Amp</v>
          </cell>
          <cell r="L327">
            <v>274.54000000000002</v>
          </cell>
          <cell r="M327" t="str">
            <v>Refer KIP</v>
          </cell>
          <cell r="N327" t="str">
            <v>Refer KIP</v>
          </cell>
          <cell r="S327">
            <v>133.5</v>
          </cell>
          <cell r="W327">
            <v>175</v>
          </cell>
          <cell r="AB327">
            <v>179</v>
          </cell>
          <cell r="AD327">
            <v>215</v>
          </cell>
          <cell r="AH327">
            <v>227</v>
          </cell>
          <cell r="AI327">
            <v>251</v>
          </cell>
          <cell r="AL327">
            <v>275</v>
          </cell>
          <cell r="AS327">
            <v>275</v>
          </cell>
        </row>
        <row r="328">
          <cell r="B328" t="str">
            <v>3PY</v>
          </cell>
          <cell r="C328" t="str">
            <v>3PY</v>
          </cell>
          <cell r="D328" t="str">
            <v>3PY</v>
          </cell>
          <cell r="E328" t="str">
            <v>3PY</v>
          </cell>
          <cell r="F328">
            <v>40813</v>
          </cell>
          <cell r="G328">
            <v>40939</v>
          </cell>
          <cell r="H328" t="str">
            <v>7640014724</v>
          </cell>
          <cell r="I328" t="str">
            <v>9KMKIP3101_N</v>
          </cell>
          <cell r="K328" t="str">
            <v>Innovolt Power Manager 20Amp</v>
          </cell>
          <cell r="L328">
            <v>306.34000000000003</v>
          </cell>
          <cell r="M328" t="str">
            <v>Refer KIP</v>
          </cell>
          <cell r="N328" t="str">
            <v>Refer KIP</v>
          </cell>
          <cell r="S328">
            <v>138.85</v>
          </cell>
          <cell r="W328">
            <v>196</v>
          </cell>
          <cell r="AB328">
            <v>199</v>
          </cell>
          <cell r="AD328">
            <v>240</v>
          </cell>
          <cell r="AH328">
            <v>254</v>
          </cell>
          <cell r="AI328">
            <v>281</v>
          </cell>
          <cell r="AL328">
            <v>307</v>
          </cell>
          <cell r="AS328">
            <v>307</v>
          </cell>
        </row>
        <row r="329">
          <cell r="B329" t="str">
            <v>3PY</v>
          </cell>
          <cell r="C329" t="str">
            <v>3PY</v>
          </cell>
          <cell r="D329" t="str">
            <v>3PY</v>
          </cell>
          <cell r="E329" t="str">
            <v>3PY</v>
          </cell>
          <cell r="F329">
            <v>40813</v>
          </cell>
          <cell r="G329">
            <v>40939</v>
          </cell>
          <cell r="H329" t="str">
            <v>7640014725</v>
          </cell>
          <cell r="I329" t="str">
            <v>9KMKIP3101_N</v>
          </cell>
          <cell r="K329" t="str">
            <v>Innovolt Power Manager 20Amp/208-240V</v>
          </cell>
          <cell r="L329">
            <v>380.54</v>
          </cell>
          <cell r="M329" t="str">
            <v>Refer KIP</v>
          </cell>
          <cell r="N329" t="str">
            <v>Refer KIP</v>
          </cell>
          <cell r="S329">
            <v>205.65</v>
          </cell>
          <cell r="W329">
            <v>243</v>
          </cell>
          <cell r="AB329">
            <v>249</v>
          </cell>
          <cell r="AD329">
            <v>299</v>
          </cell>
          <cell r="AH329">
            <v>316</v>
          </cell>
          <cell r="AI329">
            <v>349</v>
          </cell>
          <cell r="AL329">
            <v>381</v>
          </cell>
          <cell r="AS329">
            <v>381</v>
          </cell>
        </row>
        <row r="330">
          <cell r="B330" t="str">
            <v>3PY</v>
          </cell>
          <cell r="C330" t="str">
            <v>3PY</v>
          </cell>
          <cell r="D330" t="str">
            <v>3PY</v>
          </cell>
          <cell r="E330" t="str">
            <v>3PY</v>
          </cell>
          <cell r="F330">
            <v>40813</v>
          </cell>
          <cell r="G330">
            <v>40939</v>
          </cell>
          <cell r="H330" t="str">
            <v>7640014726</v>
          </cell>
          <cell r="I330" t="str">
            <v>9KMKIP3101_N</v>
          </cell>
          <cell r="K330" t="str">
            <v>Innovolt Power Manager 30Amp/208-240V</v>
          </cell>
          <cell r="L330">
            <v>1058.94</v>
          </cell>
          <cell r="M330" t="str">
            <v>Refer KIP</v>
          </cell>
          <cell r="N330" t="str">
            <v>Refer KIP</v>
          </cell>
          <cell r="S330">
            <v>542.70000000000005</v>
          </cell>
          <cell r="W330">
            <v>677</v>
          </cell>
          <cell r="AB330">
            <v>699</v>
          </cell>
          <cell r="AD330">
            <v>834</v>
          </cell>
          <cell r="AH330">
            <v>879</v>
          </cell>
          <cell r="AI330">
            <v>969</v>
          </cell>
          <cell r="AL330">
            <v>1059</v>
          </cell>
          <cell r="AS330">
            <v>1059</v>
          </cell>
        </row>
        <row r="331">
          <cell r="B331" t="str">
            <v>AC</v>
          </cell>
          <cell r="C331" t="str">
            <v>DOM</v>
          </cell>
          <cell r="D331" t="str">
            <v>DOM</v>
          </cell>
          <cell r="E331" t="str">
            <v>08</v>
          </cell>
          <cell r="F331">
            <v>40619</v>
          </cell>
          <cell r="G331">
            <v>40939</v>
          </cell>
          <cell r="H331" t="str">
            <v>7640014749</v>
          </cell>
          <cell r="K331" t="str">
            <v>ESP Power Filter Next Gen PCS 120V/15A</v>
          </cell>
          <cell r="L331">
            <v>233.20000000000002</v>
          </cell>
          <cell r="M331">
            <v>109</v>
          </cell>
          <cell r="N331">
            <v>112.27</v>
          </cell>
          <cell r="O331">
            <v>0.24651006711409398</v>
          </cell>
          <cell r="P331">
            <v>149</v>
          </cell>
          <cell r="Q331">
            <v>115.54</v>
          </cell>
          <cell r="R331">
            <v>124.78</v>
          </cell>
          <cell r="S331">
            <v>164.3</v>
          </cell>
          <cell r="T331">
            <v>0.31667681071211207</v>
          </cell>
          <cell r="U331">
            <v>127.23392000000001</v>
          </cell>
          <cell r="V331">
            <v>0.11760951796502077</v>
          </cell>
          <cell r="W331">
            <v>149</v>
          </cell>
          <cell r="X331">
            <v>0.90687766281192939</v>
          </cell>
          <cell r="AA331">
            <v>180</v>
          </cell>
          <cell r="AB331">
            <v>176</v>
          </cell>
          <cell r="AC331">
            <v>166</v>
          </cell>
          <cell r="AD331">
            <v>195</v>
          </cell>
          <cell r="AE331">
            <v>183.95</v>
          </cell>
          <cell r="AF331">
            <v>0.18999728187007334</v>
          </cell>
          <cell r="AG331">
            <v>0.38967110627888013</v>
          </cell>
          <cell r="AH331">
            <v>202</v>
          </cell>
          <cell r="AI331">
            <v>215</v>
          </cell>
          <cell r="AJ331">
            <v>0.30697674418604654</v>
          </cell>
          <cell r="AK331">
            <v>217.5</v>
          </cell>
          <cell r="AL331">
            <v>220</v>
          </cell>
          <cell r="AM331">
            <v>0.32272727272727275</v>
          </cell>
          <cell r="AN331">
            <v>223.3</v>
          </cell>
          <cell r="AO331">
            <v>226.6</v>
          </cell>
          <cell r="AP331">
            <v>229.9</v>
          </cell>
          <cell r="AQ331">
            <v>0</v>
          </cell>
          <cell r="AS331">
            <v>233.20000000000002</v>
          </cell>
        </row>
        <row r="332">
          <cell r="B332" t="str">
            <v>AC</v>
          </cell>
          <cell r="C332" t="str">
            <v>DOM</v>
          </cell>
          <cell r="D332" t="str">
            <v>DOM</v>
          </cell>
          <cell r="E332" t="str">
            <v>08</v>
          </cell>
          <cell r="F332">
            <v>40578</v>
          </cell>
          <cell r="G332">
            <v>40939</v>
          </cell>
          <cell r="H332" t="str">
            <v>7640014970</v>
          </cell>
          <cell r="J332" t="str">
            <v>639-00233A</v>
          </cell>
          <cell r="K332" t="str">
            <v>IC-307 Transaction Power Kit 70/60 Ppm</v>
          </cell>
          <cell r="L332">
            <v>9540</v>
          </cell>
          <cell r="M332">
            <v>4923</v>
          </cell>
          <cell r="N332">
            <v>5070.6900000000005</v>
          </cell>
          <cell r="O332">
            <v>0.13915156001181589</v>
          </cell>
          <cell r="P332">
            <v>5890.34</v>
          </cell>
          <cell r="Q332">
            <v>5218.38</v>
          </cell>
          <cell r="R332">
            <v>5635.85</v>
          </cell>
          <cell r="S332">
            <v>7362.9197260273986</v>
          </cell>
          <cell r="T332">
            <v>0.31132075471698117</v>
          </cell>
          <cell r="U332">
            <v>5701.8450358356176</v>
          </cell>
          <cell r="V332">
            <v>0.1106931233432092</v>
          </cell>
          <cell r="W332">
            <v>5890.34</v>
          </cell>
          <cell r="X332">
            <v>0.80000057303056915</v>
          </cell>
          <cell r="AA332">
            <v>7127</v>
          </cell>
          <cell r="AB332">
            <v>5891</v>
          </cell>
          <cell r="AC332">
            <v>6545</v>
          </cell>
          <cell r="AD332">
            <v>6909</v>
          </cell>
          <cell r="AE332">
            <v>7272.02</v>
          </cell>
          <cell r="AF332">
            <v>0.18999947744918197</v>
          </cell>
          <cell r="AG332">
            <v>0.30271231377251434</v>
          </cell>
          <cell r="AH332">
            <v>7840</v>
          </cell>
          <cell r="AI332">
            <v>8406</v>
          </cell>
          <cell r="AJ332">
            <v>0.29926956935522242</v>
          </cell>
          <cell r="AK332">
            <v>8972.94</v>
          </cell>
          <cell r="AL332">
            <v>9539.8895366676898</v>
          </cell>
          <cell r="AM332">
            <v>0.38255679194609288</v>
          </cell>
          <cell r="AN332">
            <v>9539.92</v>
          </cell>
          <cell r="AO332">
            <v>9539.9500000000007</v>
          </cell>
          <cell r="AP332">
            <v>9539.98</v>
          </cell>
          <cell r="AS332">
            <v>9540</v>
          </cell>
        </row>
        <row r="333">
          <cell r="B333" t="str">
            <v>3PY</v>
          </cell>
          <cell r="C333" t="str">
            <v>3PY</v>
          </cell>
          <cell r="D333" t="str">
            <v>3PY</v>
          </cell>
          <cell r="E333" t="str">
            <v>3PY</v>
          </cell>
          <cell r="F333">
            <v>40619</v>
          </cell>
          <cell r="G333">
            <v>40939</v>
          </cell>
          <cell r="H333" t="str">
            <v>7640015016</v>
          </cell>
          <cell r="K333" t="str">
            <v>XRITE I1 Spectrophotometer-Hdwr Only</v>
          </cell>
          <cell r="L333">
            <v>1325</v>
          </cell>
          <cell r="M333" t="str">
            <v>Refer KIP</v>
          </cell>
          <cell r="N333" t="str">
            <v>Refer KIP</v>
          </cell>
          <cell r="S333">
            <v>821.5</v>
          </cell>
          <cell r="W333">
            <v>619</v>
          </cell>
          <cell r="AB333">
            <v>826</v>
          </cell>
          <cell r="AD333">
            <v>993</v>
          </cell>
          <cell r="AH333">
            <v>1049</v>
          </cell>
          <cell r="AI333">
            <v>1160</v>
          </cell>
          <cell r="AL333">
            <v>1325</v>
          </cell>
          <cell r="AS333">
            <v>1325</v>
          </cell>
        </row>
        <row r="334">
          <cell r="B334" t="str">
            <v>3PY</v>
          </cell>
          <cell r="C334" t="str">
            <v>3PY</v>
          </cell>
          <cell r="D334" t="str">
            <v>3PY</v>
          </cell>
          <cell r="E334" t="str">
            <v>3PY</v>
          </cell>
          <cell r="F334">
            <v>40619</v>
          </cell>
          <cell r="G334">
            <v>40939</v>
          </cell>
          <cell r="H334" t="str">
            <v>7640015017</v>
          </cell>
          <cell r="K334" t="str">
            <v>XRITE I1 Isis Xl Spectro Scanner</v>
          </cell>
          <cell r="L334">
            <v>5718.7000000000007</v>
          </cell>
          <cell r="M334" t="str">
            <v>Refer KIP</v>
          </cell>
          <cell r="N334" t="str">
            <v>Refer KIP</v>
          </cell>
          <cell r="S334">
            <v>3604</v>
          </cell>
          <cell r="W334">
            <v>2697</v>
          </cell>
          <cell r="AB334">
            <v>3596</v>
          </cell>
          <cell r="AD334">
            <v>4304</v>
          </cell>
          <cell r="AH334">
            <v>4540</v>
          </cell>
          <cell r="AI334">
            <v>5012</v>
          </cell>
          <cell r="AL334">
            <v>5719</v>
          </cell>
          <cell r="AS334">
            <v>5719</v>
          </cell>
        </row>
        <row r="335">
          <cell r="B335" t="str">
            <v>AC</v>
          </cell>
          <cell r="C335" t="str">
            <v>DOM</v>
          </cell>
          <cell r="D335" t="str">
            <v>DOM</v>
          </cell>
          <cell r="E335" t="str">
            <v>08</v>
          </cell>
          <cell r="F335">
            <v>40713</v>
          </cell>
          <cell r="G335">
            <v>40998</v>
          </cell>
          <cell r="H335" t="str">
            <v>7640015309</v>
          </cell>
          <cell r="J335">
            <v>45097371</v>
          </cell>
          <cell r="K335" t="str">
            <v>Fiery IC-306 V2 Upgrade</v>
          </cell>
          <cell r="L335">
            <v>636</v>
          </cell>
          <cell r="M335">
            <v>499</v>
          </cell>
          <cell r="N335">
            <v>513.97</v>
          </cell>
          <cell r="O335">
            <v>0</v>
          </cell>
          <cell r="P335">
            <v>513.97</v>
          </cell>
          <cell r="Q335">
            <v>528.94000000000005</v>
          </cell>
          <cell r="R335">
            <v>571.26</v>
          </cell>
          <cell r="S335">
            <v>424</v>
          </cell>
          <cell r="T335">
            <v>-0.21219339622641517</v>
          </cell>
          <cell r="U335">
            <v>513.97</v>
          </cell>
          <cell r="V335">
            <v>0</v>
          </cell>
          <cell r="W335">
            <v>513.97</v>
          </cell>
          <cell r="X335">
            <v>1.2121933962264151</v>
          </cell>
          <cell r="AA335">
            <v>622</v>
          </cell>
          <cell r="AB335">
            <v>572</v>
          </cell>
          <cell r="AC335">
            <v>572</v>
          </cell>
          <cell r="AD335">
            <v>604</v>
          </cell>
          <cell r="AE335">
            <v>634.53</v>
          </cell>
          <cell r="AF335">
            <v>0.18999889682126922</v>
          </cell>
          <cell r="AG335">
            <v>0.18999889682126922</v>
          </cell>
          <cell r="AH335">
            <v>706</v>
          </cell>
          <cell r="AI335">
            <v>777</v>
          </cell>
          <cell r="AJ335">
            <v>0.33851994851994849</v>
          </cell>
          <cell r="AK335">
            <v>847.5</v>
          </cell>
          <cell r="AL335">
            <v>918</v>
          </cell>
          <cell r="AM335">
            <v>0.44011982570806096</v>
          </cell>
          <cell r="AN335">
            <v>847.5</v>
          </cell>
          <cell r="AO335">
            <v>777</v>
          </cell>
          <cell r="AP335">
            <v>706.5</v>
          </cell>
          <cell r="AS335">
            <v>636</v>
          </cell>
        </row>
        <row r="336">
          <cell r="B336" t="str">
            <v>AC</v>
          </cell>
          <cell r="C336" t="str">
            <v>DOM</v>
          </cell>
          <cell r="D336" t="str">
            <v>DOM</v>
          </cell>
          <cell r="E336" t="str">
            <v>08</v>
          </cell>
          <cell r="F336">
            <v>40814</v>
          </cell>
          <cell r="G336">
            <v>40939</v>
          </cell>
          <cell r="H336" t="str">
            <v>7640015432</v>
          </cell>
          <cell r="K336" t="str">
            <v>DK-508KE Copy Desk</v>
          </cell>
          <cell r="L336">
            <v>344.5</v>
          </cell>
          <cell r="M336">
            <v>76.64</v>
          </cell>
          <cell r="N336">
            <v>78.9392</v>
          </cell>
          <cell r="O336">
            <v>0.52262215771649734</v>
          </cell>
          <cell r="P336">
            <v>165.36</v>
          </cell>
          <cell r="Q336">
            <v>81.239999999999995</v>
          </cell>
          <cell r="R336">
            <v>87.74</v>
          </cell>
          <cell r="S336">
            <v>206.70000000000002</v>
          </cell>
          <cell r="T336">
            <v>0.61809772617319791</v>
          </cell>
          <cell r="U336">
            <v>160.06848000000002</v>
          </cell>
          <cell r="V336">
            <v>0.50684107202117501</v>
          </cell>
          <cell r="W336">
            <v>165.36</v>
          </cell>
          <cell r="X336">
            <v>0.8</v>
          </cell>
          <cell r="AA336">
            <v>200</v>
          </cell>
          <cell r="AB336">
            <v>166</v>
          </cell>
          <cell r="AC336">
            <v>184</v>
          </cell>
          <cell r="AD336">
            <v>195</v>
          </cell>
          <cell r="AE336">
            <v>204.15</v>
          </cell>
          <cell r="AF336">
            <v>0.19000734753857454</v>
          </cell>
          <cell r="AG336">
            <v>0.61332745530247368</v>
          </cell>
          <cell r="AH336">
            <v>228</v>
          </cell>
          <cell r="AI336">
            <v>251</v>
          </cell>
          <cell r="AJ336">
            <v>0.34119521912350592</v>
          </cell>
          <cell r="AK336">
            <v>273.5</v>
          </cell>
          <cell r="AL336">
            <v>296</v>
          </cell>
          <cell r="AM336">
            <v>0.44135135135135128</v>
          </cell>
          <cell r="AN336">
            <v>308.13</v>
          </cell>
          <cell r="AO336">
            <v>320.26</v>
          </cell>
          <cell r="AP336">
            <v>332.39</v>
          </cell>
          <cell r="AS336">
            <v>344.5</v>
          </cell>
        </row>
        <row r="337">
          <cell r="B337" t="str">
            <v>3PY</v>
          </cell>
          <cell r="F337">
            <v>40843</v>
          </cell>
          <cell r="G337">
            <v>40939</v>
          </cell>
          <cell r="H337" t="str">
            <v>7640015919</v>
          </cell>
          <cell r="I337" t="str">
            <v>9KMKIP3101_N</v>
          </cell>
          <cell r="J337" t="str">
            <v>PDV-3E/KM</v>
          </cell>
          <cell r="K337" t="str">
            <v>GTI PDV3EKM Lightbox</v>
          </cell>
          <cell r="L337">
            <v>779.1</v>
          </cell>
          <cell r="M337" t="str">
            <v>Refer KIP</v>
          </cell>
          <cell r="N337" t="str">
            <v>Refer KIP</v>
          </cell>
          <cell r="S337">
            <v>682</v>
          </cell>
          <cell r="W337">
            <v>514.5</v>
          </cell>
          <cell r="AB337">
            <v>606</v>
          </cell>
          <cell r="AD337">
            <v>681</v>
          </cell>
          <cell r="AH337">
            <v>706</v>
          </cell>
          <cell r="AI337">
            <v>756</v>
          </cell>
          <cell r="AL337">
            <v>780</v>
          </cell>
          <cell r="AS337">
            <v>780</v>
          </cell>
        </row>
        <row r="338">
          <cell r="B338" t="str">
            <v>3PY</v>
          </cell>
          <cell r="F338">
            <v>40843</v>
          </cell>
          <cell r="G338">
            <v>40939</v>
          </cell>
          <cell r="H338" t="str">
            <v>7640015921</v>
          </cell>
          <cell r="I338" t="str">
            <v>9KMKIP3101_N</v>
          </cell>
          <cell r="J338" t="str">
            <v>L217</v>
          </cell>
          <cell r="K338" t="str">
            <v>GTI L217 Relamp Kit for PDV Lightboxes</v>
          </cell>
          <cell r="L338">
            <v>69.960000000000008</v>
          </cell>
          <cell r="M338" t="str">
            <v>Refer KIP</v>
          </cell>
          <cell r="N338" t="str">
            <v>Refer KIP</v>
          </cell>
          <cell r="S338">
            <v>58.3</v>
          </cell>
          <cell r="W338">
            <v>49.5</v>
          </cell>
          <cell r="AB338">
            <v>59</v>
          </cell>
          <cell r="AD338">
            <v>64</v>
          </cell>
          <cell r="AH338">
            <v>66</v>
          </cell>
          <cell r="AI338">
            <v>70</v>
          </cell>
          <cell r="AL338">
            <v>70</v>
          </cell>
          <cell r="AS338">
            <v>70</v>
          </cell>
        </row>
        <row r="339">
          <cell r="B339" t="str">
            <v>3PY</v>
          </cell>
          <cell r="D339" t="str">
            <v>NLA</v>
          </cell>
          <cell r="F339">
            <v>40843</v>
          </cell>
          <cell r="G339">
            <v>41052</v>
          </cell>
          <cell r="H339" t="str">
            <v>7640016064</v>
          </cell>
          <cell r="J339" t="str">
            <v>Package</v>
          </cell>
          <cell r="K339" t="str">
            <v>Konica Minolta FD-5 &amp; Color Care Package</v>
          </cell>
          <cell r="L339">
            <v>5298.9400000000005</v>
          </cell>
          <cell r="M339" t="str">
            <v>Refer KIP</v>
          </cell>
          <cell r="N339" t="str">
            <v>Refer KIP</v>
          </cell>
          <cell r="S339">
            <v>3815</v>
          </cell>
          <cell r="W339">
            <v>3021.7</v>
          </cell>
          <cell r="AB339">
            <v>3778</v>
          </cell>
          <cell r="AD339">
            <v>4349</v>
          </cell>
          <cell r="AH339">
            <v>4540</v>
          </cell>
          <cell r="AI339">
            <v>4921</v>
          </cell>
          <cell r="AL339">
            <v>5299</v>
          </cell>
          <cell r="AS339">
            <v>5299</v>
          </cell>
        </row>
        <row r="340">
          <cell r="B340" t="str">
            <v>3PY</v>
          </cell>
          <cell r="F340">
            <v>41052</v>
          </cell>
          <cell r="G340">
            <v>41052</v>
          </cell>
          <cell r="H340" t="str">
            <v>A3E2205</v>
          </cell>
          <cell r="J340" t="str">
            <v>Package</v>
          </cell>
          <cell r="K340" t="str">
            <v>FD-5</v>
          </cell>
          <cell r="L340">
            <v>3999</v>
          </cell>
          <cell r="M340" t="str">
            <v>Refer KIP</v>
          </cell>
          <cell r="N340" t="str">
            <v>Refer KIP</v>
          </cell>
          <cell r="S340">
            <v>2999</v>
          </cell>
          <cell r="W340">
            <v>2082.35</v>
          </cell>
          <cell r="AB340">
            <v>2777</v>
          </cell>
          <cell r="AD340">
            <v>3185</v>
          </cell>
          <cell r="AH340">
            <v>3321</v>
          </cell>
          <cell r="AI340">
            <v>3593</v>
          </cell>
          <cell r="AL340">
            <v>3999</v>
          </cell>
          <cell r="AS340">
            <v>3999</v>
          </cell>
        </row>
        <row r="341">
          <cell r="B341" t="str">
            <v>AC</v>
          </cell>
          <cell r="C341" t="str">
            <v>DOM</v>
          </cell>
          <cell r="D341" t="str">
            <v>DOM</v>
          </cell>
          <cell r="E341" t="str">
            <v>08</v>
          </cell>
          <cell r="F341">
            <v>40877</v>
          </cell>
          <cell r="G341">
            <v>40998</v>
          </cell>
          <cell r="H341" t="str">
            <v>7640016098</v>
          </cell>
          <cell r="J341">
            <v>45099404</v>
          </cell>
          <cell r="K341" t="str">
            <v>Fiery IC-3600 QX100-III V2.0</v>
          </cell>
          <cell r="L341">
            <v>42400</v>
          </cell>
          <cell r="M341">
            <v>18800</v>
          </cell>
          <cell r="N341">
            <v>19364</v>
          </cell>
          <cell r="O341">
            <v>5.6408857009199995E-2</v>
          </cell>
          <cell r="P341">
            <v>20521.599999999999</v>
          </cell>
          <cell r="Q341">
            <v>19928</v>
          </cell>
          <cell r="R341">
            <v>21522.240000000002</v>
          </cell>
          <cell r="S341">
            <v>25652</v>
          </cell>
          <cell r="T341">
            <v>0.24512708560736005</v>
          </cell>
          <cell r="U341">
            <v>22060.720000000001</v>
          </cell>
          <cell r="V341">
            <v>0.12224079721786058</v>
          </cell>
          <cell r="W341">
            <v>20521.599999999999</v>
          </cell>
          <cell r="X341">
            <v>0.79999999999999993</v>
          </cell>
          <cell r="AA341">
            <v>24829</v>
          </cell>
          <cell r="AB341">
            <v>22802</v>
          </cell>
          <cell r="AC341">
            <v>22802</v>
          </cell>
          <cell r="AD341">
            <v>24069</v>
          </cell>
          <cell r="AE341">
            <v>25335.31</v>
          </cell>
          <cell r="AF341">
            <v>0.19000004341766502</v>
          </cell>
          <cell r="AG341">
            <v>0.23569121514597616</v>
          </cell>
          <cell r="AH341">
            <v>28164</v>
          </cell>
          <cell r="AI341">
            <v>30991</v>
          </cell>
          <cell r="AJ341">
            <v>0.33782065761027402</v>
          </cell>
          <cell r="AK341">
            <v>33818.5</v>
          </cell>
          <cell r="AL341">
            <v>36646</v>
          </cell>
          <cell r="AM341">
            <v>0.44000436609725485</v>
          </cell>
          <cell r="AN341">
            <v>38084.5</v>
          </cell>
          <cell r="AO341">
            <v>39523</v>
          </cell>
          <cell r="AP341">
            <v>40961.5</v>
          </cell>
          <cell r="AS341">
            <v>42400</v>
          </cell>
        </row>
        <row r="342">
          <cell r="B342" t="str">
            <v>AC</v>
          </cell>
          <cell r="C342" t="str">
            <v>DOM</v>
          </cell>
          <cell r="D342" t="str">
            <v>DOM</v>
          </cell>
          <cell r="E342" t="str">
            <v>08</v>
          </cell>
          <cell r="F342">
            <v>40877</v>
          </cell>
          <cell r="G342">
            <v>40998</v>
          </cell>
          <cell r="H342" t="str">
            <v>7640016099</v>
          </cell>
          <cell r="J342">
            <v>45093242</v>
          </cell>
          <cell r="K342" t="str">
            <v>Fiery Faci+Furniture Bundle For IC-3600</v>
          </cell>
          <cell r="L342">
            <v>4240</v>
          </cell>
          <cell r="M342">
            <v>2000</v>
          </cell>
          <cell r="N342">
            <v>2060</v>
          </cell>
          <cell r="O342">
            <v>5.660377358490562E-2</v>
          </cell>
          <cell r="P342">
            <v>2183.6</v>
          </cell>
          <cell r="Q342">
            <v>2120</v>
          </cell>
          <cell r="R342">
            <v>2289.6</v>
          </cell>
          <cell r="S342">
            <v>2729.5</v>
          </cell>
          <cell r="T342">
            <v>0.24528301886792453</v>
          </cell>
          <cell r="U342">
            <v>2347.37</v>
          </cell>
          <cell r="V342">
            <v>0.1224221149627029</v>
          </cell>
          <cell r="W342">
            <v>2183.6</v>
          </cell>
          <cell r="X342">
            <v>0.79999999999999993</v>
          </cell>
          <cell r="AA342">
            <v>2642</v>
          </cell>
          <cell r="AB342">
            <v>2427</v>
          </cell>
          <cell r="AC342">
            <v>2427</v>
          </cell>
          <cell r="AD342">
            <v>2562</v>
          </cell>
          <cell r="AE342">
            <v>2695.8</v>
          </cell>
          <cell r="AF342">
            <v>0.18999925810520077</v>
          </cell>
          <cell r="AG342">
            <v>0.23584835670301957</v>
          </cell>
          <cell r="AH342">
            <v>2997</v>
          </cell>
          <cell r="AI342">
            <v>3298</v>
          </cell>
          <cell r="AJ342">
            <v>0.33790175864160099</v>
          </cell>
          <cell r="AK342">
            <v>3599</v>
          </cell>
          <cell r="AL342">
            <v>3900</v>
          </cell>
          <cell r="AM342">
            <v>0.44010256410256415</v>
          </cell>
          <cell r="AN342">
            <v>3985</v>
          </cell>
          <cell r="AO342">
            <v>4070</v>
          </cell>
          <cell r="AP342">
            <v>4155</v>
          </cell>
          <cell r="AS342">
            <v>4240</v>
          </cell>
        </row>
        <row r="343">
          <cell r="B343" t="str">
            <v>AC</v>
          </cell>
          <cell r="C343" t="str">
            <v>DOM</v>
          </cell>
          <cell r="D343" t="str">
            <v>DOM</v>
          </cell>
          <cell r="E343" t="str">
            <v>08</v>
          </cell>
          <cell r="F343">
            <v>40877</v>
          </cell>
          <cell r="G343">
            <v>40998</v>
          </cell>
          <cell r="H343" t="str">
            <v>7640016100</v>
          </cell>
          <cell r="J343">
            <v>45064982</v>
          </cell>
          <cell r="K343" t="str">
            <v>3-Drive External HDD Kit Fiery IC-3600</v>
          </cell>
          <cell r="L343">
            <v>2862</v>
          </cell>
          <cell r="M343">
            <v>1350</v>
          </cell>
          <cell r="N343">
            <v>1390.5</v>
          </cell>
          <cell r="O343">
            <v>5.6533362283046736E-2</v>
          </cell>
          <cell r="P343">
            <v>1473.82</v>
          </cell>
          <cell r="Q343">
            <v>1431</v>
          </cell>
          <cell r="R343">
            <v>1545.48</v>
          </cell>
          <cell r="S343">
            <v>1842.2800000000002</v>
          </cell>
          <cell r="T343">
            <v>0.24522873830253825</v>
          </cell>
          <cell r="U343">
            <v>1584.3608000000002</v>
          </cell>
          <cell r="V343">
            <v>0.12235899802620724</v>
          </cell>
          <cell r="W343">
            <v>1473.82</v>
          </cell>
          <cell r="X343">
            <v>0.79999782877738446</v>
          </cell>
          <cell r="AA343">
            <v>1783</v>
          </cell>
          <cell r="AB343">
            <v>1638</v>
          </cell>
          <cell r="AC343">
            <v>1638</v>
          </cell>
          <cell r="AD343">
            <v>1729</v>
          </cell>
          <cell r="AE343">
            <v>1819.53</v>
          </cell>
          <cell r="AF343">
            <v>0.18999961528526599</v>
          </cell>
          <cell r="AG343">
            <v>0.23579166048375128</v>
          </cell>
          <cell r="AH343">
            <v>2023</v>
          </cell>
          <cell r="AI343">
            <v>2226</v>
          </cell>
          <cell r="AJ343">
            <v>0.33790655884995513</v>
          </cell>
          <cell r="AK343">
            <v>2429</v>
          </cell>
          <cell r="AL343">
            <v>2632</v>
          </cell>
          <cell r="AM343">
            <v>0.44003799392097265</v>
          </cell>
          <cell r="AN343">
            <v>2689.5</v>
          </cell>
          <cell r="AO343">
            <v>2747</v>
          </cell>
          <cell r="AP343">
            <v>2804.5</v>
          </cell>
          <cell r="AS343">
            <v>2862</v>
          </cell>
        </row>
        <row r="344">
          <cell r="B344" t="str">
            <v>3PY</v>
          </cell>
          <cell r="F344">
            <v>40843</v>
          </cell>
          <cell r="G344">
            <v>40939</v>
          </cell>
          <cell r="H344" t="str">
            <v>9967001368</v>
          </cell>
          <cell r="J344" t="str">
            <v>P4392</v>
          </cell>
          <cell r="K344" t="str">
            <v xml:space="preserve">Color Care Software </v>
          </cell>
          <cell r="L344">
            <v>4238.9400000000005</v>
          </cell>
          <cell r="M344" t="str">
            <v>Refer KIP</v>
          </cell>
          <cell r="N344" t="str">
            <v>Refer KIP</v>
          </cell>
          <cell r="S344">
            <v>1589</v>
          </cell>
          <cell r="W344">
            <v>1000</v>
          </cell>
          <cell r="AB344">
            <v>1334</v>
          </cell>
          <cell r="AD344">
            <v>2303</v>
          </cell>
          <cell r="AH344">
            <v>2626</v>
          </cell>
          <cell r="AI344">
            <v>3272</v>
          </cell>
          <cell r="AL344">
            <v>4239</v>
          </cell>
          <cell r="AS344">
            <v>4239</v>
          </cell>
        </row>
        <row r="345">
          <cell r="B345" t="str">
            <v>AC</v>
          </cell>
          <cell r="C345" t="str">
            <v>IMP</v>
          </cell>
          <cell r="D345" t="str">
            <v>BT</v>
          </cell>
          <cell r="E345" t="str">
            <v>08</v>
          </cell>
          <cell r="F345">
            <v>39924</v>
          </cell>
          <cell r="G345">
            <v>40939</v>
          </cell>
          <cell r="H345" t="str">
            <v>A09MWY0</v>
          </cell>
          <cell r="I345" t="str">
            <v>3KMHAU101BAU</v>
          </cell>
          <cell r="J345" t="str">
            <v>in both mfp and solutions</v>
          </cell>
          <cell r="K345" t="str">
            <v>AU-101 Biometric Authentication Unit</v>
          </cell>
          <cell r="L345">
            <v>946.58</v>
          </cell>
          <cell r="M345">
            <v>306</v>
          </cell>
          <cell r="N345">
            <v>318.24</v>
          </cell>
          <cell r="O345">
            <v>0.25538735113128519</v>
          </cell>
          <cell r="P345">
            <v>427.39</v>
          </cell>
          <cell r="Q345">
            <v>324.36</v>
          </cell>
          <cell r="R345">
            <v>350.31</v>
          </cell>
          <cell r="S345">
            <v>534.24</v>
          </cell>
          <cell r="T345">
            <v>0.40431266846361186</v>
          </cell>
          <cell r="U345">
            <v>413.71545600000002</v>
          </cell>
          <cell r="V345">
            <v>0.23077565659040788</v>
          </cell>
          <cell r="W345">
            <v>427.39</v>
          </cell>
          <cell r="X345">
            <v>0.79999625636418081</v>
          </cell>
          <cell r="AA345">
            <v>517</v>
          </cell>
          <cell r="AB345">
            <v>428</v>
          </cell>
          <cell r="AC345">
            <v>475</v>
          </cell>
          <cell r="AD345">
            <v>502</v>
          </cell>
          <cell r="AE345">
            <v>527.64</v>
          </cell>
          <cell r="AF345">
            <v>0.18999696762944432</v>
          </cell>
          <cell r="AG345">
            <v>0.39686149647486918</v>
          </cell>
          <cell r="AH345">
            <v>587</v>
          </cell>
          <cell r="AI345">
            <v>646</v>
          </cell>
          <cell r="AJ345">
            <v>0.33840557275541799</v>
          </cell>
          <cell r="AK345">
            <v>705</v>
          </cell>
          <cell r="AL345">
            <v>764</v>
          </cell>
          <cell r="AM345">
            <v>0.44058900523560213</v>
          </cell>
          <cell r="AN345">
            <v>809.65</v>
          </cell>
          <cell r="AO345">
            <v>855.3</v>
          </cell>
          <cell r="AP345">
            <v>900.95</v>
          </cell>
          <cell r="AQ345">
            <v>0</v>
          </cell>
          <cell r="AS345">
            <v>946.58</v>
          </cell>
        </row>
        <row r="346">
          <cell r="B346" t="str">
            <v>AC</v>
          </cell>
          <cell r="C346" t="str">
            <v>IMP</v>
          </cell>
          <cell r="D346" t="str">
            <v>BT</v>
          </cell>
          <cell r="E346" t="str">
            <v>08</v>
          </cell>
          <cell r="F346">
            <v>39924</v>
          </cell>
          <cell r="G346">
            <v>40939</v>
          </cell>
          <cell r="H346" t="str">
            <v>A0P7WY1</v>
          </cell>
          <cell r="I346" t="str">
            <v>3KMKHD510</v>
          </cell>
          <cell r="K346" t="str">
            <v>HD-510 HDD Kit 60GB</v>
          </cell>
          <cell r="L346">
            <v>890.40000000000009</v>
          </cell>
          <cell r="M346">
            <v>155</v>
          </cell>
          <cell r="N346">
            <v>161.20000000000002</v>
          </cell>
          <cell r="O346">
            <v>0.42220151259901784</v>
          </cell>
          <cell r="P346">
            <v>278.99</v>
          </cell>
          <cell r="Q346">
            <v>164.3</v>
          </cell>
          <cell r="R346">
            <v>177.44</v>
          </cell>
          <cell r="S346">
            <v>348.74</v>
          </cell>
          <cell r="T346">
            <v>0.53776452371394157</v>
          </cell>
          <cell r="U346">
            <v>270.064256</v>
          </cell>
          <cell r="V346">
            <v>0.40310501512647412</v>
          </cell>
          <cell r="W346">
            <v>278.99</v>
          </cell>
          <cell r="X346">
            <v>0.79999426506853244</v>
          </cell>
          <cell r="AA346">
            <v>338</v>
          </cell>
          <cell r="AB346">
            <v>279</v>
          </cell>
          <cell r="AC346">
            <v>310</v>
          </cell>
          <cell r="AD346">
            <v>328</v>
          </cell>
          <cell r="AE346">
            <v>344.43</v>
          </cell>
          <cell r="AF346">
            <v>0.18999506430914845</v>
          </cell>
          <cell r="AG346">
            <v>0.5319803733704962</v>
          </cell>
          <cell r="AH346">
            <v>384</v>
          </cell>
          <cell r="AI346">
            <v>422</v>
          </cell>
          <cell r="AJ346">
            <v>0.3388862559241706</v>
          </cell>
          <cell r="AK346">
            <v>460.5</v>
          </cell>
          <cell r="AL346">
            <v>499</v>
          </cell>
          <cell r="AM346">
            <v>0.44090180360721443</v>
          </cell>
          <cell r="AN346">
            <v>596.85</v>
          </cell>
          <cell r="AO346">
            <v>694.7</v>
          </cell>
          <cell r="AP346">
            <v>792.55</v>
          </cell>
          <cell r="AQ346">
            <v>0</v>
          </cell>
          <cell r="AS346">
            <v>890.40000000000009</v>
          </cell>
        </row>
        <row r="347">
          <cell r="B347" t="str">
            <v>AC</v>
          </cell>
          <cell r="C347" t="str">
            <v>IMP</v>
          </cell>
          <cell r="D347" t="str">
            <v>BT</v>
          </cell>
          <cell r="E347" t="str">
            <v>08</v>
          </cell>
          <cell r="F347">
            <v>39924</v>
          </cell>
          <cell r="G347">
            <v>40939</v>
          </cell>
          <cell r="H347" t="str">
            <v>A0PD011</v>
          </cell>
          <cell r="I347" t="str">
            <v>6KMA0PD011_N</v>
          </cell>
          <cell r="K347" t="str">
            <v>LK-101 i-Option License Kit (Web Browser/Image Panel)</v>
          </cell>
          <cell r="L347">
            <v>53</v>
          </cell>
          <cell r="M347">
            <v>17</v>
          </cell>
          <cell r="N347">
            <v>17.68</v>
          </cell>
          <cell r="O347">
            <v>0.368120085775554</v>
          </cell>
          <cell r="P347">
            <v>27.98</v>
          </cell>
          <cell r="Q347">
            <v>18.02</v>
          </cell>
          <cell r="R347">
            <v>19.46</v>
          </cell>
          <cell r="S347">
            <v>34.980000000000004</v>
          </cell>
          <cell r="T347">
            <v>0.49456832475700407</v>
          </cell>
          <cell r="U347">
            <v>27.088512000000001</v>
          </cell>
          <cell r="V347">
            <v>0.34732479953125522</v>
          </cell>
          <cell r="W347">
            <v>27.98</v>
          </cell>
          <cell r="X347">
            <v>0.79988564894225267</v>
          </cell>
          <cell r="AA347">
            <v>34</v>
          </cell>
          <cell r="AB347">
            <v>28</v>
          </cell>
          <cell r="AC347">
            <v>32</v>
          </cell>
          <cell r="AD347">
            <v>34</v>
          </cell>
          <cell r="AE347">
            <v>34.54</v>
          </cell>
          <cell r="AF347">
            <v>0.18992472495657206</v>
          </cell>
          <cell r="AG347">
            <v>0.48812970469021422</v>
          </cell>
          <cell r="AH347">
            <v>39</v>
          </cell>
          <cell r="AI347">
            <v>43</v>
          </cell>
          <cell r="AJ347">
            <v>0.34930232558139535</v>
          </cell>
          <cell r="AK347">
            <v>46.5</v>
          </cell>
          <cell r="AL347">
            <v>50</v>
          </cell>
          <cell r="AM347">
            <v>0.44040000000000001</v>
          </cell>
          <cell r="AN347">
            <v>50.75</v>
          </cell>
          <cell r="AO347">
            <v>51.5</v>
          </cell>
          <cell r="AP347">
            <v>52.25</v>
          </cell>
          <cell r="AQ347">
            <v>0</v>
          </cell>
          <cell r="AS347">
            <v>53</v>
          </cell>
        </row>
        <row r="348">
          <cell r="B348" t="str">
            <v>AC</v>
          </cell>
          <cell r="C348" t="str">
            <v>PMP</v>
          </cell>
          <cell r="D348" t="str">
            <v>BT</v>
          </cell>
          <cell r="E348" t="str">
            <v>08</v>
          </cell>
          <cell r="F348">
            <v>39924</v>
          </cell>
          <cell r="G348">
            <v>40939</v>
          </cell>
          <cell r="H348" t="str">
            <v>A0PD160100</v>
          </cell>
          <cell r="I348" t="str">
            <v>3KMHA0PD160100</v>
          </cell>
          <cell r="K348" t="str">
            <v>Stylus Pen Holder</v>
          </cell>
          <cell r="L348">
            <v>22.26</v>
          </cell>
          <cell r="M348">
            <v>2.96</v>
          </cell>
          <cell r="N348">
            <v>3.1080000000000001</v>
          </cell>
          <cell r="O348">
            <v>0.8061135371179039</v>
          </cell>
          <cell r="P348">
            <v>16.03</v>
          </cell>
          <cell r="Q348">
            <v>3.14</v>
          </cell>
          <cell r="R348">
            <v>3.39</v>
          </cell>
          <cell r="S348">
            <v>20.033999999999999</v>
          </cell>
          <cell r="T348">
            <v>0.84486373165618445</v>
          </cell>
          <cell r="U348">
            <v>15.514329599999998</v>
          </cell>
          <cell r="V348">
            <v>0.79966907496924644</v>
          </cell>
          <cell r="W348">
            <v>16.03</v>
          </cell>
          <cell r="X348">
            <v>0.80013976240391349</v>
          </cell>
          <cell r="AA348">
            <v>17</v>
          </cell>
          <cell r="AB348">
            <v>17</v>
          </cell>
          <cell r="AC348">
            <v>18</v>
          </cell>
          <cell r="AD348">
            <v>18</v>
          </cell>
          <cell r="AE348">
            <v>17.809999999999999</v>
          </cell>
          <cell r="AF348">
            <v>9.9943851768669156E-2</v>
          </cell>
          <cell r="AG348">
            <v>0.8254912970241437</v>
          </cell>
          <cell r="AH348">
            <v>19</v>
          </cell>
          <cell r="AI348">
            <v>19</v>
          </cell>
          <cell r="AJ348">
            <v>0.15631578947368416</v>
          </cell>
          <cell r="AK348">
            <v>19</v>
          </cell>
          <cell r="AL348">
            <v>19</v>
          </cell>
          <cell r="AM348">
            <v>0.15631578947368416</v>
          </cell>
          <cell r="AN348">
            <v>19.82</v>
          </cell>
          <cell r="AO348">
            <v>20.64</v>
          </cell>
          <cell r="AP348">
            <v>21.46</v>
          </cell>
          <cell r="AQ348">
            <v>0</v>
          </cell>
          <cell r="AS348">
            <v>22.26</v>
          </cell>
        </row>
        <row r="349">
          <cell r="B349" t="str">
            <v>AC</v>
          </cell>
          <cell r="C349" t="str">
            <v>PMP</v>
          </cell>
          <cell r="D349" t="str">
            <v>BT</v>
          </cell>
          <cell r="E349" t="str">
            <v>08</v>
          </cell>
          <cell r="F349">
            <v>39924</v>
          </cell>
          <cell r="G349">
            <v>40939</v>
          </cell>
          <cell r="H349" t="str">
            <v>A0PD160200</v>
          </cell>
          <cell r="I349" t="str">
            <v>3KMHA0PD160200</v>
          </cell>
          <cell r="K349" t="str">
            <v>Stylus Pen</v>
          </cell>
          <cell r="L349">
            <v>22.26</v>
          </cell>
          <cell r="M349">
            <v>2.81</v>
          </cell>
          <cell r="N349">
            <v>2.9505000000000003</v>
          </cell>
          <cell r="O349">
            <v>0.82520734597156398</v>
          </cell>
          <cell r="P349">
            <v>16.88</v>
          </cell>
          <cell r="Q349">
            <v>2.98</v>
          </cell>
          <cell r="R349">
            <v>3.22</v>
          </cell>
          <cell r="S349">
            <v>21.094000000000001</v>
          </cell>
          <cell r="T349">
            <v>0.86012610220915897</v>
          </cell>
          <cell r="U349">
            <v>16.3351936</v>
          </cell>
          <cell r="V349">
            <v>0.81937771462959585</v>
          </cell>
          <cell r="W349">
            <v>16.88</v>
          </cell>
          <cell r="X349">
            <v>0.80022755285863267</v>
          </cell>
          <cell r="AA349">
            <v>18</v>
          </cell>
          <cell r="AB349">
            <v>17</v>
          </cell>
          <cell r="AC349">
            <v>19</v>
          </cell>
          <cell r="AD349">
            <v>19</v>
          </cell>
          <cell r="AE349">
            <v>18.760000000000002</v>
          </cell>
          <cell r="AF349">
            <v>0.10021321961620482</v>
          </cell>
          <cell r="AG349">
            <v>0.84272388059701497</v>
          </cell>
          <cell r="AH349">
            <v>20</v>
          </cell>
          <cell r="AI349">
            <v>20</v>
          </cell>
          <cell r="AJ349">
            <v>0.15600000000000006</v>
          </cell>
          <cell r="AK349">
            <v>20</v>
          </cell>
          <cell r="AL349">
            <v>20</v>
          </cell>
          <cell r="AM349">
            <v>0.15600000000000006</v>
          </cell>
          <cell r="AN349">
            <v>20.57</v>
          </cell>
          <cell r="AO349">
            <v>21.14</v>
          </cell>
          <cell r="AP349">
            <v>21.71</v>
          </cell>
          <cell r="AQ349">
            <v>0</v>
          </cell>
          <cell r="AS349">
            <v>22.26</v>
          </cell>
        </row>
        <row r="350">
          <cell r="B350" t="str">
            <v>AC</v>
          </cell>
          <cell r="C350" t="str">
            <v>IMP</v>
          </cell>
          <cell r="D350" t="str">
            <v>BT</v>
          </cell>
          <cell r="E350" t="str">
            <v>08</v>
          </cell>
          <cell r="F350">
            <v>40056</v>
          </cell>
          <cell r="G350">
            <v>40939</v>
          </cell>
          <cell r="H350" t="str">
            <v>A128WY1</v>
          </cell>
          <cell r="I350" t="str">
            <v>3KMHOC509</v>
          </cell>
          <cell r="K350" t="str">
            <v>OC-509 Original Cover</v>
          </cell>
          <cell r="L350">
            <v>94.34</v>
          </cell>
          <cell r="M350">
            <v>29</v>
          </cell>
          <cell r="N350">
            <v>30.16</v>
          </cell>
          <cell r="O350">
            <v>0.22507708119218914</v>
          </cell>
          <cell r="P350">
            <v>38.92</v>
          </cell>
          <cell r="Q350">
            <v>30.74</v>
          </cell>
          <cell r="R350">
            <v>33.200000000000003</v>
          </cell>
          <cell r="S350">
            <v>48.654000000000003</v>
          </cell>
          <cell r="T350">
            <v>0.38011263205491846</v>
          </cell>
          <cell r="U350">
            <v>37.677657600000003</v>
          </cell>
          <cell r="V350">
            <v>0.19952560957504967</v>
          </cell>
          <cell r="W350">
            <v>38.92</v>
          </cell>
          <cell r="X350">
            <v>0.79993422945698189</v>
          </cell>
          <cell r="AA350">
            <v>47</v>
          </cell>
          <cell r="AB350">
            <v>39</v>
          </cell>
          <cell r="AC350">
            <v>44</v>
          </cell>
          <cell r="AD350">
            <v>47</v>
          </cell>
          <cell r="AE350">
            <v>48.05</v>
          </cell>
          <cell r="AF350">
            <v>0.1900104058272632</v>
          </cell>
          <cell r="AG350">
            <v>0.37232049947970858</v>
          </cell>
          <cell r="AH350">
            <v>55</v>
          </cell>
          <cell r="AI350">
            <v>60</v>
          </cell>
          <cell r="AJ350">
            <v>0.35133333333333333</v>
          </cell>
          <cell r="AK350">
            <v>65</v>
          </cell>
          <cell r="AL350">
            <v>70</v>
          </cell>
          <cell r="AM350">
            <v>0.44399999999999995</v>
          </cell>
          <cell r="AN350">
            <v>76.09</v>
          </cell>
          <cell r="AO350">
            <v>82.18</v>
          </cell>
          <cell r="AP350">
            <v>88.27</v>
          </cell>
          <cell r="AQ350">
            <v>0</v>
          </cell>
          <cell r="AS350">
            <v>94.34</v>
          </cell>
        </row>
        <row r="351">
          <cell r="B351" t="str">
            <v>SP</v>
          </cell>
          <cell r="C351" t="str">
            <v>IMP</v>
          </cell>
          <cell r="D351" t="str">
            <v>BT</v>
          </cell>
          <cell r="E351" t="str">
            <v>08</v>
          </cell>
          <cell r="F351">
            <v>39990</v>
          </cell>
          <cell r="G351">
            <v>40001</v>
          </cell>
          <cell r="H351" t="str">
            <v>020V</v>
          </cell>
          <cell r="K351" t="str">
            <v>Toner (Black) 30K Yield</v>
          </cell>
          <cell r="L351">
            <v>55</v>
          </cell>
          <cell r="M351">
            <v>15.66</v>
          </cell>
          <cell r="N351">
            <v>16.2864</v>
          </cell>
          <cell r="O351">
            <v>0.38309090909090915</v>
          </cell>
          <cell r="S351">
            <v>33</v>
          </cell>
          <cell r="T351">
            <v>0.5064727272727273</v>
          </cell>
          <cell r="W351">
            <v>26.400000000000002</v>
          </cell>
          <cell r="X351">
            <v>0.8</v>
          </cell>
          <cell r="Y351" t="str">
            <v>Act freight</v>
          </cell>
          <cell r="AA351">
            <v>52</v>
          </cell>
          <cell r="AB351">
            <v>38</v>
          </cell>
          <cell r="AC351">
            <v>44</v>
          </cell>
          <cell r="AD351">
            <v>49</v>
          </cell>
          <cell r="AE351">
            <v>52.8</v>
          </cell>
          <cell r="AF351">
            <v>0.49999999999999994</v>
          </cell>
          <cell r="AG351">
            <v>0.69154545454545457</v>
          </cell>
          <cell r="AH351">
            <v>54</v>
          </cell>
          <cell r="AI351">
            <v>54</v>
          </cell>
          <cell r="AJ351">
            <v>0.51111111111111107</v>
          </cell>
          <cell r="AK351">
            <v>54.5</v>
          </cell>
          <cell r="AL351">
            <v>55</v>
          </cell>
          <cell r="AM351">
            <v>0.51999999999999991</v>
          </cell>
          <cell r="AN351">
            <v>55</v>
          </cell>
          <cell r="AO351">
            <v>55</v>
          </cell>
          <cell r="AP351">
            <v>55</v>
          </cell>
          <cell r="AQ351">
            <v>0</v>
          </cell>
          <cell r="AS351">
            <v>55</v>
          </cell>
        </row>
        <row r="352">
          <cell r="B352" t="str">
            <v>SP</v>
          </cell>
          <cell r="C352" t="str">
            <v>IMP</v>
          </cell>
          <cell r="D352" t="str">
            <v>BT</v>
          </cell>
          <cell r="E352" t="str">
            <v>08</v>
          </cell>
          <cell r="F352">
            <v>39990</v>
          </cell>
          <cell r="G352">
            <v>40001</v>
          </cell>
          <cell r="H352" t="str">
            <v>020W</v>
          </cell>
          <cell r="K352" t="str">
            <v>Toner (Yellow) 20K Yield</v>
          </cell>
          <cell r="L352">
            <v>98</v>
          </cell>
          <cell r="M352">
            <v>26</v>
          </cell>
          <cell r="N352">
            <v>27.04</v>
          </cell>
          <cell r="O352">
            <v>0.42711864406779665</v>
          </cell>
          <cell r="S352">
            <v>59</v>
          </cell>
          <cell r="T352">
            <v>0.5416949152542373</v>
          </cell>
          <cell r="W352">
            <v>47.2</v>
          </cell>
          <cell r="X352">
            <v>0.8</v>
          </cell>
          <cell r="Y352" t="str">
            <v>Act freight</v>
          </cell>
          <cell r="AA352">
            <v>93</v>
          </cell>
          <cell r="AB352">
            <v>68</v>
          </cell>
          <cell r="AC352">
            <v>79</v>
          </cell>
          <cell r="AD352">
            <v>87</v>
          </cell>
          <cell r="AE352">
            <v>94.4</v>
          </cell>
          <cell r="AF352">
            <v>0.5</v>
          </cell>
          <cell r="AG352">
            <v>0.71355932203389838</v>
          </cell>
          <cell r="AH352">
            <v>96</v>
          </cell>
          <cell r="AI352">
            <v>97</v>
          </cell>
          <cell r="AJ352">
            <v>0.51340206185567006</v>
          </cell>
          <cell r="AK352">
            <v>97.5</v>
          </cell>
          <cell r="AL352">
            <v>98</v>
          </cell>
          <cell r="AM352">
            <v>0.51836734693877551</v>
          </cell>
          <cell r="AN352">
            <v>98</v>
          </cell>
          <cell r="AO352">
            <v>98</v>
          </cell>
          <cell r="AP352">
            <v>98</v>
          </cell>
          <cell r="AQ352">
            <v>0</v>
          </cell>
          <cell r="AS352">
            <v>98</v>
          </cell>
        </row>
        <row r="353">
          <cell r="B353" t="str">
            <v>SP</v>
          </cell>
          <cell r="C353" t="str">
            <v>IMP</v>
          </cell>
          <cell r="D353" t="str">
            <v>BT</v>
          </cell>
          <cell r="E353" t="str">
            <v>08</v>
          </cell>
          <cell r="F353">
            <v>39990</v>
          </cell>
          <cell r="G353">
            <v>40001</v>
          </cell>
          <cell r="H353" t="str">
            <v>020X</v>
          </cell>
          <cell r="K353" t="str">
            <v>Toner (Magenta) 20K Yield</v>
          </cell>
          <cell r="L353">
            <v>98</v>
          </cell>
          <cell r="M353">
            <v>26</v>
          </cell>
          <cell r="N353">
            <v>27.04</v>
          </cell>
          <cell r="O353">
            <v>0.42711864406779665</v>
          </cell>
          <cell r="S353">
            <v>59</v>
          </cell>
          <cell r="T353">
            <v>0.5416949152542373</v>
          </cell>
          <cell r="W353">
            <v>47.2</v>
          </cell>
          <cell r="X353">
            <v>0.8</v>
          </cell>
          <cell r="Y353" t="str">
            <v>Act freight</v>
          </cell>
          <cell r="AA353">
            <v>93</v>
          </cell>
          <cell r="AB353">
            <v>68</v>
          </cell>
          <cell r="AC353">
            <v>79</v>
          </cell>
          <cell r="AD353">
            <v>87</v>
          </cell>
          <cell r="AE353">
            <v>94.4</v>
          </cell>
          <cell r="AF353">
            <v>0.5</v>
          </cell>
          <cell r="AG353">
            <v>0.71355932203389838</v>
          </cell>
          <cell r="AH353">
            <v>96</v>
          </cell>
          <cell r="AI353">
            <v>97</v>
          </cell>
          <cell r="AJ353">
            <v>0.51340206185567006</v>
          </cell>
          <cell r="AK353">
            <v>97.5</v>
          </cell>
          <cell r="AL353">
            <v>98</v>
          </cell>
          <cell r="AM353">
            <v>0.51836734693877551</v>
          </cell>
          <cell r="AN353">
            <v>98</v>
          </cell>
          <cell r="AO353">
            <v>98</v>
          </cell>
          <cell r="AP353">
            <v>98</v>
          </cell>
          <cell r="AQ353">
            <v>0</v>
          </cell>
          <cell r="AS353">
            <v>98</v>
          </cell>
        </row>
        <row r="354">
          <cell r="B354" t="str">
            <v>SP</v>
          </cell>
          <cell r="C354" t="str">
            <v>IMP</v>
          </cell>
          <cell r="D354" t="str">
            <v>BT</v>
          </cell>
          <cell r="E354" t="str">
            <v>08</v>
          </cell>
          <cell r="F354">
            <v>39990</v>
          </cell>
          <cell r="G354">
            <v>40001</v>
          </cell>
          <cell r="H354" t="str">
            <v>020Y</v>
          </cell>
          <cell r="K354" t="str">
            <v>Toner (Cyan) 20K Yield</v>
          </cell>
          <cell r="L354">
            <v>98</v>
          </cell>
          <cell r="M354">
            <v>26</v>
          </cell>
          <cell r="N354">
            <v>27.04</v>
          </cell>
          <cell r="O354">
            <v>0.42711864406779665</v>
          </cell>
          <cell r="S354">
            <v>59</v>
          </cell>
          <cell r="T354">
            <v>0.5416949152542373</v>
          </cell>
          <cell r="W354">
            <v>47.2</v>
          </cell>
          <cell r="X354">
            <v>0.8</v>
          </cell>
          <cell r="Y354" t="str">
            <v>Act freight</v>
          </cell>
          <cell r="AA354">
            <v>93</v>
          </cell>
          <cell r="AB354">
            <v>68</v>
          </cell>
          <cell r="AC354">
            <v>79</v>
          </cell>
          <cell r="AD354">
            <v>87</v>
          </cell>
          <cell r="AE354">
            <v>94.4</v>
          </cell>
          <cell r="AF354">
            <v>0.5</v>
          </cell>
          <cell r="AG354">
            <v>0.71355932203389838</v>
          </cell>
          <cell r="AH354">
            <v>96</v>
          </cell>
          <cell r="AI354">
            <v>97</v>
          </cell>
          <cell r="AJ354">
            <v>0.51340206185567006</v>
          </cell>
          <cell r="AK354">
            <v>97.5</v>
          </cell>
          <cell r="AL354">
            <v>98</v>
          </cell>
          <cell r="AM354">
            <v>0.51836734693877551</v>
          </cell>
          <cell r="AN354">
            <v>98</v>
          </cell>
          <cell r="AO354">
            <v>98</v>
          </cell>
          <cell r="AP354">
            <v>98</v>
          </cell>
          <cell r="AQ354">
            <v>0</v>
          </cell>
          <cell r="AS354">
            <v>98</v>
          </cell>
        </row>
        <row r="355">
          <cell r="B355" t="str">
            <v>SP</v>
          </cell>
          <cell r="C355" t="str">
            <v>IMP</v>
          </cell>
          <cell r="D355" t="str">
            <v>BT</v>
          </cell>
          <cell r="E355" t="str">
            <v>08</v>
          </cell>
          <cell r="F355">
            <v>39924</v>
          </cell>
          <cell r="G355">
            <v>39924</v>
          </cell>
          <cell r="H355" t="str">
            <v>022B</v>
          </cell>
          <cell r="I355" t="str">
            <v>SDKM022B</v>
          </cell>
          <cell r="K355" t="str">
            <v>DV-910 Developer (920/950:1,000K)</v>
          </cell>
          <cell r="L355">
            <v>440</v>
          </cell>
          <cell r="M355">
            <v>100</v>
          </cell>
          <cell r="N355">
            <v>104</v>
          </cell>
          <cell r="O355">
            <v>0.31034482758620696</v>
          </cell>
          <cell r="P355">
            <v>150.80000000000001</v>
          </cell>
          <cell r="Q355">
            <v>106</v>
          </cell>
          <cell r="R355">
            <v>114.48</v>
          </cell>
          <cell r="S355">
            <v>188.5</v>
          </cell>
          <cell r="T355">
            <v>0.44827586206896552</v>
          </cell>
          <cell r="W355">
            <v>150.80000000000001</v>
          </cell>
          <cell r="X355">
            <v>0.8</v>
          </cell>
          <cell r="Y355" t="str">
            <v>Act freight</v>
          </cell>
          <cell r="AA355">
            <v>296</v>
          </cell>
          <cell r="AB355">
            <v>216</v>
          </cell>
          <cell r="AC355">
            <v>252</v>
          </cell>
          <cell r="AD355">
            <v>277</v>
          </cell>
          <cell r="AE355">
            <v>301.60000000000002</v>
          </cell>
          <cell r="AF355">
            <v>0.5</v>
          </cell>
          <cell r="AG355">
            <v>0.65517241379310343</v>
          </cell>
          <cell r="AH355">
            <v>337</v>
          </cell>
          <cell r="AI355">
            <v>371</v>
          </cell>
          <cell r="AJ355">
            <v>0.59353099730458214</v>
          </cell>
          <cell r="AK355">
            <v>405.5</v>
          </cell>
          <cell r="AL355">
            <v>440</v>
          </cell>
          <cell r="AM355">
            <v>0.65727272727272723</v>
          </cell>
          <cell r="AN355">
            <v>440</v>
          </cell>
          <cell r="AO355">
            <v>440</v>
          </cell>
          <cell r="AP355">
            <v>440</v>
          </cell>
          <cell r="AQ355">
            <v>0</v>
          </cell>
          <cell r="AS355">
            <v>440</v>
          </cell>
        </row>
        <row r="356">
          <cell r="B356" t="str">
            <v>SP</v>
          </cell>
          <cell r="C356" t="str">
            <v>IMP</v>
          </cell>
          <cell r="D356" t="str">
            <v>BT</v>
          </cell>
          <cell r="E356" t="str">
            <v>08</v>
          </cell>
          <cell r="F356">
            <v>39924</v>
          </cell>
          <cell r="G356">
            <v>39924</v>
          </cell>
          <cell r="H356" t="str">
            <v>022H</v>
          </cell>
          <cell r="I356" t="str">
            <v>022H</v>
          </cell>
          <cell r="K356" t="str">
            <v>DR-910 Drum (920/950:1,000K)</v>
          </cell>
          <cell r="L356">
            <v>800</v>
          </cell>
          <cell r="M356">
            <v>120</v>
          </cell>
          <cell r="N356">
            <v>124.80000000000001</v>
          </cell>
          <cell r="O356">
            <v>0.55236728837876614</v>
          </cell>
          <cell r="P356">
            <v>278.8</v>
          </cell>
          <cell r="Q356">
            <v>127.2</v>
          </cell>
          <cell r="R356">
            <v>137.38</v>
          </cell>
          <cell r="S356">
            <v>348.5</v>
          </cell>
          <cell r="T356">
            <v>0.64189383070301287</v>
          </cell>
          <cell r="W356">
            <v>278.8</v>
          </cell>
          <cell r="X356">
            <v>0.8</v>
          </cell>
          <cell r="Y356" t="str">
            <v>Act freight</v>
          </cell>
          <cell r="AA356">
            <v>546</v>
          </cell>
          <cell r="AB356">
            <v>399</v>
          </cell>
          <cell r="AC356">
            <v>465</v>
          </cell>
          <cell r="AD356">
            <v>512</v>
          </cell>
          <cell r="AE356">
            <v>557.6</v>
          </cell>
          <cell r="AF356">
            <v>0.5</v>
          </cell>
          <cell r="AG356">
            <v>0.77618364418938302</v>
          </cell>
          <cell r="AH356">
            <v>619</v>
          </cell>
          <cell r="AI356">
            <v>679</v>
          </cell>
          <cell r="AJ356">
            <v>0.58939617083946982</v>
          </cell>
          <cell r="AK356">
            <v>739.5</v>
          </cell>
          <cell r="AL356">
            <v>800</v>
          </cell>
          <cell r="AM356">
            <v>0.65150000000000008</v>
          </cell>
          <cell r="AN356">
            <v>800</v>
          </cell>
          <cell r="AO356">
            <v>800</v>
          </cell>
          <cell r="AP356">
            <v>800</v>
          </cell>
          <cell r="AQ356">
            <v>0</v>
          </cell>
          <cell r="AS356">
            <v>800</v>
          </cell>
        </row>
        <row r="357">
          <cell r="B357" t="str">
            <v>SPC</v>
          </cell>
          <cell r="C357" t="str">
            <v>IMP</v>
          </cell>
          <cell r="D357" t="str">
            <v>BT</v>
          </cell>
          <cell r="E357" t="str">
            <v>08</v>
          </cell>
          <cell r="F357">
            <v>39924</v>
          </cell>
          <cell r="G357">
            <v>39924</v>
          </cell>
          <cell r="H357" t="str">
            <v>022J</v>
          </cell>
          <cell r="I357" t="str">
            <v>STKM022J</v>
          </cell>
          <cell r="K357" t="str">
            <v>TN-910 Toner (920:66K)</v>
          </cell>
          <cell r="L357">
            <v>98</v>
          </cell>
          <cell r="M357">
            <v>30</v>
          </cell>
          <cell r="N357">
            <v>31.200000000000003</v>
          </cell>
          <cell r="O357">
            <v>0.22496025437201903</v>
          </cell>
          <cell r="P357">
            <v>40.256</v>
          </cell>
          <cell r="Q357">
            <v>31.8</v>
          </cell>
          <cell r="R357">
            <v>34.340000000000003</v>
          </cell>
          <cell r="S357">
            <v>50.32</v>
          </cell>
          <cell r="T357">
            <v>0.37996820349761523</v>
          </cell>
          <cell r="W357">
            <v>40.256</v>
          </cell>
          <cell r="X357">
            <v>0.8</v>
          </cell>
          <cell r="Y357" t="str">
            <v>Act freight</v>
          </cell>
          <cell r="AA357">
            <v>69</v>
          </cell>
          <cell r="AB357">
            <v>48</v>
          </cell>
          <cell r="AC357">
            <v>51</v>
          </cell>
          <cell r="AD357">
            <v>61</v>
          </cell>
          <cell r="AE357">
            <v>70.62</v>
          </cell>
          <cell r="AF357">
            <v>0.42996318323421129</v>
          </cell>
          <cell r="AG357">
            <v>0.5581988105352591</v>
          </cell>
          <cell r="AH357">
            <v>78</v>
          </cell>
          <cell r="AI357">
            <v>85</v>
          </cell>
          <cell r="AJ357">
            <v>0.52639999999999998</v>
          </cell>
          <cell r="AK357">
            <v>91.5</v>
          </cell>
          <cell r="AL357">
            <v>98</v>
          </cell>
          <cell r="AM357">
            <v>0.58922448979591835</v>
          </cell>
          <cell r="AN357">
            <v>98</v>
          </cell>
          <cell r="AO357">
            <v>98</v>
          </cell>
          <cell r="AP357">
            <v>98</v>
          </cell>
          <cell r="AQ357">
            <v>0</v>
          </cell>
          <cell r="AS357">
            <v>98</v>
          </cell>
        </row>
        <row r="358">
          <cell r="B358" t="str">
            <v>SPC</v>
          </cell>
          <cell r="C358" t="str">
            <v>IMP</v>
          </cell>
          <cell r="D358" t="str">
            <v>BT</v>
          </cell>
          <cell r="E358" t="str">
            <v>08</v>
          </cell>
          <cell r="F358">
            <v>39924</v>
          </cell>
          <cell r="G358">
            <v>39924</v>
          </cell>
          <cell r="H358" t="str">
            <v>024E</v>
          </cell>
          <cell r="I358" t="str">
            <v>STKM024E_</v>
          </cell>
          <cell r="K358" t="str">
            <v>TN-511 Toner (32.2K)</v>
          </cell>
          <cell r="L358">
            <v>115</v>
          </cell>
          <cell r="M358">
            <v>24</v>
          </cell>
          <cell r="N358">
            <v>24.96</v>
          </cell>
          <cell r="O358">
            <v>0.41132075471698121</v>
          </cell>
          <cell r="P358">
            <v>42.400000000000006</v>
          </cell>
          <cell r="Q358">
            <v>25.44</v>
          </cell>
          <cell r="R358">
            <v>27.48</v>
          </cell>
          <cell r="S358">
            <v>53</v>
          </cell>
          <cell r="T358">
            <v>0.52905660377358488</v>
          </cell>
          <cell r="W358">
            <v>42.400000000000006</v>
          </cell>
          <cell r="X358">
            <v>0.80000000000000016</v>
          </cell>
          <cell r="Y358" t="str">
            <v>Act freight</v>
          </cell>
          <cell r="AA358">
            <v>73</v>
          </cell>
          <cell r="AB358">
            <v>50</v>
          </cell>
          <cell r="AC358">
            <v>53</v>
          </cell>
          <cell r="AD358">
            <v>64</v>
          </cell>
          <cell r="AE358">
            <v>74.39</v>
          </cell>
          <cell r="AF358">
            <v>0.43003091813415772</v>
          </cell>
          <cell r="AG358">
            <v>0.66447103105256078</v>
          </cell>
          <cell r="AH358">
            <v>85</v>
          </cell>
          <cell r="AI358">
            <v>95</v>
          </cell>
          <cell r="AJ358">
            <v>0.55368421052631578</v>
          </cell>
          <cell r="AK358">
            <v>105</v>
          </cell>
          <cell r="AL358">
            <v>115</v>
          </cell>
          <cell r="AM358">
            <v>0.63130434782608691</v>
          </cell>
          <cell r="AN358">
            <v>115</v>
          </cell>
          <cell r="AO358">
            <v>115</v>
          </cell>
          <cell r="AP358">
            <v>115</v>
          </cell>
          <cell r="AQ358">
            <v>0</v>
          </cell>
          <cell r="AS358">
            <v>115</v>
          </cell>
        </row>
        <row r="359">
          <cell r="B359" t="str">
            <v>SP</v>
          </cell>
          <cell r="C359" t="str">
            <v>IMP</v>
          </cell>
          <cell r="D359" t="str">
            <v>BT</v>
          </cell>
          <cell r="E359" t="str">
            <v>08</v>
          </cell>
          <cell r="F359">
            <v>39924</v>
          </cell>
          <cell r="G359">
            <v>39924</v>
          </cell>
          <cell r="H359" t="str">
            <v>024G</v>
          </cell>
          <cell r="I359" t="str">
            <v>SDKM024G</v>
          </cell>
          <cell r="K359" t="str">
            <v>DV-511 Developer (250K/225K)</v>
          </cell>
          <cell r="L359">
            <v>218</v>
          </cell>
          <cell r="M359">
            <v>39</v>
          </cell>
          <cell r="N359">
            <v>40.56</v>
          </cell>
          <cell r="O359">
            <v>0.43666666666666665</v>
          </cell>
          <cell r="P359">
            <v>72</v>
          </cell>
          <cell r="Q359">
            <v>41.34</v>
          </cell>
          <cell r="R359">
            <v>44.65</v>
          </cell>
          <cell r="S359">
            <v>90</v>
          </cell>
          <cell r="T359">
            <v>0.54933333333333334</v>
          </cell>
          <cell r="W359">
            <v>72</v>
          </cell>
          <cell r="X359">
            <v>0.8</v>
          </cell>
          <cell r="Y359" t="str">
            <v>Act freight</v>
          </cell>
          <cell r="AA359">
            <v>141</v>
          </cell>
          <cell r="AB359">
            <v>103</v>
          </cell>
          <cell r="AC359">
            <v>120</v>
          </cell>
          <cell r="AD359">
            <v>132</v>
          </cell>
          <cell r="AE359">
            <v>144</v>
          </cell>
          <cell r="AF359">
            <v>0.5</v>
          </cell>
          <cell r="AG359">
            <v>0.71833333333333327</v>
          </cell>
          <cell r="AH359">
            <v>163</v>
          </cell>
          <cell r="AI359">
            <v>181</v>
          </cell>
          <cell r="AJ359">
            <v>0.60220994475138123</v>
          </cell>
          <cell r="AK359">
            <v>199.5</v>
          </cell>
          <cell r="AL359">
            <v>218</v>
          </cell>
          <cell r="AM359">
            <v>0.66972477064220182</v>
          </cell>
          <cell r="AN359">
            <v>218</v>
          </cell>
          <cell r="AO359">
            <v>218</v>
          </cell>
          <cell r="AP359">
            <v>218</v>
          </cell>
          <cell r="AQ359">
            <v>0</v>
          </cell>
          <cell r="AS359">
            <v>218</v>
          </cell>
        </row>
        <row r="360">
          <cell r="B360" t="str">
            <v>SP</v>
          </cell>
          <cell r="C360" t="str">
            <v>IMP</v>
          </cell>
          <cell r="D360" t="str">
            <v>BT</v>
          </cell>
          <cell r="E360" t="str">
            <v>08</v>
          </cell>
          <cell r="F360">
            <v>39924</v>
          </cell>
          <cell r="G360">
            <v>39924</v>
          </cell>
          <cell r="H360" t="str">
            <v>024K</v>
          </cell>
          <cell r="I360" t="str">
            <v>024K</v>
          </cell>
          <cell r="K360" t="str">
            <v>DR-510 Drum (250K/225K)</v>
          </cell>
          <cell r="L360">
            <v>272</v>
          </cell>
          <cell r="M360">
            <v>83</v>
          </cell>
          <cell r="N360">
            <v>86.320000000000007</v>
          </cell>
          <cell r="O360">
            <v>9.2592592592590612E-4</v>
          </cell>
          <cell r="P360">
            <v>86.4</v>
          </cell>
          <cell r="Q360">
            <v>87.98</v>
          </cell>
          <cell r="R360">
            <v>95.02</v>
          </cell>
          <cell r="S360">
            <v>108</v>
          </cell>
          <cell r="T360">
            <v>0.20074074074074066</v>
          </cell>
          <cell r="W360">
            <v>86.4</v>
          </cell>
          <cell r="X360">
            <v>0.8</v>
          </cell>
          <cell r="Y360" t="str">
            <v>Act freight</v>
          </cell>
          <cell r="AA360">
            <v>169</v>
          </cell>
          <cell r="AB360">
            <v>124</v>
          </cell>
          <cell r="AC360">
            <v>144</v>
          </cell>
          <cell r="AD360">
            <v>159</v>
          </cell>
          <cell r="AE360">
            <v>172.8</v>
          </cell>
          <cell r="AF360">
            <v>0.5</v>
          </cell>
          <cell r="AG360">
            <v>0.500462962962963</v>
          </cell>
          <cell r="AH360">
            <v>198</v>
          </cell>
          <cell r="AI360">
            <v>223</v>
          </cell>
          <cell r="AJ360">
            <v>0.61255605381165912</v>
          </cell>
          <cell r="AK360">
            <v>247.5</v>
          </cell>
          <cell r="AL360">
            <v>272</v>
          </cell>
          <cell r="AM360">
            <v>0.68235294117647061</v>
          </cell>
          <cell r="AN360">
            <v>272</v>
          </cell>
          <cell r="AO360">
            <v>272</v>
          </cell>
          <cell r="AP360">
            <v>272</v>
          </cell>
          <cell r="AQ360">
            <v>0</v>
          </cell>
          <cell r="AS360">
            <v>272</v>
          </cell>
        </row>
        <row r="361">
          <cell r="B361" t="str">
            <v>SPC</v>
          </cell>
          <cell r="C361" t="str">
            <v>IMP</v>
          </cell>
          <cell r="D361" t="str">
            <v>BT</v>
          </cell>
          <cell r="E361" t="str">
            <v>08</v>
          </cell>
          <cell r="F361">
            <v>39924</v>
          </cell>
          <cell r="G361">
            <v>39924</v>
          </cell>
          <cell r="H361" t="str">
            <v>02UJ</v>
          </cell>
          <cell r="I361" t="str">
            <v>STKM02UJ</v>
          </cell>
          <cell r="K361" t="str">
            <v>TN-010 Toner (1050:88K)</v>
          </cell>
          <cell r="L361">
            <v>122</v>
          </cell>
          <cell r="M361">
            <v>35</v>
          </cell>
          <cell r="N361">
            <v>36.4</v>
          </cell>
          <cell r="O361">
            <v>0.26100373558551243</v>
          </cell>
          <cell r="P361">
            <v>49.256</v>
          </cell>
          <cell r="Q361">
            <v>37.1</v>
          </cell>
          <cell r="R361">
            <v>40.07</v>
          </cell>
          <cell r="S361">
            <v>61.57</v>
          </cell>
          <cell r="T361">
            <v>0.40880298846840996</v>
          </cell>
          <cell r="W361">
            <v>49.256</v>
          </cell>
          <cell r="X361">
            <v>0.8</v>
          </cell>
          <cell r="Y361" t="str">
            <v>Act freight</v>
          </cell>
          <cell r="AA361">
            <v>85</v>
          </cell>
          <cell r="AB361">
            <v>58</v>
          </cell>
          <cell r="AC361">
            <v>62</v>
          </cell>
          <cell r="AD361">
            <v>75</v>
          </cell>
          <cell r="AE361">
            <v>86.41</v>
          </cell>
          <cell r="AF361">
            <v>0.42997338271033442</v>
          </cell>
          <cell r="AG361">
            <v>0.5787524592061104</v>
          </cell>
          <cell r="AH361">
            <v>96</v>
          </cell>
          <cell r="AI361">
            <v>105</v>
          </cell>
          <cell r="AJ361">
            <v>0.53089523809523809</v>
          </cell>
          <cell r="AK361">
            <v>113.5</v>
          </cell>
          <cell r="AL361">
            <v>122</v>
          </cell>
          <cell r="AM361">
            <v>0.59626229508196726</v>
          </cell>
          <cell r="AN361">
            <v>122</v>
          </cell>
          <cell r="AO361">
            <v>122</v>
          </cell>
          <cell r="AP361">
            <v>122</v>
          </cell>
          <cell r="AQ361">
            <v>0</v>
          </cell>
          <cell r="AS361">
            <v>122</v>
          </cell>
        </row>
        <row r="362">
          <cell r="B362" t="str">
            <v>SP</v>
          </cell>
          <cell r="C362" t="str">
            <v>IMP</v>
          </cell>
          <cell r="D362" t="str">
            <v>BT</v>
          </cell>
          <cell r="E362" t="str">
            <v>08</v>
          </cell>
          <cell r="F362">
            <v>39924</v>
          </cell>
          <cell r="G362">
            <v>39924</v>
          </cell>
          <cell r="H362" t="str">
            <v>02UK</v>
          </cell>
          <cell r="I362" t="str">
            <v>02UK</v>
          </cell>
          <cell r="K362" t="str">
            <v>DV-010 Developer (1050:1,000K)</v>
          </cell>
          <cell r="L362">
            <v>374</v>
          </cell>
          <cell r="M362">
            <v>78</v>
          </cell>
          <cell r="N362">
            <v>81.12</v>
          </cell>
          <cell r="O362">
            <v>0.30808597748208805</v>
          </cell>
          <cell r="P362">
            <v>117.24000000000001</v>
          </cell>
          <cell r="Q362">
            <v>82.68</v>
          </cell>
          <cell r="R362">
            <v>89.29</v>
          </cell>
          <cell r="S362">
            <v>146.55000000000001</v>
          </cell>
          <cell r="T362">
            <v>0.44646878198567042</v>
          </cell>
          <cell r="W362">
            <v>117.24000000000001</v>
          </cell>
          <cell r="X362">
            <v>0.8</v>
          </cell>
          <cell r="Y362" t="str">
            <v>Act freight</v>
          </cell>
          <cell r="AA362">
            <v>230</v>
          </cell>
          <cell r="AB362">
            <v>168</v>
          </cell>
          <cell r="AC362">
            <v>196</v>
          </cell>
          <cell r="AD362">
            <v>216</v>
          </cell>
          <cell r="AE362">
            <v>234.48</v>
          </cell>
          <cell r="AF362">
            <v>0.49999999999999994</v>
          </cell>
          <cell r="AG362">
            <v>0.65404298874104394</v>
          </cell>
          <cell r="AH362">
            <v>270</v>
          </cell>
          <cell r="AI362">
            <v>305</v>
          </cell>
          <cell r="AJ362">
            <v>0.61560655737704917</v>
          </cell>
          <cell r="AK362">
            <v>339.5</v>
          </cell>
          <cell r="AL362">
            <v>374</v>
          </cell>
          <cell r="AM362">
            <v>0.68652406417112299</v>
          </cell>
          <cell r="AN362">
            <v>374</v>
          </cell>
          <cell r="AO362">
            <v>374</v>
          </cell>
          <cell r="AP362">
            <v>374</v>
          </cell>
          <cell r="AQ362">
            <v>0</v>
          </cell>
          <cell r="AS362">
            <v>374</v>
          </cell>
        </row>
        <row r="363">
          <cell r="B363" t="str">
            <v>SP</v>
          </cell>
          <cell r="C363" t="str">
            <v>IMP</v>
          </cell>
          <cell r="D363" t="str">
            <v>BT</v>
          </cell>
          <cell r="E363" t="str">
            <v>08</v>
          </cell>
          <cell r="F363">
            <v>39924</v>
          </cell>
          <cell r="G363">
            <v>39924</v>
          </cell>
          <cell r="H363" t="str">
            <v>02UL</v>
          </cell>
          <cell r="I363" t="str">
            <v>02UL</v>
          </cell>
          <cell r="K363" t="str">
            <v>DR-010 Drum (1050:1,000K)</v>
          </cell>
          <cell r="L363">
            <v>568</v>
          </cell>
          <cell r="M363">
            <v>80</v>
          </cell>
          <cell r="N363">
            <v>83.2</v>
          </cell>
          <cell r="O363">
            <v>0.45046235138705415</v>
          </cell>
          <cell r="P363">
            <v>151.4</v>
          </cell>
          <cell r="Q363">
            <v>84.8</v>
          </cell>
          <cell r="R363">
            <v>91.58</v>
          </cell>
          <cell r="S363">
            <v>189.25</v>
          </cell>
          <cell r="T363">
            <v>0.56036988110964336</v>
          </cell>
          <cell r="W363">
            <v>151.4</v>
          </cell>
          <cell r="X363">
            <v>0.8</v>
          </cell>
          <cell r="Y363" t="str">
            <v>Act freight</v>
          </cell>
          <cell r="AA363">
            <v>297</v>
          </cell>
          <cell r="AB363">
            <v>217</v>
          </cell>
          <cell r="AC363">
            <v>253</v>
          </cell>
          <cell r="AD363">
            <v>278</v>
          </cell>
          <cell r="AE363">
            <v>302.8</v>
          </cell>
          <cell r="AF363">
            <v>0.5</v>
          </cell>
          <cell r="AG363">
            <v>0.72523117569352713</v>
          </cell>
          <cell r="AH363">
            <v>370</v>
          </cell>
          <cell r="AI363">
            <v>436</v>
          </cell>
          <cell r="AJ363">
            <v>0.6527522935779817</v>
          </cell>
          <cell r="AK363">
            <v>502</v>
          </cell>
          <cell r="AL363">
            <v>568</v>
          </cell>
          <cell r="AM363">
            <v>0.73345070422535219</v>
          </cell>
          <cell r="AN363">
            <v>568</v>
          </cell>
          <cell r="AO363">
            <v>568</v>
          </cell>
          <cell r="AP363">
            <v>568</v>
          </cell>
          <cell r="AQ363">
            <v>0</v>
          </cell>
          <cell r="AS363">
            <v>568</v>
          </cell>
        </row>
        <row r="364">
          <cell r="B364" t="str">
            <v>SPC</v>
          </cell>
          <cell r="C364" t="str">
            <v>IMP</v>
          </cell>
          <cell r="D364" t="str">
            <v>BT</v>
          </cell>
          <cell r="E364" t="str">
            <v>08</v>
          </cell>
          <cell r="F364">
            <v>39924</v>
          </cell>
          <cell r="G364">
            <v>39924</v>
          </cell>
          <cell r="H364" t="str">
            <v>02XJ</v>
          </cell>
          <cell r="I364" t="str">
            <v>STKM02XJ</v>
          </cell>
          <cell r="K364" t="str">
            <v>TN-710 Toner (600/750/601/750:55K)</v>
          </cell>
          <cell r="L364">
            <v>125</v>
          </cell>
          <cell r="M364">
            <v>26.5</v>
          </cell>
          <cell r="N364">
            <v>27.560000000000002</v>
          </cell>
          <cell r="O364">
            <v>0.31374501992031872</v>
          </cell>
          <cell r="P364">
            <v>40.160000000000004</v>
          </cell>
          <cell r="Q364">
            <v>28.09</v>
          </cell>
          <cell r="R364">
            <v>30.34</v>
          </cell>
          <cell r="S364">
            <v>50.2</v>
          </cell>
          <cell r="T364">
            <v>0.45099601593625499</v>
          </cell>
          <cell r="W364">
            <v>40.160000000000004</v>
          </cell>
          <cell r="X364">
            <v>0.8</v>
          </cell>
          <cell r="Y364" t="str">
            <v>Act freight</v>
          </cell>
          <cell r="AA364">
            <v>69</v>
          </cell>
          <cell r="AB364">
            <v>48</v>
          </cell>
          <cell r="AC364">
            <v>51</v>
          </cell>
          <cell r="AD364">
            <v>61</v>
          </cell>
          <cell r="AE364">
            <v>70.459999999999994</v>
          </cell>
          <cell r="AF364">
            <v>0.43003122338915689</v>
          </cell>
          <cell r="AG364">
            <v>0.60885608856088558</v>
          </cell>
          <cell r="AH364">
            <v>85</v>
          </cell>
          <cell r="AI364">
            <v>98</v>
          </cell>
          <cell r="AJ364">
            <v>0.59020408163265303</v>
          </cell>
          <cell r="AK364">
            <v>111.5</v>
          </cell>
          <cell r="AL364">
            <v>125</v>
          </cell>
          <cell r="AM364">
            <v>0.67871999999999999</v>
          </cell>
          <cell r="AN364">
            <v>125</v>
          </cell>
          <cell r="AO364">
            <v>125</v>
          </cell>
          <cell r="AP364">
            <v>125</v>
          </cell>
          <cell r="AQ364">
            <v>0</v>
          </cell>
          <cell r="AS364">
            <v>125</v>
          </cell>
        </row>
        <row r="365">
          <cell r="B365" t="str">
            <v>SP</v>
          </cell>
          <cell r="C365" t="str">
            <v>IMP</v>
          </cell>
          <cell r="D365" t="str">
            <v>BT</v>
          </cell>
          <cell r="E365" t="str">
            <v>08</v>
          </cell>
          <cell r="F365">
            <v>39924</v>
          </cell>
          <cell r="G365">
            <v>39924</v>
          </cell>
          <cell r="H365" t="str">
            <v>02XK</v>
          </cell>
          <cell r="I365" t="str">
            <v>SDKM02XK</v>
          </cell>
          <cell r="K365" t="str">
            <v>DV-710 Developer (600/750/601/751:250K)</v>
          </cell>
          <cell r="L365">
            <v>205</v>
          </cell>
          <cell r="M365">
            <v>42</v>
          </cell>
          <cell r="N365">
            <v>43.68</v>
          </cell>
          <cell r="O365">
            <v>0.376</v>
          </cell>
          <cell r="P365">
            <v>70</v>
          </cell>
          <cell r="Q365">
            <v>44.52</v>
          </cell>
          <cell r="R365">
            <v>48.08</v>
          </cell>
          <cell r="S365">
            <v>87.5</v>
          </cell>
          <cell r="T365">
            <v>0.50080000000000002</v>
          </cell>
          <cell r="W365">
            <v>70</v>
          </cell>
          <cell r="X365">
            <v>0.8</v>
          </cell>
          <cell r="Y365" t="str">
            <v>Act freight</v>
          </cell>
          <cell r="AA365">
            <v>137</v>
          </cell>
          <cell r="AB365">
            <v>100</v>
          </cell>
          <cell r="AC365">
            <v>117</v>
          </cell>
          <cell r="AD365">
            <v>129</v>
          </cell>
          <cell r="AE365">
            <v>140</v>
          </cell>
          <cell r="AF365">
            <v>0.5</v>
          </cell>
          <cell r="AG365">
            <v>0.68799999999999994</v>
          </cell>
          <cell r="AH365">
            <v>157</v>
          </cell>
          <cell r="AI365">
            <v>173</v>
          </cell>
          <cell r="AJ365">
            <v>0.59537572254335258</v>
          </cell>
          <cell r="AK365">
            <v>189</v>
          </cell>
          <cell r="AL365">
            <v>205</v>
          </cell>
          <cell r="AM365">
            <v>0.65853658536585369</v>
          </cell>
          <cell r="AN365">
            <v>205</v>
          </cell>
          <cell r="AO365">
            <v>205</v>
          </cell>
          <cell r="AP365">
            <v>205</v>
          </cell>
          <cell r="AQ365">
            <v>0</v>
          </cell>
          <cell r="AS365">
            <v>205</v>
          </cell>
        </row>
        <row r="366">
          <cell r="B366" t="str">
            <v>SP</v>
          </cell>
          <cell r="C366" t="str">
            <v>IMP</v>
          </cell>
          <cell r="D366" t="str">
            <v>BT</v>
          </cell>
          <cell r="E366" t="str">
            <v>08</v>
          </cell>
          <cell r="F366">
            <v>39924</v>
          </cell>
          <cell r="G366">
            <v>39924</v>
          </cell>
          <cell r="H366" t="str">
            <v>02XL</v>
          </cell>
          <cell r="I366" t="str">
            <v>02XL</v>
          </cell>
          <cell r="K366" t="str">
            <v>DR-710 Drum (600/750/601/751:500K)</v>
          </cell>
          <cell r="L366">
            <v>450</v>
          </cell>
          <cell r="M366">
            <v>83</v>
          </cell>
          <cell r="N366">
            <v>86.320000000000007</v>
          </cell>
          <cell r="O366">
            <v>0.46451612903225808</v>
          </cell>
          <cell r="P366">
            <v>161.20000000000002</v>
          </cell>
          <cell r="Q366">
            <v>87.98</v>
          </cell>
          <cell r="R366">
            <v>95.02</v>
          </cell>
          <cell r="S366">
            <v>201.5</v>
          </cell>
          <cell r="T366">
            <v>0.57161290322580638</v>
          </cell>
          <cell r="W366">
            <v>161.20000000000002</v>
          </cell>
          <cell r="X366">
            <v>0.8</v>
          </cell>
          <cell r="Y366" t="str">
            <v>Act freight</v>
          </cell>
          <cell r="AA366">
            <v>316</v>
          </cell>
          <cell r="AB366">
            <v>231</v>
          </cell>
          <cell r="AC366">
            <v>269</v>
          </cell>
          <cell r="AD366">
            <v>296</v>
          </cell>
          <cell r="AE366">
            <v>322.39999999999998</v>
          </cell>
          <cell r="AF366">
            <v>0.49999999999999989</v>
          </cell>
          <cell r="AG366">
            <v>0.73225806451612907</v>
          </cell>
          <cell r="AH366">
            <v>355</v>
          </cell>
          <cell r="AI366">
            <v>387</v>
          </cell>
          <cell r="AJ366">
            <v>0.58346253229974154</v>
          </cell>
          <cell r="AK366">
            <v>418.5</v>
          </cell>
          <cell r="AL366">
            <v>450</v>
          </cell>
          <cell r="AM366">
            <v>0.64177777777777767</v>
          </cell>
          <cell r="AN366">
            <v>450</v>
          </cell>
          <cell r="AO366">
            <v>450</v>
          </cell>
          <cell r="AP366">
            <v>450</v>
          </cell>
          <cell r="AQ366">
            <v>0</v>
          </cell>
          <cell r="AS366">
            <v>450</v>
          </cell>
        </row>
        <row r="367">
          <cell r="B367" t="str">
            <v>AC</v>
          </cell>
          <cell r="C367" t="str">
            <v>IMP</v>
          </cell>
          <cell r="D367" t="str">
            <v>BT</v>
          </cell>
          <cell r="E367" t="str">
            <v>P3</v>
          </cell>
          <cell r="F367">
            <v>39996</v>
          </cell>
          <cell r="G367">
            <v>40001</v>
          </cell>
          <cell r="H367" t="str">
            <v>1362611</v>
          </cell>
          <cell r="K367" t="str">
            <v>AF-11 Auto DF</v>
          </cell>
          <cell r="L367">
            <v>350</v>
          </cell>
          <cell r="M367">
            <v>127</v>
          </cell>
          <cell r="N367">
            <v>132.08000000000001</v>
          </cell>
          <cell r="O367">
            <v>-0.17647058823529421</v>
          </cell>
          <cell r="W367">
            <v>112.268</v>
          </cell>
          <cell r="AB367">
            <v>113</v>
          </cell>
          <cell r="AC367">
            <v>125</v>
          </cell>
          <cell r="AD367">
            <v>132</v>
          </cell>
          <cell r="AE367">
            <v>138.6</v>
          </cell>
          <cell r="AF367">
            <v>0.18998556998556995</v>
          </cell>
          <cell r="AG367">
            <v>4.7041847041846913E-2</v>
          </cell>
          <cell r="AH367">
            <v>142</v>
          </cell>
          <cell r="AI367">
            <v>145</v>
          </cell>
          <cell r="AJ367">
            <v>0.22573793103448275</v>
          </cell>
          <cell r="AK367">
            <v>147.5</v>
          </cell>
          <cell r="AL367">
            <v>150</v>
          </cell>
          <cell r="AM367">
            <v>0.25154666666666664</v>
          </cell>
          <cell r="AN367">
            <v>170.97</v>
          </cell>
          <cell r="AO367">
            <v>191.94</v>
          </cell>
          <cell r="AP367">
            <v>212.91</v>
          </cell>
          <cell r="AQ367">
            <v>0</v>
          </cell>
          <cell r="AS367">
            <v>350</v>
          </cell>
        </row>
        <row r="368">
          <cell r="B368" t="str">
            <v>AC</v>
          </cell>
          <cell r="C368" t="str">
            <v>IMP</v>
          </cell>
          <cell r="D368" t="str">
            <v>BT</v>
          </cell>
          <cell r="E368" t="str">
            <v>P3</v>
          </cell>
          <cell r="F368">
            <v>39990</v>
          </cell>
          <cell r="G368">
            <v>40001</v>
          </cell>
          <cell r="H368" t="str">
            <v>1383312</v>
          </cell>
          <cell r="K368" t="str">
            <v>Internet Fax and Network Scan Kit (SU-6)</v>
          </cell>
          <cell r="L368">
            <v>155</v>
          </cell>
          <cell r="N368">
            <v>63</v>
          </cell>
          <cell r="W368">
            <v>53.55</v>
          </cell>
          <cell r="AB368">
            <v>54</v>
          </cell>
          <cell r="AC368">
            <v>60</v>
          </cell>
          <cell r="AD368">
            <v>64</v>
          </cell>
          <cell r="AE368">
            <v>66.11</v>
          </cell>
          <cell r="AF368">
            <v>0.18998638632582063</v>
          </cell>
          <cell r="AG368">
            <v>4.7042807442141878E-2</v>
          </cell>
          <cell r="AH368">
            <v>69</v>
          </cell>
          <cell r="AI368">
            <v>70</v>
          </cell>
          <cell r="AJ368">
            <v>0.23500000000000004</v>
          </cell>
          <cell r="AK368">
            <v>71</v>
          </cell>
          <cell r="AL368">
            <v>72</v>
          </cell>
          <cell r="AM368">
            <v>0.25625000000000003</v>
          </cell>
          <cell r="AN368">
            <v>81.89</v>
          </cell>
          <cell r="AO368">
            <v>91.78</v>
          </cell>
          <cell r="AP368">
            <v>101.67</v>
          </cell>
          <cell r="AQ368">
            <v>0</v>
          </cell>
          <cell r="AS368">
            <v>155</v>
          </cell>
        </row>
        <row r="369">
          <cell r="B369" t="str">
            <v>MB</v>
          </cell>
          <cell r="C369" t="str">
            <v>IMP</v>
          </cell>
          <cell r="D369" t="str">
            <v>BT</v>
          </cell>
          <cell r="E369" t="str">
            <v>08</v>
          </cell>
          <cell r="F369">
            <v>39924</v>
          </cell>
          <cell r="G369">
            <v>40001</v>
          </cell>
          <cell r="H369" t="str">
            <v>1391311</v>
          </cell>
          <cell r="I369" t="str">
            <v>2KM2900_N</v>
          </cell>
          <cell r="K369" t="str">
            <v>FAX2900</v>
          </cell>
          <cell r="L369">
            <v>1574</v>
          </cell>
          <cell r="M369">
            <v>439</v>
          </cell>
          <cell r="N369">
            <v>456.56</v>
          </cell>
          <cell r="O369">
            <v>0.23176846710415608</v>
          </cell>
          <cell r="P369">
            <v>594.29999999999995</v>
          </cell>
          <cell r="Q369">
            <v>465.34</v>
          </cell>
          <cell r="R369">
            <v>502.57</v>
          </cell>
          <cell r="S369">
            <v>849</v>
          </cell>
          <cell r="T369">
            <v>0.46223792697290933</v>
          </cell>
          <cell r="U369">
            <v>594</v>
          </cell>
          <cell r="V369">
            <v>0.23138047138047138</v>
          </cell>
          <cell r="W369">
            <v>594.29999999999995</v>
          </cell>
          <cell r="X369">
            <v>0.7</v>
          </cell>
          <cell r="Y369">
            <v>50</v>
          </cell>
          <cell r="Z369">
            <v>50</v>
          </cell>
          <cell r="AA369">
            <v>807</v>
          </cell>
          <cell r="AB369">
            <v>595</v>
          </cell>
          <cell r="AC369">
            <v>725</v>
          </cell>
          <cell r="AD369">
            <v>775</v>
          </cell>
          <cell r="AE369">
            <v>823.13</v>
          </cell>
          <cell r="AF369">
            <v>0.27799982991751004</v>
          </cell>
          <cell r="AG369">
            <v>0.44533670258646874</v>
          </cell>
          <cell r="AH369">
            <v>908</v>
          </cell>
          <cell r="AI369">
            <v>991</v>
          </cell>
          <cell r="AJ369">
            <v>0.40030272452068622</v>
          </cell>
          <cell r="AK369">
            <v>1074</v>
          </cell>
          <cell r="AL369">
            <v>1157</v>
          </cell>
          <cell r="AM369">
            <v>0.48634399308556614</v>
          </cell>
          <cell r="AN369">
            <v>1261.25</v>
          </cell>
          <cell r="AO369">
            <v>1365.5</v>
          </cell>
          <cell r="AP369">
            <v>1469.75</v>
          </cell>
          <cell r="AQ369">
            <v>0</v>
          </cell>
          <cell r="AR369">
            <v>180</v>
          </cell>
          <cell r="AS369">
            <v>1574</v>
          </cell>
        </row>
        <row r="370">
          <cell r="B370" t="str">
            <v>MB</v>
          </cell>
          <cell r="C370" t="str">
            <v>IMP</v>
          </cell>
          <cell r="D370" t="str">
            <v>BT</v>
          </cell>
          <cell r="E370" t="str">
            <v>08</v>
          </cell>
          <cell r="F370">
            <v>39924</v>
          </cell>
          <cell r="G370">
            <v>40001</v>
          </cell>
          <cell r="H370" t="str">
            <v>1392311</v>
          </cell>
          <cell r="I370" t="str">
            <v>2KM3900_N</v>
          </cell>
          <cell r="K370" t="str">
            <v>FAX3900</v>
          </cell>
          <cell r="L370">
            <v>1994</v>
          </cell>
          <cell r="M370">
            <v>551</v>
          </cell>
          <cell r="N370">
            <v>573.04</v>
          </cell>
          <cell r="O370">
            <v>0.2391927774827404</v>
          </cell>
          <cell r="P370">
            <v>753.2</v>
          </cell>
          <cell r="Q370">
            <v>584.05999999999995</v>
          </cell>
          <cell r="R370">
            <v>630.78</v>
          </cell>
          <cell r="S370">
            <v>1076</v>
          </cell>
          <cell r="T370">
            <v>0.46743494423791826</v>
          </cell>
          <cell r="U370">
            <v>753</v>
          </cell>
          <cell r="V370">
            <v>0.23899070385126167</v>
          </cell>
          <cell r="W370">
            <v>753.2</v>
          </cell>
          <cell r="X370">
            <v>0.70000000000000007</v>
          </cell>
          <cell r="Y370">
            <v>50</v>
          </cell>
          <cell r="Z370">
            <v>50</v>
          </cell>
          <cell r="AA370">
            <v>1022</v>
          </cell>
          <cell r="AB370">
            <v>754</v>
          </cell>
          <cell r="AC370">
            <v>919</v>
          </cell>
          <cell r="AD370">
            <v>982</v>
          </cell>
          <cell r="AE370">
            <v>1043.21</v>
          </cell>
          <cell r="AF370">
            <v>0.27799771858015165</v>
          </cell>
          <cell r="AG370">
            <v>0.45069544962184033</v>
          </cell>
          <cell r="AH370">
            <v>1150</v>
          </cell>
          <cell r="AI370">
            <v>1255</v>
          </cell>
          <cell r="AJ370">
            <v>0.39984063745019915</v>
          </cell>
          <cell r="AK370">
            <v>1360.5</v>
          </cell>
          <cell r="AL370">
            <v>1466</v>
          </cell>
          <cell r="AM370">
            <v>0.48622100954979536</v>
          </cell>
          <cell r="AN370">
            <v>1598</v>
          </cell>
          <cell r="AO370">
            <v>1730</v>
          </cell>
          <cell r="AP370">
            <v>1862</v>
          </cell>
          <cell r="AQ370">
            <v>0</v>
          </cell>
          <cell r="AR370">
            <v>180</v>
          </cell>
          <cell r="AS370">
            <v>1994</v>
          </cell>
        </row>
        <row r="371">
          <cell r="B371" t="str">
            <v>AC</v>
          </cell>
          <cell r="C371" t="str">
            <v>IMP</v>
          </cell>
          <cell r="D371" t="str">
            <v>BT</v>
          </cell>
          <cell r="E371" t="str">
            <v>DLR</v>
          </cell>
          <cell r="F371">
            <v>39924</v>
          </cell>
          <cell r="G371">
            <v>40001</v>
          </cell>
          <cell r="H371" t="str">
            <v>1418X002</v>
          </cell>
          <cell r="I371" t="str">
            <v>3KMBUPI5USER</v>
          </cell>
          <cell r="K371" t="str">
            <v>Unimessage Pro I-netportal 5 user package</v>
          </cell>
          <cell r="L371">
            <v>725</v>
          </cell>
          <cell r="M371">
            <v>158.4</v>
          </cell>
          <cell r="N371">
            <v>164.73600000000002</v>
          </cell>
          <cell r="O371">
            <v>0.21940864291129633</v>
          </cell>
          <cell r="P371">
            <v>211.04</v>
          </cell>
          <cell r="Q371">
            <v>167.9</v>
          </cell>
          <cell r="R371">
            <v>181.33</v>
          </cell>
          <cell r="S371">
            <v>263.8</v>
          </cell>
          <cell r="T371">
            <v>0.37552691432903712</v>
          </cell>
          <cell r="U371">
            <v>204.28672</v>
          </cell>
          <cell r="V371">
            <v>0.19360396994968632</v>
          </cell>
          <cell r="W371">
            <v>211.04</v>
          </cell>
          <cell r="X371">
            <v>0.79999999999999993</v>
          </cell>
          <cell r="AA371">
            <v>255</v>
          </cell>
          <cell r="AB371">
            <v>212</v>
          </cell>
          <cell r="AC371">
            <v>235</v>
          </cell>
          <cell r="AD371">
            <v>248</v>
          </cell>
          <cell r="AE371">
            <v>260.54000000000002</v>
          </cell>
          <cell r="AF371">
            <v>0.18999002072618418</v>
          </cell>
          <cell r="AG371">
            <v>0.36771321102325938</v>
          </cell>
          <cell r="AH371">
            <v>290</v>
          </cell>
          <cell r="AI371">
            <v>319</v>
          </cell>
          <cell r="AJ371">
            <v>0.33843260188087776</v>
          </cell>
          <cell r="AK371">
            <v>348</v>
          </cell>
          <cell r="AL371">
            <v>377</v>
          </cell>
          <cell r="AM371">
            <v>0.44021220159151198</v>
          </cell>
          <cell r="AN371">
            <v>464</v>
          </cell>
          <cell r="AO371">
            <v>551</v>
          </cell>
          <cell r="AP371">
            <v>638</v>
          </cell>
          <cell r="AQ371">
            <v>0</v>
          </cell>
          <cell r="AS371">
            <v>725</v>
          </cell>
        </row>
        <row r="372">
          <cell r="B372" t="str">
            <v>AC</v>
          </cell>
          <cell r="C372" t="str">
            <v>IMP</v>
          </cell>
          <cell r="D372" t="str">
            <v>BT</v>
          </cell>
          <cell r="E372" t="str">
            <v>P3</v>
          </cell>
          <cell r="F372">
            <v>39990</v>
          </cell>
          <cell r="G372">
            <v>40001</v>
          </cell>
          <cell r="H372" t="str">
            <v>1429001</v>
          </cell>
          <cell r="K372" t="str">
            <v>PS3 + Scan Kit for Pi6500e</v>
          </cell>
          <cell r="L372">
            <v>1500</v>
          </cell>
          <cell r="N372">
            <v>808</v>
          </cell>
          <cell r="W372">
            <v>686.8</v>
          </cell>
          <cell r="AB372">
            <v>687</v>
          </cell>
          <cell r="AC372">
            <v>764</v>
          </cell>
          <cell r="AD372">
            <v>806</v>
          </cell>
          <cell r="AE372">
            <v>847.9</v>
          </cell>
          <cell r="AF372">
            <v>0.18999882061563866</v>
          </cell>
          <cell r="AG372">
            <v>4.7057436018398367E-2</v>
          </cell>
          <cell r="AH372">
            <v>865</v>
          </cell>
          <cell r="AI372">
            <v>882</v>
          </cell>
          <cell r="AJ372">
            <v>0.22131519274376421</v>
          </cell>
          <cell r="AK372">
            <v>899</v>
          </cell>
          <cell r="AL372">
            <v>916</v>
          </cell>
          <cell r="AM372">
            <v>0.25021834061135378</v>
          </cell>
          <cell r="AN372">
            <v>1044.71</v>
          </cell>
          <cell r="AO372">
            <v>1173.42</v>
          </cell>
          <cell r="AP372">
            <v>1302.1300000000001</v>
          </cell>
          <cell r="AQ372">
            <v>0</v>
          </cell>
          <cell r="AS372">
            <v>1500</v>
          </cell>
        </row>
        <row r="373">
          <cell r="B373" t="str">
            <v>AC</v>
          </cell>
          <cell r="C373" t="str">
            <v>IMP</v>
          </cell>
          <cell r="D373" t="str">
            <v>BT</v>
          </cell>
          <cell r="E373" t="str">
            <v>P3</v>
          </cell>
          <cell r="F373">
            <v>39990</v>
          </cell>
          <cell r="G373">
            <v>40001</v>
          </cell>
          <cell r="H373" t="str">
            <v>1429002</v>
          </cell>
          <cell r="K373" t="str">
            <v>PS3 Kit for Pi6500e</v>
          </cell>
          <cell r="L373">
            <v>1000</v>
          </cell>
          <cell r="N373">
            <v>378</v>
          </cell>
          <cell r="W373">
            <v>321.3</v>
          </cell>
          <cell r="AB373">
            <v>322</v>
          </cell>
          <cell r="AC373">
            <v>357</v>
          </cell>
          <cell r="AD373">
            <v>377</v>
          </cell>
          <cell r="AE373">
            <v>396.67</v>
          </cell>
          <cell r="AF373">
            <v>0.19000680666549022</v>
          </cell>
          <cell r="AG373">
            <v>4.7066831371164984E-2</v>
          </cell>
          <cell r="AH373">
            <v>405</v>
          </cell>
          <cell r="AI373">
            <v>413</v>
          </cell>
          <cell r="AJ373">
            <v>0.22203389830508471</v>
          </cell>
          <cell r="AK373">
            <v>421</v>
          </cell>
          <cell r="AL373">
            <v>429</v>
          </cell>
          <cell r="AM373">
            <v>0.25104895104895103</v>
          </cell>
          <cell r="AN373">
            <v>489.09</v>
          </cell>
          <cell r="AO373">
            <v>549.17999999999995</v>
          </cell>
          <cell r="AP373">
            <v>609.27</v>
          </cell>
          <cell r="AQ373">
            <v>0</v>
          </cell>
          <cell r="AS373">
            <v>1000</v>
          </cell>
        </row>
        <row r="374">
          <cell r="B374" t="str">
            <v>AC</v>
          </cell>
          <cell r="C374" t="str">
            <v>IMP</v>
          </cell>
          <cell r="D374" t="str">
            <v>BT</v>
          </cell>
          <cell r="E374" t="str">
            <v>P3</v>
          </cell>
          <cell r="F374">
            <v>39990</v>
          </cell>
          <cell r="G374">
            <v>40001</v>
          </cell>
          <cell r="H374" t="str">
            <v>1429005</v>
          </cell>
          <cell r="K374" t="str">
            <v>PS3 + Scan Kit for Pi7200e</v>
          </cell>
          <cell r="L374">
            <v>1500</v>
          </cell>
          <cell r="N374">
            <v>808</v>
          </cell>
          <cell r="W374">
            <v>686.8</v>
          </cell>
          <cell r="AB374">
            <v>687</v>
          </cell>
          <cell r="AC374">
            <v>764</v>
          </cell>
          <cell r="AD374">
            <v>806</v>
          </cell>
          <cell r="AE374">
            <v>847.9</v>
          </cell>
          <cell r="AF374">
            <v>0.18999882061563866</v>
          </cell>
          <cell r="AG374">
            <v>4.7057436018398367E-2</v>
          </cell>
          <cell r="AH374">
            <v>865</v>
          </cell>
          <cell r="AI374">
            <v>882</v>
          </cell>
          <cell r="AJ374">
            <v>0.22131519274376421</v>
          </cell>
          <cell r="AK374">
            <v>899</v>
          </cell>
          <cell r="AL374">
            <v>916</v>
          </cell>
          <cell r="AM374">
            <v>0.25021834061135378</v>
          </cell>
          <cell r="AN374">
            <v>1044.71</v>
          </cell>
          <cell r="AO374">
            <v>1173.42</v>
          </cell>
          <cell r="AP374">
            <v>1302.1300000000001</v>
          </cell>
          <cell r="AQ374">
            <v>0</v>
          </cell>
          <cell r="AS374">
            <v>1500</v>
          </cell>
        </row>
        <row r="375">
          <cell r="B375" t="str">
            <v>AC</v>
          </cell>
          <cell r="C375" t="str">
            <v>IMP</v>
          </cell>
          <cell r="D375" t="str">
            <v>BT</v>
          </cell>
          <cell r="E375" t="str">
            <v>p3</v>
          </cell>
          <cell r="F375">
            <v>40113</v>
          </cell>
          <cell r="G375">
            <v>40113</v>
          </cell>
          <cell r="H375" t="str">
            <v>1474612</v>
          </cell>
          <cell r="K375" t="str">
            <v>Finisher FN-121 for DI5510/7210</v>
          </cell>
          <cell r="L375">
            <v>2850</v>
          </cell>
          <cell r="M375">
            <v>900</v>
          </cell>
          <cell r="N375">
            <v>936</v>
          </cell>
          <cell r="O375">
            <v>-0.17647058823529407</v>
          </cell>
          <cell r="P375">
            <v>795.6</v>
          </cell>
          <cell r="Q375">
            <v>954</v>
          </cell>
          <cell r="R375">
            <v>1030.32</v>
          </cell>
          <cell r="S375">
            <v>1593</v>
          </cell>
          <cell r="T375">
            <v>0.41242937853107342</v>
          </cell>
          <cell r="U375">
            <v>1233.6191999999999</v>
          </cell>
          <cell r="V375">
            <v>0.24125694541719186</v>
          </cell>
          <cell r="W375">
            <v>795.6</v>
          </cell>
          <cell r="X375">
            <v>0.4994350282485876</v>
          </cell>
          <cell r="AA375">
            <v>963</v>
          </cell>
          <cell r="AB375">
            <v>796</v>
          </cell>
          <cell r="AC375">
            <v>884</v>
          </cell>
          <cell r="AD375">
            <v>934</v>
          </cell>
          <cell r="AE375">
            <v>982.22</v>
          </cell>
          <cell r="AF375">
            <v>0.18999816741666836</v>
          </cell>
          <cell r="AG375">
            <v>4.705666754902163E-2</v>
          </cell>
          <cell r="AH375">
            <v>1003</v>
          </cell>
          <cell r="AI375">
            <v>1022</v>
          </cell>
          <cell r="AJ375">
            <v>0.22152641878669274</v>
          </cell>
          <cell r="AK375">
            <v>1041.5</v>
          </cell>
          <cell r="AL375">
            <v>1061</v>
          </cell>
          <cell r="AM375">
            <v>0.25014137606032044</v>
          </cell>
          <cell r="AN375">
            <v>1210.1300000000001</v>
          </cell>
          <cell r="AO375">
            <v>1359.26</v>
          </cell>
          <cell r="AP375">
            <v>1508.39</v>
          </cell>
          <cell r="AQ375">
            <v>0</v>
          </cell>
          <cell r="AS375">
            <v>2850</v>
          </cell>
        </row>
        <row r="376">
          <cell r="B376" t="str">
            <v>AC</v>
          </cell>
          <cell r="C376" t="str">
            <v>IMP</v>
          </cell>
          <cell r="D376" t="str">
            <v>BT</v>
          </cell>
          <cell r="E376" t="str">
            <v>P3</v>
          </cell>
          <cell r="F376">
            <v>39990</v>
          </cell>
          <cell r="G376">
            <v>40001</v>
          </cell>
          <cell r="H376" t="str">
            <v>1475612</v>
          </cell>
          <cell r="K376" t="str">
            <v>Booklet Finisher (supports PK-5) (FN-10)</v>
          </cell>
          <cell r="L376">
            <v>4500</v>
          </cell>
          <cell r="N376">
            <v>1975</v>
          </cell>
          <cell r="W376">
            <v>1678.75</v>
          </cell>
          <cell r="AB376">
            <v>1679</v>
          </cell>
          <cell r="AC376">
            <v>1866</v>
          </cell>
          <cell r="AD376">
            <v>1970</v>
          </cell>
          <cell r="AE376">
            <v>2072.5300000000002</v>
          </cell>
          <cell r="AF376">
            <v>0.18999966224855619</v>
          </cell>
          <cell r="AG376">
            <v>4.7058426174771989E-2</v>
          </cell>
          <cell r="AH376">
            <v>2115</v>
          </cell>
          <cell r="AI376">
            <v>2156</v>
          </cell>
          <cell r="AJ376">
            <v>0.22135899814471244</v>
          </cell>
          <cell r="AK376">
            <v>2197.5</v>
          </cell>
          <cell r="AL376">
            <v>2239</v>
          </cell>
          <cell r="AM376">
            <v>0.25022331397945513</v>
          </cell>
          <cell r="AN376">
            <v>2553.6</v>
          </cell>
          <cell r="AO376">
            <v>2868.2</v>
          </cell>
          <cell r="AP376">
            <v>3182.8</v>
          </cell>
          <cell r="AQ376">
            <v>0</v>
          </cell>
          <cell r="AS376">
            <v>4500</v>
          </cell>
        </row>
        <row r="377">
          <cell r="B377" t="str">
            <v>AC</v>
          </cell>
          <cell r="C377" t="str">
            <v>IMP</v>
          </cell>
          <cell r="D377" t="str">
            <v>BT</v>
          </cell>
          <cell r="E377" t="str">
            <v>P3</v>
          </cell>
          <cell r="F377">
            <v>39990</v>
          </cell>
          <cell r="G377">
            <v>40001</v>
          </cell>
          <cell r="H377" t="str">
            <v>1477612</v>
          </cell>
          <cell r="K377" t="str">
            <v>Shift Tray (OT-104)</v>
          </cell>
          <cell r="L377">
            <v>800</v>
          </cell>
          <cell r="N377">
            <v>266</v>
          </cell>
          <cell r="W377">
            <v>226.1</v>
          </cell>
          <cell r="AB377">
            <v>227</v>
          </cell>
          <cell r="AC377">
            <v>252</v>
          </cell>
          <cell r="AD377">
            <v>266</v>
          </cell>
          <cell r="AE377">
            <v>279.14</v>
          </cell>
          <cell r="AF377">
            <v>0.19001218026796587</v>
          </cell>
          <cell r="AG377">
            <v>4.7073153256430418E-2</v>
          </cell>
          <cell r="AH377">
            <v>286</v>
          </cell>
          <cell r="AI377">
            <v>291</v>
          </cell>
          <cell r="AJ377">
            <v>0.22302405498281788</v>
          </cell>
          <cell r="AK377">
            <v>296.5</v>
          </cell>
          <cell r="AL377">
            <v>302</v>
          </cell>
          <cell r="AM377">
            <v>0.25132450331125827</v>
          </cell>
          <cell r="AN377">
            <v>344.26</v>
          </cell>
          <cell r="AO377">
            <v>386.52</v>
          </cell>
          <cell r="AP377">
            <v>428.78</v>
          </cell>
          <cell r="AQ377">
            <v>0</v>
          </cell>
          <cell r="AS377">
            <v>800</v>
          </cell>
        </row>
        <row r="378">
          <cell r="B378" t="str">
            <v>MB</v>
          </cell>
          <cell r="C378" t="str">
            <v>IMP</v>
          </cell>
          <cell r="D378" t="str">
            <v>BT</v>
          </cell>
          <cell r="E378" t="str">
            <v>P3</v>
          </cell>
          <cell r="F378">
            <v>39990</v>
          </cell>
          <cell r="G378">
            <v>40001</v>
          </cell>
          <cell r="H378" t="str">
            <v>1483311</v>
          </cell>
          <cell r="K378" t="str">
            <v>Bizhub C350</v>
          </cell>
          <cell r="L378">
            <v>11200</v>
          </cell>
          <cell r="N378">
            <v>4006</v>
          </cell>
          <cell r="W378">
            <v>3405.1</v>
          </cell>
          <cell r="AB378">
            <v>3406</v>
          </cell>
          <cell r="AC378">
            <v>3784</v>
          </cell>
          <cell r="AD378">
            <v>3994</v>
          </cell>
          <cell r="AE378">
            <v>4203.83</v>
          </cell>
          <cell r="AF378">
            <v>0.19000054712012618</v>
          </cell>
          <cell r="AG378">
            <v>4.7059467200148419E-2</v>
          </cell>
          <cell r="AH378">
            <v>4289</v>
          </cell>
          <cell r="AI378">
            <v>4373</v>
          </cell>
          <cell r="AJ378">
            <v>0.22133546764235082</v>
          </cell>
          <cell r="AK378">
            <v>4457</v>
          </cell>
          <cell r="AL378">
            <v>4541</v>
          </cell>
          <cell r="AM378">
            <v>0.25014314027747192</v>
          </cell>
          <cell r="AN378">
            <v>5179.24</v>
          </cell>
          <cell r="AO378">
            <v>5817.48</v>
          </cell>
          <cell r="AP378">
            <v>6455.72</v>
          </cell>
          <cell r="AS378">
            <v>11200</v>
          </cell>
        </row>
        <row r="379">
          <cell r="B379" t="str">
            <v>AC</v>
          </cell>
          <cell r="C379" t="str">
            <v>IMP</v>
          </cell>
          <cell r="D379" t="str">
            <v>BT</v>
          </cell>
          <cell r="E379" t="str">
            <v>P3</v>
          </cell>
          <cell r="F379">
            <v>39934</v>
          </cell>
          <cell r="G379">
            <v>40001</v>
          </cell>
          <cell r="H379" t="str">
            <v>15AA</v>
          </cell>
          <cell r="K379" t="str">
            <v>FS-503 Stapler Finisher</v>
          </cell>
          <cell r="L379">
            <v>7140</v>
          </cell>
          <cell r="M379">
            <v>2356</v>
          </cell>
          <cell r="N379">
            <v>2450.2400000000002</v>
          </cell>
          <cell r="O379">
            <v>-0.17647058823529413</v>
          </cell>
          <cell r="P379">
            <v>2082.7040000000002</v>
          </cell>
          <cell r="Q379">
            <v>2497.36</v>
          </cell>
          <cell r="R379">
            <v>2697.15</v>
          </cell>
          <cell r="S379">
            <v>3595.4</v>
          </cell>
          <cell r="T379">
            <v>0.31850698114257103</v>
          </cell>
          <cell r="U379">
            <v>2784.2777599999999</v>
          </cell>
          <cell r="V379">
            <v>0.11997285788038609</v>
          </cell>
          <cell r="W379">
            <v>2082.7040000000002</v>
          </cell>
          <cell r="X379">
            <v>0.57926906602881467</v>
          </cell>
          <cell r="AA379">
            <v>2520</v>
          </cell>
          <cell r="AB379">
            <v>2083</v>
          </cell>
          <cell r="AC379">
            <v>2315</v>
          </cell>
          <cell r="AD379">
            <v>2444</v>
          </cell>
          <cell r="AE379">
            <v>2571.2399999999998</v>
          </cell>
          <cell r="AF379">
            <v>0.19000015556696367</v>
          </cell>
          <cell r="AG379">
            <v>4.7059006549369002E-2</v>
          </cell>
          <cell r="AH379">
            <v>2624</v>
          </cell>
          <cell r="AI379">
            <v>2675</v>
          </cell>
          <cell r="AJ379">
            <v>0.22141906542056067</v>
          </cell>
          <cell r="AK379">
            <v>2726</v>
          </cell>
          <cell r="AL379">
            <v>2777</v>
          </cell>
          <cell r="AM379">
            <v>0.25001656463809863</v>
          </cell>
          <cell r="AN379">
            <v>3167.49</v>
          </cell>
          <cell r="AO379">
            <v>3557.98</v>
          </cell>
          <cell r="AP379">
            <v>3948.47</v>
          </cell>
          <cell r="AQ379">
            <v>0</v>
          </cell>
          <cell r="AS379">
            <v>7140</v>
          </cell>
        </row>
        <row r="380">
          <cell r="B380" t="str">
            <v>AC</v>
          </cell>
          <cell r="C380" t="str">
            <v>IMP</v>
          </cell>
          <cell r="D380" t="str">
            <v>BT</v>
          </cell>
          <cell r="E380" t="str">
            <v>P3</v>
          </cell>
          <cell r="F380">
            <v>39934</v>
          </cell>
          <cell r="G380">
            <v>40001</v>
          </cell>
          <cell r="H380" t="str">
            <v>15AF</v>
          </cell>
          <cell r="K380" t="str">
            <v>FS503 100 Sheet Stapler FN (C6500) IKON</v>
          </cell>
          <cell r="L380">
            <v>7140</v>
          </cell>
          <cell r="M380">
            <v>2356</v>
          </cell>
          <cell r="N380">
            <v>2450.2400000000002</v>
          </cell>
          <cell r="O380">
            <v>-0.17647058823529413</v>
          </cell>
          <cell r="P380">
            <v>2082.7040000000002</v>
          </cell>
          <cell r="Q380">
            <v>2497.36</v>
          </cell>
          <cell r="R380">
            <v>2697.15</v>
          </cell>
          <cell r="S380">
            <v>3595.4</v>
          </cell>
          <cell r="T380">
            <v>0.31850698114257103</v>
          </cell>
          <cell r="U380">
            <v>2784.2777599999999</v>
          </cell>
          <cell r="V380">
            <v>0.11997285788038609</v>
          </cell>
          <cell r="W380">
            <v>2082.7040000000002</v>
          </cell>
          <cell r="X380">
            <v>0.57926906602881467</v>
          </cell>
          <cell r="AA380">
            <v>2520</v>
          </cell>
          <cell r="AB380">
            <v>2083</v>
          </cell>
          <cell r="AC380">
            <v>2315</v>
          </cell>
          <cell r="AD380">
            <v>2444</v>
          </cell>
          <cell r="AE380">
            <v>2571.2399999999998</v>
          </cell>
          <cell r="AF380">
            <v>0.19000015556696367</v>
          </cell>
          <cell r="AG380">
            <v>4.7059006549369002E-2</v>
          </cell>
          <cell r="AH380">
            <v>2624</v>
          </cell>
          <cell r="AI380">
            <v>2675</v>
          </cell>
          <cell r="AJ380">
            <v>0.22141906542056067</v>
          </cell>
          <cell r="AK380">
            <v>2726</v>
          </cell>
          <cell r="AL380">
            <v>2777</v>
          </cell>
          <cell r="AM380">
            <v>0.25001656463809863</v>
          </cell>
          <cell r="AN380">
            <v>3167.49</v>
          </cell>
          <cell r="AO380">
            <v>3557.98</v>
          </cell>
          <cell r="AP380">
            <v>3948.47</v>
          </cell>
          <cell r="AQ380">
            <v>0</v>
          </cell>
          <cell r="AS380">
            <v>7140</v>
          </cell>
        </row>
        <row r="381">
          <cell r="B381" t="str">
            <v>AC</v>
          </cell>
          <cell r="C381" t="str">
            <v>IMP</v>
          </cell>
          <cell r="D381" t="str">
            <v>BT</v>
          </cell>
          <cell r="E381" t="str">
            <v>P3</v>
          </cell>
          <cell r="F381">
            <v>39934</v>
          </cell>
          <cell r="G381">
            <v>40001</v>
          </cell>
          <cell r="H381" t="str">
            <v>15AH</v>
          </cell>
          <cell r="K381" t="str">
            <v>FD-501 Folding Unit</v>
          </cell>
          <cell r="L381">
            <v>17850</v>
          </cell>
          <cell r="M381">
            <v>5049</v>
          </cell>
          <cell r="N381">
            <v>5250.96</v>
          </cell>
          <cell r="O381">
            <v>-0.17647058823529418</v>
          </cell>
          <cell r="P381">
            <v>4463.3159999999998</v>
          </cell>
          <cell r="Q381">
            <v>5351.94</v>
          </cell>
          <cell r="R381">
            <v>5780.1</v>
          </cell>
          <cell r="S381">
            <v>8412.9</v>
          </cell>
          <cell r="T381">
            <v>0.37584423920407944</v>
          </cell>
          <cell r="U381">
            <v>6514.9497599999995</v>
          </cell>
          <cell r="V381">
            <v>0.19401373864163146</v>
          </cell>
          <cell r="W381">
            <v>4463.3159999999998</v>
          </cell>
          <cell r="X381">
            <v>0.53053239667653251</v>
          </cell>
          <cell r="AA381">
            <v>5400</v>
          </cell>
          <cell r="AB381">
            <v>4464</v>
          </cell>
          <cell r="AC381">
            <v>4960</v>
          </cell>
          <cell r="AD381">
            <v>5236</v>
          </cell>
          <cell r="AE381">
            <v>5510.27</v>
          </cell>
          <cell r="AF381">
            <v>0.19000048999413832</v>
          </cell>
          <cell r="AG381">
            <v>4.7059399993103858E-2</v>
          </cell>
          <cell r="AH381">
            <v>5622</v>
          </cell>
          <cell r="AI381">
            <v>5732</v>
          </cell>
          <cell r="AJ381">
            <v>0.22133356594556877</v>
          </cell>
          <cell r="AK381">
            <v>5842</v>
          </cell>
          <cell r="AL381">
            <v>5952</v>
          </cell>
          <cell r="AM381">
            <v>0.25011491935483876</v>
          </cell>
          <cell r="AN381">
            <v>6788.64</v>
          </cell>
          <cell r="AO381">
            <v>7625.28</v>
          </cell>
          <cell r="AP381">
            <v>8461.92</v>
          </cell>
          <cell r="AQ381">
            <v>0</v>
          </cell>
          <cell r="AS381">
            <v>17850</v>
          </cell>
        </row>
        <row r="382">
          <cell r="B382" t="str">
            <v>AC</v>
          </cell>
          <cell r="C382" t="str">
            <v>IMP</v>
          </cell>
          <cell r="D382" t="str">
            <v>BT</v>
          </cell>
          <cell r="E382" t="str">
            <v>P3</v>
          </cell>
          <cell r="F382">
            <v>39924</v>
          </cell>
          <cell r="G382">
            <v>40001</v>
          </cell>
          <cell r="H382" t="str">
            <v>15AM</v>
          </cell>
          <cell r="I382" t="str">
            <v>6KMLS5015KSTK_N</v>
          </cell>
          <cell r="J382" t="str">
            <v>x</v>
          </cell>
          <cell r="K382" t="str">
            <v>LS-501 5000 Sheet Stacker</v>
          </cell>
          <cell r="L382">
            <v>17325</v>
          </cell>
          <cell r="M382">
            <v>6732</v>
          </cell>
          <cell r="N382">
            <v>7001.2800000000007</v>
          </cell>
          <cell r="O382">
            <v>-0.1764705882352941</v>
          </cell>
          <cell r="P382">
            <v>5951.0880000000006</v>
          </cell>
          <cell r="Q382">
            <v>7135.92</v>
          </cell>
          <cell r="R382">
            <v>7706.79</v>
          </cell>
          <cell r="S382">
            <v>9360.1</v>
          </cell>
          <cell r="T382">
            <v>0.25200799136761354</v>
          </cell>
          <cell r="U382">
            <v>8049.6860000000006</v>
          </cell>
          <cell r="V382">
            <v>0.13024185042745764</v>
          </cell>
          <cell r="W382">
            <v>5951.0880000000006</v>
          </cell>
          <cell r="X382">
            <v>0.63579320733752853</v>
          </cell>
          <cell r="AA382">
            <v>7200</v>
          </cell>
          <cell r="AB382">
            <v>5952</v>
          </cell>
          <cell r="AC382">
            <v>6613</v>
          </cell>
          <cell r="AD382">
            <v>6981</v>
          </cell>
          <cell r="AE382">
            <v>7347.02</v>
          </cell>
          <cell r="AF382">
            <v>0.18999975500270855</v>
          </cell>
          <cell r="AG382">
            <v>4.705853529730418E-2</v>
          </cell>
          <cell r="AH382">
            <v>7495</v>
          </cell>
          <cell r="AI382">
            <v>7642</v>
          </cell>
          <cell r="AJ382">
            <v>0.22126563726773088</v>
          </cell>
          <cell r="AK382">
            <v>7788.5</v>
          </cell>
          <cell r="AL382">
            <v>7935</v>
          </cell>
          <cell r="AM382">
            <v>0.25002041587901691</v>
          </cell>
          <cell r="AN382">
            <v>9050.7800000000007</v>
          </cell>
          <cell r="AO382">
            <v>10166.56</v>
          </cell>
          <cell r="AP382">
            <v>11282.34</v>
          </cell>
          <cell r="AQ382">
            <v>0</v>
          </cell>
          <cell r="AS382">
            <v>17325</v>
          </cell>
        </row>
        <row r="383">
          <cell r="B383" t="str">
            <v>AC</v>
          </cell>
          <cell r="C383" t="str">
            <v>IMP</v>
          </cell>
          <cell r="D383" t="str">
            <v>BT</v>
          </cell>
          <cell r="E383" t="str">
            <v>P3</v>
          </cell>
          <cell r="F383">
            <v>39990</v>
          </cell>
          <cell r="G383">
            <v>40001</v>
          </cell>
          <cell r="H383" t="str">
            <v>15AN</v>
          </cell>
          <cell r="K383" t="str">
            <v>Booklet/Trimmer (SD-501)</v>
          </cell>
          <cell r="L383">
            <v>25000</v>
          </cell>
          <cell r="N383">
            <v>10529</v>
          </cell>
          <cell r="W383">
            <v>8949.65</v>
          </cell>
          <cell r="AB383">
            <v>8950</v>
          </cell>
          <cell r="AC383">
            <v>9945</v>
          </cell>
          <cell r="AD383">
            <v>10497</v>
          </cell>
          <cell r="AE383">
            <v>11048.95</v>
          </cell>
          <cell r="AF383">
            <v>0.18999995474683123</v>
          </cell>
          <cell r="AG383">
            <v>4.705877029038965E-2</v>
          </cell>
          <cell r="AH383">
            <v>11270</v>
          </cell>
          <cell r="AI383">
            <v>11491</v>
          </cell>
          <cell r="AJ383">
            <v>0.22116003829083633</v>
          </cell>
          <cell r="AK383">
            <v>11712</v>
          </cell>
          <cell r="AL383">
            <v>11933</v>
          </cell>
          <cell r="AM383">
            <v>0.25000838012234983</v>
          </cell>
          <cell r="AN383">
            <v>13611.03</v>
          </cell>
          <cell r="AO383">
            <v>15289.06</v>
          </cell>
          <cell r="AP383">
            <v>16967.09</v>
          </cell>
          <cell r="AQ383">
            <v>0</v>
          </cell>
          <cell r="AS383">
            <v>25000</v>
          </cell>
        </row>
        <row r="384">
          <cell r="B384" t="str">
            <v>AC</v>
          </cell>
          <cell r="C384" t="str">
            <v>IMP</v>
          </cell>
          <cell r="D384" t="str">
            <v>BT</v>
          </cell>
          <cell r="E384" t="str">
            <v>P3</v>
          </cell>
          <cell r="F384">
            <v>39924</v>
          </cell>
          <cell r="G384">
            <v>40001</v>
          </cell>
          <cell r="H384" t="str">
            <v>15AQ</v>
          </cell>
          <cell r="I384" t="str">
            <v>6KMSD501SSBM_N</v>
          </cell>
          <cell r="J384" t="str">
            <v>x</v>
          </cell>
          <cell r="K384" t="str">
            <v>SD-501 Saddle-Stitch Booklet Maker</v>
          </cell>
          <cell r="L384">
            <v>26250</v>
          </cell>
          <cell r="M384">
            <v>9384</v>
          </cell>
          <cell r="N384">
            <v>9759.36</v>
          </cell>
          <cell r="O384">
            <v>-0.17647058823529416</v>
          </cell>
          <cell r="P384">
            <v>8295.4560000000001</v>
          </cell>
          <cell r="Q384">
            <v>9947.0400000000009</v>
          </cell>
          <cell r="R384">
            <v>10742.8</v>
          </cell>
          <cell r="S384">
            <v>13566.5</v>
          </cell>
          <cell r="T384">
            <v>0.28062801754321304</v>
          </cell>
          <cell r="U384">
            <v>10505.8976</v>
          </cell>
          <cell r="V384">
            <v>7.1058906951463108E-2</v>
          </cell>
          <cell r="W384">
            <v>8295.4560000000001</v>
          </cell>
          <cell r="X384">
            <v>0.61146618508826889</v>
          </cell>
          <cell r="AA384">
            <v>10036</v>
          </cell>
          <cell r="AB384">
            <v>8296</v>
          </cell>
          <cell r="AC384">
            <v>9218</v>
          </cell>
          <cell r="AD384">
            <v>9730</v>
          </cell>
          <cell r="AE384">
            <v>10241.299999999999</v>
          </cell>
          <cell r="AF384">
            <v>0.18999970706843849</v>
          </cell>
          <cell r="AG384">
            <v>4.7058478904045263E-2</v>
          </cell>
          <cell r="AH384">
            <v>10447</v>
          </cell>
          <cell r="AI384">
            <v>10652</v>
          </cell>
          <cell r="AJ384">
            <v>0.22123019151333082</v>
          </cell>
          <cell r="AK384">
            <v>10856.5</v>
          </cell>
          <cell r="AL384">
            <v>11061</v>
          </cell>
          <cell r="AM384">
            <v>0.2500265798752373</v>
          </cell>
          <cell r="AN384">
            <v>12616.3</v>
          </cell>
          <cell r="AO384">
            <v>14171.6</v>
          </cell>
          <cell r="AP384">
            <v>15726.9</v>
          </cell>
          <cell r="AQ384">
            <v>0</v>
          </cell>
          <cell r="AS384">
            <v>26250</v>
          </cell>
        </row>
        <row r="385">
          <cell r="B385" t="str">
            <v>AC</v>
          </cell>
          <cell r="C385" t="str">
            <v>IMP</v>
          </cell>
          <cell r="D385" t="str">
            <v>BT</v>
          </cell>
          <cell r="E385" t="str">
            <v>P3</v>
          </cell>
          <cell r="F385">
            <v>39934</v>
          </cell>
          <cell r="G385">
            <v>40001</v>
          </cell>
          <cell r="H385" t="str">
            <v>15AV</v>
          </cell>
          <cell r="I385" t="str">
            <v>6KMLS5015KSTK_X</v>
          </cell>
          <cell r="K385" t="str">
            <v>LS-501 5000 Sheet Stacker</v>
          </cell>
          <cell r="L385">
            <v>17325</v>
          </cell>
          <cell r="M385">
            <v>6732</v>
          </cell>
          <cell r="N385">
            <v>7001.2800000000007</v>
          </cell>
          <cell r="O385">
            <v>-0.1764705882352941</v>
          </cell>
          <cell r="P385">
            <v>5951.0880000000006</v>
          </cell>
          <cell r="Q385">
            <v>7135.92</v>
          </cell>
          <cell r="R385">
            <v>7706.79</v>
          </cell>
          <cell r="S385">
            <v>9360.1</v>
          </cell>
          <cell r="T385">
            <v>0.25200799136761354</v>
          </cell>
          <cell r="U385">
            <v>8049.6860000000006</v>
          </cell>
          <cell r="V385">
            <v>0.13024185042745764</v>
          </cell>
          <cell r="W385">
            <v>5951.0880000000006</v>
          </cell>
          <cell r="X385">
            <v>0.63579320733752853</v>
          </cell>
          <cell r="AA385">
            <v>7200</v>
          </cell>
          <cell r="AB385">
            <v>5952</v>
          </cell>
          <cell r="AC385">
            <v>6613</v>
          </cell>
          <cell r="AD385">
            <v>6981</v>
          </cell>
          <cell r="AE385">
            <v>7347.02</v>
          </cell>
          <cell r="AF385">
            <v>0.18999975500270855</v>
          </cell>
          <cell r="AG385">
            <v>4.705853529730418E-2</v>
          </cell>
          <cell r="AH385">
            <v>7495</v>
          </cell>
          <cell r="AI385">
            <v>7642</v>
          </cell>
          <cell r="AJ385">
            <v>0.22126563726773088</v>
          </cell>
          <cell r="AK385">
            <v>7788.5</v>
          </cell>
          <cell r="AL385">
            <v>7935</v>
          </cell>
          <cell r="AM385">
            <v>0.25002041587901691</v>
          </cell>
          <cell r="AN385">
            <v>9050.7800000000007</v>
          </cell>
          <cell r="AO385">
            <v>10166.56</v>
          </cell>
          <cell r="AP385">
            <v>11282.34</v>
          </cell>
          <cell r="AQ385">
            <v>0</v>
          </cell>
          <cell r="AS385">
            <v>17325</v>
          </cell>
        </row>
        <row r="386">
          <cell r="B386" t="str">
            <v>AC</v>
          </cell>
          <cell r="C386" t="str">
            <v>IMP</v>
          </cell>
          <cell r="D386" t="str">
            <v>BT</v>
          </cell>
          <cell r="E386" t="str">
            <v>P3</v>
          </cell>
          <cell r="F386">
            <v>39924</v>
          </cell>
          <cell r="G386">
            <v>40001</v>
          </cell>
          <cell r="H386" t="str">
            <v>15AW</v>
          </cell>
          <cell r="I386" t="str">
            <v>6KMLS5025KSTK_N</v>
          </cell>
          <cell r="J386" t="str">
            <v>x</v>
          </cell>
          <cell r="K386" t="str">
            <v>LS-502 5000 Sheet Stacker</v>
          </cell>
          <cell r="L386">
            <v>17325</v>
          </cell>
          <cell r="M386">
            <v>6732</v>
          </cell>
          <cell r="N386">
            <v>7001.2800000000007</v>
          </cell>
          <cell r="O386">
            <v>-0.1764705882352941</v>
          </cell>
          <cell r="P386">
            <v>5951.0880000000006</v>
          </cell>
          <cell r="Q386">
            <v>7135.92</v>
          </cell>
          <cell r="R386">
            <v>7706.79</v>
          </cell>
          <cell r="S386">
            <v>9360.1</v>
          </cell>
          <cell r="T386">
            <v>0.25200799136761354</v>
          </cell>
          <cell r="U386">
            <v>8049.6860000000006</v>
          </cell>
          <cell r="V386">
            <v>0.13024185042745764</v>
          </cell>
          <cell r="W386">
            <v>5951.0880000000006</v>
          </cell>
          <cell r="X386">
            <v>0.63579320733752853</v>
          </cell>
          <cell r="AA386">
            <v>7200</v>
          </cell>
          <cell r="AB386">
            <v>5952</v>
          </cell>
          <cell r="AC386">
            <v>6613</v>
          </cell>
          <cell r="AD386">
            <v>6981</v>
          </cell>
          <cell r="AE386">
            <v>7347.02</v>
          </cell>
          <cell r="AF386">
            <v>0.18999975500270855</v>
          </cell>
          <cell r="AG386">
            <v>4.705853529730418E-2</v>
          </cell>
          <cell r="AH386">
            <v>7495</v>
          </cell>
          <cell r="AI386">
            <v>7642</v>
          </cell>
          <cell r="AJ386">
            <v>0.22126563726773088</v>
          </cell>
          <cell r="AK386">
            <v>7788.5</v>
          </cell>
          <cell r="AL386">
            <v>7935</v>
          </cell>
          <cell r="AM386">
            <v>0.25002041587901691</v>
          </cell>
          <cell r="AN386">
            <v>9050.7800000000007</v>
          </cell>
          <cell r="AO386">
            <v>10166.56</v>
          </cell>
          <cell r="AP386">
            <v>11282.34</v>
          </cell>
          <cell r="AQ386">
            <v>0</v>
          </cell>
          <cell r="AS386">
            <v>17325</v>
          </cell>
        </row>
        <row r="387">
          <cell r="B387" t="str">
            <v>AC</v>
          </cell>
          <cell r="C387" t="str">
            <v>IMP</v>
          </cell>
          <cell r="D387" t="str">
            <v>BT</v>
          </cell>
          <cell r="E387" t="str">
            <v>P3</v>
          </cell>
          <cell r="F387">
            <v>39924</v>
          </cell>
          <cell r="G387">
            <v>40001</v>
          </cell>
          <cell r="H387" t="str">
            <v>15AZ</v>
          </cell>
          <cell r="I387" t="str">
            <v>3KMSLC501ALSCO_</v>
          </cell>
          <cell r="K387" t="str">
            <v>LC-501 Optional Cart for LS</v>
          </cell>
          <cell r="L387">
            <v>840</v>
          </cell>
          <cell r="M387">
            <v>408</v>
          </cell>
          <cell r="N387">
            <v>424.32</v>
          </cell>
          <cell r="O387">
            <v>-0.17647058823529421</v>
          </cell>
          <cell r="P387">
            <v>360.67199999999997</v>
          </cell>
          <cell r="Q387">
            <v>432.48</v>
          </cell>
          <cell r="R387">
            <v>467.08</v>
          </cell>
          <cell r="S387">
            <v>586.70000000000005</v>
          </cell>
          <cell r="T387">
            <v>0.27676836543378225</v>
          </cell>
          <cell r="U387">
            <v>454.34048000000001</v>
          </cell>
          <cell r="V387">
            <v>6.6074852058086525E-2</v>
          </cell>
          <cell r="W387">
            <v>360.67199999999997</v>
          </cell>
          <cell r="X387">
            <v>0.61474688938128508</v>
          </cell>
          <cell r="AA387">
            <v>436</v>
          </cell>
          <cell r="AB387">
            <v>361</v>
          </cell>
          <cell r="AC387">
            <v>401</v>
          </cell>
          <cell r="AD387">
            <v>424</v>
          </cell>
          <cell r="AE387">
            <v>445.27</v>
          </cell>
          <cell r="AF387">
            <v>0.18999258876636652</v>
          </cell>
          <cell r="AG387">
            <v>4.7050104431019354E-2</v>
          </cell>
          <cell r="AH387">
            <v>455</v>
          </cell>
          <cell r="AI387">
            <v>464</v>
          </cell>
          <cell r="AJ387">
            <v>0.22268965517241385</v>
          </cell>
          <cell r="AK387">
            <v>472.5</v>
          </cell>
          <cell r="AL387">
            <v>481</v>
          </cell>
          <cell r="AM387">
            <v>0.25016216216216225</v>
          </cell>
          <cell r="AN387">
            <v>548.6</v>
          </cell>
          <cell r="AO387">
            <v>616.20000000000005</v>
          </cell>
          <cell r="AP387">
            <v>683.8</v>
          </cell>
          <cell r="AQ387">
            <v>0</v>
          </cell>
          <cell r="AS387">
            <v>840</v>
          </cell>
        </row>
        <row r="388">
          <cell r="B388" t="str">
            <v>AC</v>
          </cell>
          <cell r="C388" t="str">
            <v>IMP</v>
          </cell>
          <cell r="D388" t="str">
            <v>BT</v>
          </cell>
          <cell r="E388" t="str">
            <v>P3</v>
          </cell>
          <cell r="F388">
            <v>39934</v>
          </cell>
          <cell r="G388">
            <v>40001</v>
          </cell>
          <cell r="H388" t="str">
            <v>15BA</v>
          </cell>
          <cell r="K388" t="str">
            <v>PF-701 Opt Paper Feed Unit</v>
          </cell>
          <cell r="L388">
            <v>6090</v>
          </cell>
          <cell r="M388">
            <v>1958</v>
          </cell>
          <cell r="N388">
            <v>2036.3200000000002</v>
          </cell>
          <cell r="O388">
            <v>-0.17647058823529416</v>
          </cell>
          <cell r="P388">
            <v>1730.8720000000001</v>
          </cell>
          <cell r="Q388">
            <v>2075.48</v>
          </cell>
          <cell r="R388">
            <v>2241.52</v>
          </cell>
          <cell r="S388">
            <v>3432.4</v>
          </cell>
          <cell r="T388">
            <v>0.40673581167696071</v>
          </cell>
          <cell r="U388">
            <v>2658.0505600000001</v>
          </cell>
          <cell r="V388">
            <v>0.23390471549194305</v>
          </cell>
          <cell r="W388">
            <v>1730.8720000000001</v>
          </cell>
          <cell r="X388">
            <v>0.50427456007458338</v>
          </cell>
          <cell r="AA388">
            <v>2094</v>
          </cell>
          <cell r="AB388">
            <v>1731</v>
          </cell>
          <cell r="AC388">
            <v>1924</v>
          </cell>
          <cell r="AD388">
            <v>2031</v>
          </cell>
          <cell r="AE388">
            <v>2136.88</v>
          </cell>
          <cell r="AF388">
            <v>0.19000037437759726</v>
          </cell>
          <cell r="AG388">
            <v>4.7059263973643788E-2</v>
          </cell>
          <cell r="AH388">
            <v>2180</v>
          </cell>
          <cell r="AI388">
            <v>2223</v>
          </cell>
          <cell r="AJ388">
            <v>0.22138011695906429</v>
          </cell>
          <cell r="AK388">
            <v>2265.5</v>
          </cell>
          <cell r="AL388">
            <v>2308</v>
          </cell>
          <cell r="AM388">
            <v>0.25005545927209705</v>
          </cell>
          <cell r="AN388">
            <v>2632.5</v>
          </cell>
          <cell r="AO388">
            <v>2957</v>
          </cell>
          <cell r="AP388">
            <v>3281.5</v>
          </cell>
          <cell r="AQ388">
            <v>0</v>
          </cell>
          <cell r="AS388">
            <v>6090</v>
          </cell>
        </row>
        <row r="389">
          <cell r="B389" t="str">
            <v>AC</v>
          </cell>
          <cell r="C389" t="str">
            <v>PMP</v>
          </cell>
          <cell r="D389" t="str">
            <v>BT</v>
          </cell>
          <cell r="E389" t="str">
            <v>P3</v>
          </cell>
          <cell r="F389">
            <v>39924</v>
          </cell>
          <cell r="G389">
            <v>40001</v>
          </cell>
          <cell r="H389" t="str">
            <v>15BAR9010</v>
          </cell>
          <cell r="I389" t="str">
            <v>3KMKSCSUFSK</v>
          </cell>
          <cell r="K389" t="str">
            <v>Small custom size universal feed support kit</v>
          </cell>
          <cell r="L389">
            <v>2993</v>
          </cell>
          <cell r="M389">
            <v>1181</v>
          </cell>
          <cell r="N389">
            <v>1240.05</v>
          </cell>
          <cell r="O389">
            <v>-0.17647058823529405</v>
          </cell>
          <cell r="P389">
            <v>1054.0425</v>
          </cell>
          <cell r="Q389">
            <v>1251.8599999999999</v>
          </cell>
          <cell r="R389">
            <v>1352.01</v>
          </cell>
          <cell r="S389">
            <v>1680.6</v>
          </cell>
          <cell r="T389">
            <v>0.2621385219564441</v>
          </cell>
          <cell r="U389">
            <v>1445.3159999999998</v>
          </cell>
          <cell r="V389">
            <v>0.14202153715865587</v>
          </cell>
          <cell r="W389">
            <v>1054.0425</v>
          </cell>
          <cell r="X389">
            <v>0.62718225633702251</v>
          </cell>
          <cell r="AA389">
            <v>1275</v>
          </cell>
          <cell r="AB389">
            <v>1055</v>
          </cell>
          <cell r="AC389">
            <v>1172</v>
          </cell>
          <cell r="AD389">
            <v>1237</v>
          </cell>
          <cell r="AE389">
            <v>1301.29</v>
          </cell>
          <cell r="AF389">
            <v>0.19000184432370951</v>
          </cell>
          <cell r="AG389">
            <v>4.7060993322011246E-2</v>
          </cell>
          <cell r="AH389">
            <v>1328</v>
          </cell>
          <cell r="AI389">
            <v>1354</v>
          </cell>
          <cell r="AJ389">
            <v>0.22153434268833086</v>
          </cell>
          <cell r="AK389">
            <v>1380</v>
          </cell>
          <cell r="AL389">
            <v>1406</v>
          </cell>
          <cell r="AM389">
            <v>0.25032539118065433</v>
          </cell>
          <cell r="AN389">
            <v>1603.48</v>
          </cell>
          <cell r="AO389">
            <v>1800.96</v>
          </cell>
          <cell r="AP389">
            <v>1998.44</v>
          </cell>
          <cell r="AQ389">
            <v>0</v>
          </cell>
          <cell r="AS389">
            <v>2993</v>
          </cell>
        </row>
        <row r="390">
          <cell r="B390" t="str">
            <v>AC</v>
          </cell>
          <cell r="C390" t="str">
            <v>PMP</v>
          </cell>
          <cell r="D390" t="str">
            <v>BT</v>
          </cell>
          <cell r="E390" t="str">
            <v>NLA</v>
          </cell>
          <cell r="F390">
            <v>39924</v>
          </cell>
          <cell r="G390">
            <v>40001</v>
          </cell>
          <cell r="H390" t="str">
            <v>15BAR9010A</v>
          </cell>
          <cell r="K390" t="str">
            <v>Small custom size universal feed support kit</v>
          </cell>
          <cell r="L390">
            <v>2993</v>
          </cell>
          <cell r="M390">
            <v>1181</v>
          </cell>
          <cell r="N390">
            <v>1240.05</v>
          </cell>
          <cell r="O390">
            <v>7.7673152445555199E-2</v>
          </cell>
          <cell r="P390">
            <v>1344.48</v>
          </cell>
          <cell r="Q390">
            <v>1251.8599999999999</v>
          </cell>
          <cell r="R390">
            <v>1352.01</v>
          </cell>
          <cell r="S390">
            <v>1680.6</v>
          </cell>
          <cell r="T390">
            <v>0.2621385219564441</v>
          </cell>
          <cell r="U390">
            <v>1445.3159999999998</v>
          </cell>
          <cell r="V390">
            <v>0.14202153715865587</v>
          </cell>
          <cell r="W390">
            <v>1344.48</v>
          </cell>
          <cell r="X390">
            <v>0.8</v>
          </cell>
          <cell r="AA390">
            <v>1627</v>
          </cell>
          <cell r="AB390">
            <v>1345</v>
          </cell>
          <cell r="AC390">
            <v>1494</v>
          </cell>
          <cell r="AD390">
            <v>1577</v>
          </cell>
          <cell r="AE390">
            <v>1659.85</v>
          </cell>
          <cell r="AF390">
            <v>0.18999909630388281</v>
          </cell>
          <cell r="AG390">
            <v>0.2529144199777088</v>
          </cell>
          <cell r="AH390">
            <v>1846</v>
          </cell>
          <cell r="AI390">
            <v>2031</v>
          </cell>
          <cell r="AJ390">
            <v>0.33802067946824221</v>
          </cell>
          <cell r="AK390">
            <v>2216</v>
          </cell>
          <cell r="AL390">
            <v>2401</v>
          </cell>
          <cell r="AM390">
            <v>0.44003331945022905</v>
          </cell>
          <cell r="AN390">
            <v>2549</v>
          </cell>
          <cell r="AO390">
            <v>2697</v>
          </cell>
          <cell r="AP390">
            <v>2845</v>
          </cell>
          <cell r="AQ390">
            <v>0</v>
          </cell>
          <cell r="AS390">
            <v>2993</v>
          </cell>
        </row>
        <row r="391">
          <cell r="B391" t="str">
            <v>AC</v>
          </cell>
          <cell r="C391" t="str">
            <v>IMP</v>
          </cell>
          <cell r="D391" t="str">
            <v>BT</v>
          </cell>
          <cell r="E391" t="str">
            <v>P3</v>
          </cell>
          <cell r="F391">
            <v>39924</v>
          </cell>
          <cell r="G391">
            <v>40001</v>
          </cell>
          <cell r="H391" t="str">
            <v>15BN</v>
          </cell>
          <cell r="I391" t="str">
            <v>6KMFD501MPP_N</v>
          </cell>
          <cell r="J391" t="str">
            <v>x</v>
          </cell>
          <cell r="K391" t="str">
            <v>FD-501 Multi-Folding/Punch/Post Inserter Unit</v>
          </cell>
          <cell r="L391">
            <v>17850</v>
          </cell>
          <cell r="M391">
            <v>5049</v>
          </cell>
          <cell r="N391">
            <v>5250.96</v>
          </cell>
          <cell r="O391">
            <v>-0.17647058823529418</v>
          </cell>
          <cell r="P391">
            <v>4463.3159999999998</v>
          </cell>
          <cell r="Q391">
            <v>5351.94</v>
          </cell>
          <cell r="R391">
            <v>5780.1</v>
          </cell>
          <cell r="S391">
            <v>8412.9</v>
          </cell>
          <cell r="T391">
            <v>0.37584423920407944</v>
          </cell>
          <cell r="U391">
            <v>6514.9497599999995</v>
          </cell>
          <cell r="V391">
            <v>0.19401373864163146</v>
          </cell>
          <cell r="W391">
            <v>4463.3159999999998</v>
          </cell>
          <cell r="X391">
            <v>0.53053239667653251</v>
          </cell>
          <cell r="AA391">
            <v>5400</v>
          </cell>
          <cell r="AB391">
            <v>4464</v>
          </cell>
          <cell r="AC391">
            <v>4960</v>
          </cell>
          <cell r="AD391">
            <v>5236</v>
          </cell>
          <cell r="AE391">
            <v>5510.27</v>
          </cell>
          <cell r="AF391">
            <v>0.19000048999413832</v>
          </cell>
          <cell r="AG391">
            <v>4.7059399993103858E-2</v>
          </cell>
          <cell r="AH391">
            <v>5622</v>
          </cell>
          <cell r="AI391">
            <v>5732</v>
          </cell>
          <cell r="AJ391">
            <v>0.22133356594556877</v>
          </cell>
          <cell r="AK391">
            <v>5842</v>
          </cell>
          <cell r="AL391">
            <v>5952</v>
          </cell>
          <cell r="AM391">
            <v>0.25011491935483876</v>
          </cell>
          <cell r="AN391">
            <v>6788.64</v>
          </cell>
          <cell r="AO391">
            <v>7625.28</v>
          </cell>
          <cell r="AP391">
            <v>8461.92</v>
          </cell>
          <cell r="AQ391">
            <v>0</v>
          </cell>
          <cell r="AS391">
            <v>17850</v>
          </cell>
        </row>
        <row r="392">
          <cell r="B392" t="str">
            <v>AC</v>
          </cell>
          <cell r="C392" t="str">
            <v>IMP</v>
          </cell>
          <cell r="D392" t="str">
            <v>BT</v>
          </cell>
          <cell r="E392" t="str">
            <v>P3</v>
          </cell>
          <cell r="F392">
            <v>39924</v>
          </cell>
          <cell r="G392">
            <v>40001</v>
          </cell>
          <cell r="H392" t="str">
            <v>15BY</v>
          </cell>
          <cell r="I392" t="str">
            <v>6KMPF701PFU_N</v>
          </cell>
          <cell r="J392" t="str">
            <v>x</v>
          </cell>
          <cell r="K392" t="str">
            <v>PF-701 Paper Feed Unit (2K x 3)</v>
          </cell>
          <cell r="L392">
            <v>6090</v>
          </cell>
          <cell r="M392">
            <v>1958</v>
          </cell>
          <cell r="N392">
            <v>2036.3200000000002</v>
          </cell>
          <cell r="O392">
            <v>-0.17647058823529416</v>
          </cell>
          <cell r="P392">
            <v>1730.8720000000001</v>
          </cell>
          <cell r="Q392">
            <v>2075.48</v>
          </cell>
          <cell r="R392">
            <v>2241.52</v>
          </cell>
          <cell r="S392">
            <v>3432.4</v>
          </cell>
          <cell r="T392">
            <v>0.40673581167696071</v>
          </cell>
          <cell r="U392">
            <v>2658.0505600000001</v>
          </cell>
          <cell r="V392">
            <v>0.23390471549194305</v>
          </cell>
          <cell r="W392">
            <v>1730.8720000000001</v>
          </cell>
          <cell r="X392">
            <v>0.50427456007458338</v>
          </cell>
          <cell r="AA392">
            <v>2094</v>
          </cell>
          <cell r="AB392">
            <v>1731</v>
          </cell>
          <cell r="AC392">
            <v>1924</v>
          </cell>
          <cell r="AD392">
            <v>2031</v>
          </cell>
          <cell r="AE392">
            <v>2136.88</v>
          </cell>
          <cell r="AF392">
            <v>0.19000037437759726</v>
          </cell>
          <cell r="AG392">
            <v>4.7059263973643788E-2</v>
          </cell>
          <cell r="AH392">
            <v>2180</v>
          </cell>
          <cell r="AI392">
            <v>2223</v>
          </cell>
          <cell r="AJ392">
            <v>0.22138011695906429</v>
          </cell>
          <cell r="AK392">
            <v>2265.5</v>
          </cell>
          <cell r="AL392">
            <v>2308</v>
          </cell>
          <cell r="AM392">
            <v>0.25005545927209705</v>
          </cell>
          <cell r="AN392">
            <v>2632.5</v>
          </cell>
          <cell r="AO392">
            <v>2957</v>
          </cell>
          <cell r="AP392">
            <v>3281.5</v>
          </cell>
          <cell r="AQ392">
            <v>0</v>
          </cell>
          <cell r="AS392">
            <v>6090</v>
          </cell>
        </row>
        <row r="393">
          <cell r="B393" t="str">
            <v>AC</v>
          </cell>
          <cell r="C393" t="str">
            <v>IMP</v>
          </cell>
          <cell r="D393" t="str">
            <v>BT</v>
          </cell>
          <cell r="E393" t="str">
            <v>p3</v>
          </cell>
          <cell r="F393">
            <v>39924</v>
          </cell>
          <cell r="G393">
            <v>40001</v>
          </cell>
          <cell r="H393" t="str">
            <v>15HS</v>
          </cell>
          <cell r="I393" t="str">
            <v>6KMLC501ALSCO_N</v>
          </cell>
          <cell r="K393" t="str">
            <v>LC-501 Optional Cart for LS</v>
          </cell>
          <cell r="L393">
            <v>840</v>
          </cell>
          <cell r="M393">
            <v>408</v>
          </cell>
          <cell r="N393">
            <v>424.32</v>
          </cell>
          <cell r="O393">
            <v>-0.17647058823529421</v>
          </cell>
          <cell r="P393">
            <v>360.67199999999997</v>
          </cell>
          <cell r="Q393">
            <v>432.48</v>
          </cell>
          <cell r="R393">
            <v>467.08</v>
          </cell>
          <cell r="S393">
            <v>586.70000000000005</v>
          </cell>
          <cell r="T393">
            <v>0.27676836543378225</v>
          </cell>
          <cell r="U393">
            <v>454.34048000000001</v>
          </cell>
          <cell r="V393">
            <v>6.6074852058086525E-2</v>
          </cell>
          <cell r="W393">
            <v>360.67199999999997</v>
          </cell>
          <cell r="X393">
            <v>0.61474688938128508</v>
          </cell>
          <cell r="AA393">
            <v>436</v>
          </cell>
          <cell r="AB393">
            <v>361</v>
          </cell>
          <cell r="AC393">
            <v>401</v>
          </cell>
          <cell r="AD393">
            <v>424</v>
          </cell>
          <cell r="AE393">
            <v>445.27</v>
          </cell>
          <cell r="AF393">
            <v>0.18999258876636652</v>
          </cell>
          <cell r="AG393">
            <v>4.7050104431019354E-2</v>
          </cell>
          <cell r="AH393">
            <v>455</v>
          </cell>
          <cell r="AI393">
            <v>464</v>
          </cell>
          <cell r="AJ393">
            <v>0.22268965517241385</v>
          </cell>
          <cell r="AK393">
            <v>472.5</v>
          </cell>
          <cell r="AL393">
            <v>481</v>
          </cell>
          <cell r="AM393">
            <v>0.25016216216216225</v>
          </cell>
          <cell r="AN393">
            <v>548.6</v>
          </cell>
          <cell r="AO393">
            <v>616.20000000000005</v>
          </cell>
          <cell r="AP393">
            <v>683.8</v>
          </cell>
          <cell r="AQ393">
            <v>0</v>
          </cell>
          <cell r="AS393">
            <v>840</v>
          </cell>
        </row>
        <row r="394">
          <cell r="B394" t="str">
            <v>AC</v>
          </cell>
          <cell r="C394" t="str">
            <v>IMP</v>
          </cell>
          <cell r="D394" t="str">
            <v>BT</v>
          </cell>
          <cell r="E394" t="str">
            <v>P3</v>
          </cell>
          <cell r="F394">
            <v>39924</v>
          </cell>
          <cell r="G394">
            <v>40001</v>
          </cell>
          <cell r="H394" t="str">
            <v>15JF</v>
          </cell>
          <cell r="I394" t="str">
            <v>6KMPI501MPI_N</v>
          </cell>
          <cell r="K394" t="str">
            <v>PI-501 Multi-post inserter</v>
          </cell>
          <cell r="L394">
            <v>1050</v>
          </cell>
          <cell r="M394">
            <v>362</v>
          </cell>
          <cell r="N394">
            <v>376.48</v>
          </cell>
          <cell r="O394">
            <v>-0.17647058823529424</v>
          </cell>
          <cell r="P394">
            <v>320.00799999999998</v>
          </cell>
          <cell r="Q394">
            <v>383.72</v>
          </cell>
          <cell r="R394">
            <v>414.42</v>
          </cell>
          <cell r="S394">
            <v>568.6</v>
          </cell>
          <cell r="T394">
            <v>0.33788251846640871</v>
          </cell>
          <cell r="U394">
            <v>440.32384000000002</v>
          </cell>
          <cell r="V394">
            <v>0.14499292157335836</v>
          </cell>
          <cell r="W394">
            <v>320.00799999999998</v>
          </cell>
          <cell r="X394">
            <v>0.56279985930355259</v>
          </cell>
          <cell r="AA394">
            <v>387</v>
          </cell>
          <cell r="AB394">
            <v>321</v>
          </cell>
          <cell r="AC394">
            <v>356</v>
          </cell>
          <cell r="AD394">
            <v>376</v>
          </cell>
          <cell r="AE394">
            <v>395.07</v>
          </cell>
          <cell r="AF394">
            <v>0.18999670944389604</v>
          </cell>
          <cell r="AG394">
            <v>4.705495228693643E-2</v>
          </cell>
          <cell r="AH394">
            <v>404</v>
          </cell>
          <cell r="AI394">
            <v>412</v>
          </cell>
          <cell r="AJ394">
            <v>0.2232815533980583</v>
          </cell>
          <cell r="AK394">
            <v>419.5</v>
          </cell>
          <cell r="AL394">
            <v>427</v>
          </cell>
          <cell r="AM394">
            <v>0.25056674473067919</v>
          </cell>
          <cell r="AN394">
            <v>486.92</v>
          </cell>
          <cell r="AO394">
            <v>546.84</v>
          </cell>
          <cell r="AP394">
            <v>606.76</v>
          </cell>
          <cell r="AQ394">
            <v>0</v>
          </cell>
          <cell r="AS394">
            <v>1050</v>
          </cell>
        </row>
        <row r="395">
          <cell r="B395" t="str">
            <v>AC</v>
          </cell>
          <cell r="C395" t="str">
            <v>IMP</v>
          </cell>
          <cell r="D395" t="str">
            <v>BT</v>
          </cell>
          <cell r="E395" t="str">
            <v>P3</v>
          </cell>
          <cell r="F395">
            <v>39924</v>
          </cell>
          <cell r="G395">
            <v>40001</v>
          </cell>
          <cell r="H395" t="str">
            <v>15JK</v>
          </cell>
          <cell r="I395" t="str">
            <v>6KMFS504MPSF_N</v>
          </cell>
          <cell r="K395" t="str">
            <v>FS-504 Multi-Stapling Finisher (50 sheets)</v>
          </cell>
          <cell r="L395">
            <v>2993</v>
          </cell>
          <cell r="M395">
            <v>918</v>
          </cell>
          <cell r="N395">
            <v>954.72</v>
          </cell>
          <cell r="O395">
            <v>-0.17647058823529407</v>
          </cell>
          <cell r="P395">
            <v>811.51200000000006</v>
          </cell>
          <cell r="Q395">
            <v>973.08</v>
          </cell>
          <cell r="R395">
            <v>1050.93</v>
          </cell>
          <cell r="S395">
            <v>1535.3</v>
          </cell>
          <cell r="T395">
            <v>0.37815410668924637</v>
          </cell>
          <cell r="U395">
            <v>1188.93632</v>
          </cell>
          <cell r="V395">
            <v>0.19699652206772519</v>
          </cell>
          <cell r="W395">
            <v>811.51200000000006</v>
          </cell>
          <cell r="X395">
            <v>0.52856900931414064</v>
          </cell>
          <cell r="AA395">
            <v>982</v>
          </cell>
          <cell r="AB395">
            <v>812</v>
          </cell>
          <cell r="AC395">
            <v>902</v>
          </cell>
          <cell r="AD395">
            <v>952</v>
          </cell>
          <cell r="AE395">
            <v>1001.87</v>
          </cell>
          <cell r="AF395">
            <v>0.19000269496042396</v>
          </cell>
          <cell r="AG395">
            <v>4.7061994071087042E-2</v>
          </cell>
          <cell r="AH395">
            <v>1023</v>
          </cell>
          <cell r="AI395">
            <v>1043</v>
          </cell>
          <cell r="AJ395">
            <v>0.22194439117929046</v>
          </cell>
          <cell r="AK395">
            <v>1063</v>
          </cell>
          <cell r="AL395">
            <v>1083</v>
          </cell>
          <cell r="AM395">
            <v>0.25068144044321322</v>
          </cell>
          <cell r="AN395">
            <v>1234.9100000000001</v>
          </cell>
          <cell r="AO395">
            <v>1386.82</v>
          </cell>
          <cell r="AP395">
            <v>1538.73</v>
          </cell>
          <cell r="AQ395">
            <v>0</v>
          </cell>
          <cell r="AS395">
            <v>2993</v>
          </cell>
        </row>
        <row r="396">
          <cell r="B396" t="str">
            <v>AC</v>
          </cell>
          <cell r="C396" t="str">
            <v>IMP</v>
          </cell>
          <cell r="D396" t="str">
            <v>BT</v>
          </cell>
          <cell r="E396" t="str">
            <v>P3</v>
          </cell>
          <cell r="F396">
            <v>39924</v>
          </cell>
          <cell r="G396">
            <v>40001</v>
          </cell>
          <cell r="H396" t="str">
            <v>15JL</v>
          </cell>
          <cell r="I396" t="str">
            <v>6KMFS505MPSF_N</v>
          </cell>
          <cell r="K396" t="str">
            <v>FS-505 Multi-Stapling Finisher (100 sheets)</v>
          </cell>
          <cell r="L396">
            <v>4620</v>
          </cell>
          <cell r="M396">
            <v>1581</v>
          </cell>
          <cell r="N396">
            <v>1644.24</v>
          </cell>
          <cell r="O396">
            <v>-0.1764705882352941</v>
          </cell>
          <cell r="P396">
            <v>1397.604</v>
          </cell>
          <cell r="Q396">
            <v>1675.86</v>
          </cell>
          <cell r="R396">
            <v>1809.93</v>
          </cell>
          <cell r="S396">
            <v>2370.1</v>
          </cell>
          <cell r="T396">
            <v>0.30625711995274457</v>
          </cell>
          <cell r="U396">
            <v>1835.4054399999998</v>
          </cell>
          <cell r="V396">
            <v>0.10415433878195315</v>
          </cell>
          <cell r="W396">
            <v>1397.604</v>
          </cell>
          <cell r="X396">
            <v>0.58968144804016709</v>
          </cell>
          <cell r="AA396">
            <v>1691</v>
          </cell>
          <cell r="AB396">
            <v>1398</v>
          </cell>
          <cell r="AC396">
            <v>1553</v>
          </cell>
          <cell r="AD396">
            <v>1640</v>
          </cell>
          <cell r="AE396">
            <v>1725.44</v>
          </cell>
          <cell r="AF396">
            <v>0.1900013909495549</v>
          </cell>
          <cell r="AG396">
            <v>4.7060459940652846E-2</v>
          </cell>
          <cell r="AH396">
            <v>1761</v>
          </cell>
          <cell r="AI396">
            <v>1795</v>
          </cell>
          <cell r="AJ396">
            <v>0.22139052924791083</v>
          </cell>
          <cell r="AK396">
            <v>1829.5</v>
          </cell>
          <cell r="AL396">
            <v>1864</v>
          </cell>
          <cell r="AM396">
            <v>0.25021244635193129</v>
          </cell>
          <cell r="AN396">
            <v>2125.92</v>
          </cell>
          <cell r="AO396">
            <v>2387.84</v>
          </cell>
          <cell r="AP396">
            <v>2649.76</v>
          </cell>
          <cell r="AQ396">
            <v>0</v>
          </cell>
          <cell r="AS396">
            <v>4620</v>
          </cell>
        </row>
        <row r="397">
          <cell r="B397" t="str">
            <v>AC</v>
          </cell>
          <cell r="C397" t="str">
            <v>IMP</v>
          </cell>
          <cell r="D397" t="str">
            <v>BT</v>
          </cell>
          <cell r="E397" t="str">
            <v>P3</v>
          </cell>
          <cell r="F397">
            <v>39924</v>
          </cell>
          <cell r="G397">
            <v>40001</v>
          </cell>
          <cell r="H397" t="str">
            <v>15JM</v>
          </cell>
          <cell r="I397" t="str">
            <v>6KMFS602AFF_N</v>
          </cell>
          <cell r="K397" t="str">
            <v>FS-602 Booklet Finisher</v>
          </cell>
          <cell r="L397">
            <v>4725</v>
          </cell>
          <cell r="M397">
            <v>1530</v>
          </cell>
          <cell r="N397">
            <v>1591.2</v>
          </cell>
          <cell r="O397">
            <v>-0.17647058823529416</v>
          </cell>
          <cell r="P397">
            <v>1352.52</v>
          </cell>
          <cell r="Q397">
            <v>1621.8</v>
          </cell>
          <cell r="R397">
            <v>1751.54</v>
          </cell>
          <cell r="S397">
            <v>2424</v>
          </cell>
          <cell r="T397">
            <v>0.34356435643564354</v>
          </cell>
          <cell r="U397">
            <v>1877.1455999999998</v>
          </cell>
          <cell r="V397">
            <v>0.15233000572784541</v>
          </cell>
          <cell r="W397">
            <v>1352.52</v>
          </cell>
          <cell r="X397">
            <v>0.55797029702970291</v>
          </cell>
          <cell r="AA397">
            <v>1636</v>
          </cell>
          <cell r="AB397">
            <v>1353</v>
          </cell>
          <cell r="AC397">
            <v>1503</v>
          </cell>
          <cell r="AD397">
            <v>1587</v>
          </cell>
          <cell r="AE397">
            <v>1669.78</v>
          </cell>
          <cell r="AF397">
            <v>0.19000107798632154</v>
          </cell>
          <cell r="AG397">
            <v>4.7060091748613544E-2</v>
          </cell>
          <cell r="AH397">
            <v>1704</v>
          </cell>
          <cell r="AI397">
            <v>1737</v>
          </cell>
          <cell r="AJ397">
            <v>0.22134715025906737</v>
          </cell>
          <cell r="AK397">
            <v>1770.5</v>
          </cell>
          <cell r="AL397">
            <v>1804</v>
          </cell>
          <cell r="AM397">
            <v>0.25026607538802664</v>
          </cell>
          <cell r="AN397">
            <v>2057.44</v>
          </cell>
          <cell r="AO397">
            <v>2310.88</v>
          </cell>
          <cell r="AP397">
            <v>2564.3200000000002</v>
          </cell>
          <cell r="AQ397">
            <v>0</v>
          </cell>
          <cell r="AS397">
            <v>4725</v>
          </cell>
        </row>
        <row r="398">
          <cell r="B398" t="str">
            <v>AC</v>
          </cell>
          <cell r="C398" t="str">
            <v>IMP</v>
          </cell>
          <cell r="D398" t="str">
            <v>BT</v>
          </cell>
          <cell r="E398" t="str">
            <v>P3</v>
          </cell>
          <cell r="F398">
            <v>39924</v>
          </cell>
          <cell r="G398">
            <v>40001</v>
          </cell>
          <cell r="H398" t="str">
            <v>15JP</v>
          </cell>
          <cell r="I398" t="str">
            <v>6KMSF601SHIFT_N</v>
          </cell>
          <cell r="K398" t="str">
            <v>SF-601 Shift tray</v>
          </cell>
          <cell r="L398">
            <v>840</v>
          </cell>
          <cell r="M398">
            <v>306</v>
          </cell>
          <cell r="N398">
            <v>318.24</v>
          </cell>
          <cell r="O398">
            <v>-0.17647058823529407</v>
          </cell>
          <cell r="P398">
            <v>270.50400000000002</v>
          </cell>
          <cell r="Q398">
            <v>324.36</v>
          </cell>
          <cell r="R398">
            <v>350.31</v>
          </cell>
          <cell r="S398">
            <v>518.70000000000005</v>
          </cell>
          <cell r="T398">
            <v>0.38646616541353385</v>
          </cell>
          <cell r="U398">
            <v>401.68128000000002</v>
          </cell>
          <cell r="V398">
            <v>0.20773006897408813</v>
          </cell>
          <cell r="W398">
            <v>270.50400000000002</v>
          </cell>
          <cell r="X398">
            <v>0.52150375939849625</v>
          </cell>
          <cell r="AA398">
            <v>327</v>
          </cell>
          <cell r="AB398">
            <v>271</v>
          </cell>
          <cell r="AC398">
            <v>301</v>
          </cell>
          <cell r="AD398">
            <v>318</v>
          </cell>
          <cell r="AE398">
            <v>333.96</v>
          </cell>
          <cell r="AF398">
            <v>0.19001077973409977</v>
          </cell>
          <cell r="AG398">
            <v>4.7071505569529201E-2</v>
          </cell>
          <cell r="AH398">
            <v>341</v>
          </cell>
          <cell r="AI398">
            <v>348</v>
          </cell>
          <cell r="AJ398">
            <v>0.22268965517241374</v>
          </cell>
          <cell r="AK398">
            <v>354.5</v>
          </cell>
          <cell r="AL398">
            <v>361</v>
          </cell>
          <cell r="AM398">
            <v>0.25068144044321322</v>
          </cell>
          <cell r="AN398">
            <v>411.64</v>
          </cell>
          <cell r="AO398">
            <v>462.28</v>
          </cell>
          <cell r="AP398">
            <v>512.91999999999996</v>
          </cell>
          <cell r="AQ398">
            <v>0</v>
          </cell>
          <cell r="AS398">
            <v>840</v>
          </cell>
        </row>
        <row r="399">
          <cell r="B399" t="str">
            <v>AC</v>
          </cell>
          <cell r="C399" t="str">
            <v>IMP</v>
          </cell>
          <cell r="D399" t="str">
            <v>BT</v>
          </cell>
          <cell r="E399" t="str">
            <v>P3</v>
          </cell>
          <cell r="F399">
            <v>39924</v>
          </cell>
          <cell r="G399">
            <v>40001</v>
          </cell>
          <cell r="H399" t="str">
            <v>15JT</v>
          </cell>
          <cell r="I399" t="str">
            <v>6KMLU401LCC_N</v>
          </cell>
          <cell r="K399" t="str">
            <v>LU-401 Large Capacity Tray - Letter</v>
          </cell>
          <cell r="L399">
            <v>2100</v>
          </cell>
          <cell r="M399">
            <v>612</v>
          </cell>
          <cell r="N399">
            <v>636.48</v>
          </cell>
          <cell r="O399">
            <v>-0.17647058823529407</v>
          </cell>
          <cell r="P399">
            <v>541.00800000000004</v>
          </cell>
          <cell r="Q399">
            <v>648.72</v>
          </cell>
          <cell r="R399">
            <v>700.62</v>
          </cell>
          <cell r="S399">
            <v>1137.2</v>
          </cell>
          <cell r="T399">
            <v>0.44030953218431235</v>
          </cell>
          <cell r="U399">
            <v>880.64768000000004</v>
          </cell>
          <cell r="V399">
            <v>0.27725920994875047</v>
          </cell>
          <cell r="W399">
            <v>541.00800000000004</v>
          </cell>
          <cell r="X399">
            <v>0.47573689764333454</v>
          </cell>
          <cell r="AA399">
            <v>655</v>
          </cell>
          <cell r="AB399">
            <v>542</v>
          </cell>
          <cell r="AC399">
            <v>602</v>
          </cell>
          <cell r="AD399">
            <v>635</v>
          </cell>
          <cell r="AE399">
            <v>667.91</v>
          </cell>
          <cell r="AF399">
            <v>0.18999865251306305</v>
          </cell>
          <cell r="AG399">
            <v>4.7057238250662443E-2</v>
          </cell>
          <cell r="AH399">
            <v>682</v>
          </cell>
          <cell r="AI399">
            <v>695</v>
          </cell>
          <cell r="AJ399">
            <v>0.22157122302158269</v>
          </cell>
          <cell r="AK399">
            <v>708.5</v>
          </cell>
          <cell r="AL399">
            <v>722</v>
          </cell>
          <cell r="AM399">
            <v>0.25068144044321322</v>
          </cell>
          <cell r="AN399">
            <v>823.28</v>
          </cell>
          <cell r="AO399">
            <v>924.56</v>
          </cell>
          <cell r="AP399">
            <v>1025.8399999999999</v>
          </cell>
          <cell r="AQ399">
            <v>0</v>
          </cell>
          <cell r="AS399">
            <v>2100</v>
          </cell>
        </row>
        <row r="400">
          <cell r="B400" t="str">
            <v>AC</v>
          </cell>
          <cell r="C400" t="str">
            <v>IMP</v>
          </cell>
          <cell r="D400" t="str">
            <v>BT</v>
          </cell>
          <cell r="E400" t="str">
            <v>P3</v>
          </cell>
          <cell r="F400">
            <v>39924</v>
          </cell>
          <cell r="G400">
            <v>40001</v>
          </cell>
          <cell r="H400" t="str">
            <v>15JX</v>
          </cell>
          <cell r="I400" t="str">
            <v>6KMLU402LCC_N</v>
          </cell>
          <cell r="K400" t="str">
            <v>LU-402 Large Capacity Tray - 12x18</v>
          </cell>
          <cell r="L400">
            <v>3150</v>
          </cell>
          <cell r="M400">
            <v>979</v>
          </cell>
          <cell r="N400">
            <v>1018.1600000000001</v>
          </cell>
          <cell r="O400">
            <v>-0.17647058823529416</v>
          </cell>
          <cell r="P400">
            <v>865.43600000000004</v>
          </cell>
          <cell r="Q400">
            <v>1037.74</v>
          </cell>
          <cell r="R400">
            <v>1120.76</v>
          </cell>
          <cell r="S400">
            <v>1645.9</v>
          </cell>
          <cell r="T400">
            <v>0.38139619660975754</v>
          </cell>
          <cell r="U400">
            <v>1274.5849600000001</v>
          </cell>
          <cell r="V400">
            <v>0.20118310512623658</v>
          </cell>
          <cell r="W400">
            <v>865.43600000000004</v>
          </cell>
          <cell r="X400">
            <v>0.52581323288170601</v>
          </cell>
          <cell r="AA400">
            <v>1047</v>
          </cell>
          <cell r="AB400">
            <v>866</v>
          </cell>
          <cell r="AC400">
            <v>962</v>
          </cell>
          <cell r="AD400">
            <v>1016</v>
          </cell>
          <cell r="AE400">
            <v>1068.44</v>
          </cell>
          <cell r="AF400">
            <v>0.19000037437759726</v>
          </cell>
          <cell r="AG400">
            <v>4.7059263973643788E-2</v>
          </cell>
          <cell r="AH400">
            <v>1091</v>
          </cell>
          <cell r="AI400">
            <v>1112</v>
          </cell>
          <cell r="AJ400">
            <v>0.2217302158273381</v>
          </cell>
          <cell r="AK400">
            <v>1133</v>
          </cell>
          <cell r="AL400">
            <v>1154</v>
          </cell>
          <cell r="AM400">
            <v>0.25005545927209705</v>
          </cell>
          <cell r="AN400">
            <v>1316.25</v>
          </cell>
          <cell r="AO400">
            <v>1478.5</v>
          </cell>
          <cell r="AP400">
            <v>1640.75</v>
          </cell>
          <cell r="AQ400">
            <v>0</v>
          </cell>
          <cell r="AS400">
            <v>3150</v>
          </cell>
        </row>
        <row r="401">
          <cell r="B401" t="str">
            <v>AC</v>
          </cell>
          <cell r="C401" t="str">
            <v>IMP</v>
          </cell>
          <cell r="D401" t="str">
            <v>BT</v>
          </cell>
          <cell r="E401" t="str">
            <v>p3</v>
          </cell>
          <cell r="F401">
            <v>39924</v>
          </cell>
          <cell r="G401">
            <v>40115</v>
          </cell>
          <cell r="H401" t="str">
            <v>15KB</v>
          </cell>
          <cell r="I401" t="str">
            <v>6KMPK505HPK_N</v>
          </cell>
          <cell r="J401" t="str">
            <v>DNU</v>
          </cell>
          <cell r="K401" t="str">
            <v>PK-505 2/3 Hole Punch Kit</v>
          </cell>
          <cell r="L401">
            <v>788</v>
          </cell>
          <cell r="M401">
            <v>240</v>
          </cell>
          <cell r="N401">
            <v>249.60000000000002</v>
          </cell>
          <cell r="O401">
            <v>-0.17647058823529407</v>
          </cell>
          <cell r="P401">
            <v>212.16000000000003</v>
          </cell>
          <cell r="Q401">
            <v>254.4</v>
          </cell>
          <cell r="R401">
            <v>274.75</v>
          </cell>
          <cell r="S401">
            <v>424</v>
          </cell>
          <cell r="T401">
            <v>0.4113207547169811</v>
          </cell>
          <cell r="U401">
            <v>328.34559999999999</v>
          </cell>
          <cell r="V401">
            <v>0.23982535474816769</v>
          </cell>
          <cell r="W401">
            <v>212.16000000000003</v>
          </cell>
          <cell r="X401">
            <v>0.50037735849056608</v>
          </cell>
          <cell r="AA401">
            <v>257</v>
          </cell>
          <cell r="AB401">
            <v>213</v>
          </cell>
          <cell r="AC401">
            <v>236</v>
          </cell>
          <cell r="AD401">
            <v>249</v>
          </cell>
          <cell r="AE401">
            <v>261.93</v>
          </cell>
          <cell r="AF401">
            <v>0.1900125987859351</v>
          </cell>
          <cell r="AG401">
            <v>4.7073645630511904E-2</v>
          </cell>
          <cell r="AH401">
            <v>268</v>
          </cell>
          <cell r="AI401">
            <v>273</v>
          </cell>
          <cell r="AJ401">
            <v>0.22285714285714275</v>
          </cell>
          <cell r="AK401">
            <v>278</v>
          </cell>
          <cell r="AL401">
            <v>283</v>
          </cell>
          <cell r="AM401">
            <v>0.25031802120141333</v>
          </cell>
          <cell r="AN401">
            <v>322.75</v>
          </cell>
          <cell r="AO401">
            <v>362.5</v>
          </cell>
          <cell r="AP401">
            <v>402.25</v>
          </cell>
          <cell r="AQ401">
            <v>0</v>
          </cell>
          <cell r="AS401">
            <v>788</v>
          </cell>
        </row>
        <row r="402">
          <cell r="B402" t="str">
            <v>AC</v>
          </cell>
          <cell r="C402" t="str">
            <v>IMP</v>
          </cell>
          <cell r="D402" t="str">
            <v>BT</v>
          </cell>
          <cell r="E402" t="str">
            <v>P3</v>
          </cell>
          <cell r="F402">
            <v>39924</v>
          </cell>
          <cell r="G402">
            <v>40001</v>
          </cell>
          <cell r="H402" t="str">
            <v>15KW</v>
          </cell>
          <cell r="I402" t="str">
            <v>6KMZU602ZFPU_N</v>
          </cell>
          <cell r="K402" t="str">
            <v>ZU-602 Z-fold/Punch unit</v>
          </cell>
          <cell r="L402">
            <v>5198</v>
          </cell>
          <cell r="M402">
            <v>1989</v>
          </cell>
          <cell r="N402">
            <v>2068.56</v>
          </cell>
          <cell r="O402">
            <v>-0.17647058823529418</v>
          </cell>
          <cell r="P402">
            <v>1758.2759999999998</v>
          </cell>
          <cell r="Q402">
            <v>2108.34</v>
          </cell>
          <cell r="R402">
            <v>2277.0100000000002</v>
          </cell>
          <cell r="S402">
            <v>3192</v>
          </cell>
          <cell r="T402">
            <v>0.35195488721804513</v>
          </cell>
          <cell r="U402">
            <v>2471.8847999999998</v>
          </cell>
          <cell r="V402">
            <v>0.16316488535388052</v>
          </cell>
          <cell r="W402">
            <v>1758.2759999999998</v>
          </cell>
          <cell r="X402">
            <v>0.55083834586466163</v>
          </cell>
          <cell r="AA402">
            <v>2127</v>
          </cell>
          <cell r="AB402">
            <v>1759</v>
          </cell>
          <cell r="AC402">
            <v>1954</v>
          </cell>
          <cell r="AD402">
            <v>2063</v>
          </cell>
          <cell r="AE402">
            <v>2170.71</v>
          </cell>
          <cell r="AF402">
            <v>0.18999958538911241</v>
          </cell>
          <cell r="AG402">
            <v>4.7058335751896885E-2</v>
          </cell>
          <cell r="AH402">
            <v>2215</v>
          </cell>
          <cell r="AI402">
            <v>2258</v>
          </cell>
          <cell r="AJ402">
            <v>0.22131266607617367</v>
          </cell>
          <cell r="AK402">
            <v>2301.5</v>
          </cell>
          <cell r="AL402">
            <v>2345</v>
          </cell>
          <cell r="AM402">
            <v>0.25020213219616211</v>
          </cell>
          <cell r="AN402">
            <v>2674.52</v>
          </cell>
          <cell r="AO402">
            <v>3004.04</v>
          </cell>
          <cell r="AP402">
            <v>3333.56</v>
          </cell>
          <cell r="AQ402">
            <v>0</v>
          </cell>
          <cell r="AS402">
            <v>5198</v>
          </cell>
        </row>
        <row r="403">
          <cell r="B403" t="str">
            <v>AC</v>
          </cell>
          <cell r="C403" t="str">
            <v>IMP</v>
          </cell>
          <cell r="D403" t="str">
            <v>BT</v>
          </cell>
          <cell r="E403" t="str">
            <v>DLR</v>
          </cell>
          <cell r="F403">
            <v>39924</v>
          </cell>
          <cell r="G403">
            <v>40001</v>
          </cell>
          <cell r="H403" t="str">
            <v>15LBX001</v>
          </cell>
          <cell r="I403">
            <v>0</v>
          </cell>
          <cell r="J403" t="str">
            <v>NLA</v>
          </cell>
          <cell r="K403" t="str">
            <v>Fax Kit (SKU)</v>
          </cell>
          <cell r="L403">
            <v>1208</v>
          </cell>
          <cell r="M403">
            <v>494</v>
          </cell>
          <cell r="N403">
            <v>513.76</v>
          </cell>
          <cell r="O403">
            <v>0.11359558316080061</v>
          </cell>
          <cell r="P403">
            <v>579.6</v>
          </cell>
          <cell r="Q403">
            <v>523.64</v>
          </cell>
          <cell r="R403">
            <v>565.53</v>
          </cell>
          <cell r="S403">
            <v>724.5</v>
          </cell>
          <cell r="T403">
            <v>0.29087646652864046</v>
          </cell>
          <cell r="U403">
            <v>561.05279999999993</v>
          </cell>
          <cell r="V403">
            <v>8.4292957810744279E-2</v>
          </cell>
          <cell r="W403">
            <v>579.6</v>
          </cell>
          <cell r="X403">
            <v>0.8</v>
          </cell>
          <cell r="AA403">
            <v>701</v>
          </cell>
          <cell r="AB403">
            <v>580</v>
          </cell>
          <cell r="AC403">
            <v>644</v>
          </cell>
          <cell r="AD403">
            <v>680</v>
          </cell>
          <cell r="AE403">
            <v>715.56</v>
          </cell>
          <cell r="AF403">
            <v>0.19000503102465194</v>
          </cell>
          <cell r="AG403">
            <v>0.28201688188272117</v>
          </cell>
          <cell r="AH403">
            <v>796</v>
          </cell>
          <cell r="AI403">
            <v>876</v>
          </cell>
          <cell r="AJ403">
            <v>0.33835616438356164</v>
          </cell>
          <cell r="AK403">
            <v>955.5</v>
          </cell>
          <cell r="AL403">
            <v>1035</v>
          </cell>
          <cell r="AM403">
            <v>0.44</v>
          </cell>
          <cell r="AN403">
            <v>1078.25</v>
          </cell>
          <cell r="AO403">
            <v>1121.5</v>
          </cell>
          <cell r="AP403">
            <v>1164.75</v>
          </cell>
          <cell r="AQ403">
            <v>0</v>
          </cell>
          <cell r="AS403">
            <v>1208</v>
          </cell>
        </row>
        <row r="404">
          <cell r="B404" t="str">
            <v>AC</v>
          </cell>
          <cell r="C404" t="str">
            <v>IMP</v>
          </cell>
          <cell r="D404" t="str">
            <v>BT</v>
          </cell>
          <cell r="E404" t="str">
            <v>DLR</v>
          </cell>
          <cell r="F404">
            <v>39924</v>
          </cell>
          <cell r="G404">
            <v>40053</v>
          </cell>
          <cell r="H404" t="str">
            <v>15LBX002</v>
          </cell>
          <cell r="I404">
            <v>0</v>
          </cell>
          <cell r="J404" t="str">
            <v>NLA</v>
          </cell>
          <cell r="K404" t="str">
            <v>Fax Kit for C250 (SKU)</v>
          </cell>
          <cell r="L404">
            <v>1208</v>
          </cell>
          <cell r="M404">
            <v>494</v>
          </cell>
          <cell r="N404">
            <v>513.76</v>
          </cell>
          <cell r="O404">
            <v>0.11359558316080061</v>
          </cell>
          <cell r="P404">
            <v>579.6</v>
          </cell>
          <cell r="Q404">
            <v>523.64</v>
          </cell>
          <cell r="R404">
            <v>565.53</v>
          </cell>
          <cell r="S404">
            <v>724.5</v>
          </cell>
          <cell r="T404">
            <v>0.29087646652864046</v>
          </cell>
          <cell r="U404">
            <v>561.05279999999993</v>
          </cell>
          <cell r="V404">
            <v>8.4292957810744279E-2</v>
          </cell>
          <cell r="W404">
            <v>579.6</v>
          </cell>
          <cell r="X404">
            <v>0.8</v>
          </cell>
          <cell r="AA404">
            <v>701</v>
          </cell>
          <cell r="AB404">
            <v>580</v>
          </cell>
          <cell r="AC404">
            <v>644</v>
          </cell>
          <cell r="AD404">
            <v>680</v>
          </cell>
          <cell r="AE404">
            <v>715.56</v>
          </cell>
          <cell r="AF404">
            <v>0.19000503102465194</v>
          </cell>
          <cell r="AG404">
            <v>0.28201688188272117</v>
          </cell>
          <cell r="AH404">
            <v>796</v>
          </cell>
          <cell r="AI404">
            <v>876</v>
          </cell>
          <cell r="AJ404">
            <v>0.33835616438356164</v>
          </cell>
          <cell r="AK404">
            <v>955.5</v>
          </cell>
          <cell r="AL404">
            <v>1035</v>
          </cell>
          <cell r="AM404">
            <v>0.44</v>
          </cell>
          <cell r="AN404">
            <v>1078.25</v>
          </cell>
          <cell r="AO404">
            <v>1121.5</v>
          </cell>
          <cell r="AP404">
            <v>1164.75</v>
          </cell>
          <cell r="AQ404">
            <v>0</v>
          </cell>
          <cell r="AS404">
            <v>1208</v>
          </cell>
        </row>
        <row r="405">
          <cell r="B405" t="str">
            <v>AC</v>
          </cell>
          <cell r="C405" t="str">
            <v>IMP</v>
          </cell>
          <cell r="D405" t="str">
            <v>BT</v>
          </cell>
          <cell r="E405" t="str">
            <v>DLR</v>
          </cell>
          <cell r="F405">
            <v>39924</v>
          </cell>
          <cell r="G405">
            <v>40001</v>
          </cell>
          <cell r="H405" t="str">
            <v>15LBX003</v>
          </cell>
          <cell r="I405" t="str">
            <v>3KMK15LBX003FXKT</v>
          </cell>
          <cell r="K405" t="str">
            <v>Fax Kit for 600/750 (SKU)</v>
          </cell>
          <cell r="L405">
            <v>1208</v>
          </cell>
          <cell r="M405">
            <v>485</v>
          </cell>
          <cell r="N405">
            <v>504.40000000000003</v>
          </cell>
          <cell r="O405">
            <v>0.12974465148378189</v>
          </cell>
          <cell r="P405">
            <v>579.6</v>
          </cell>
          <cell r="Q405">
            <v>514.1</v>
          </cell>
          <cell r="R405">
            <v>555.23</v>
          </cell>
          <cell r="S405">
            <v>724.5</v>
          </cell>
          <cell r="T405">
            <v>0.30379572118702547</v>
          </cell>
          <cell r="U405">
            <v>561.05279999999993</v>
          </cell>
          <cell r="V405">
            <v>0.10097587963200595</v>
          </cell>
          <cell r="W405">
            <v>579.6</v>
          </cell>
          <cell r="X405">
            <v>0.8</v>
          </cell>
          <cell r="AA405">
            <v>701</v>
          </cell>
          <cell r="AB405">
            <v>580</v>
          </cell>
          <cell r="AC405">
            <v>644</v>
          </cell>
          <cell r="AD405">
            <v>680</v>
          </cell>
          <cell r="AE405">
            <v>715.56</v>
          </cell>
          <cell r="AF405">
            <v>0.19000503102465194</v>
          </cell>
          <cell r="AG405">
            <v>0.29509754597797522</v>
          </cell>
          <cell r="AH405">
            <v>796</v>
          </cell>
          <cell r="AI405">
            <v>876</v>
          </cell>
          <cell r="AJ405">
            <v>0.33835616438356164</v>
          </cell>
          <cell r="AK405">
            <v>955.5</v>
          </cell>
          <cell r="AL405">
            <v>1035</v>
          </cell>
          <cell r="AM405">
            <v>0.44</v>
          </cell>
          <cell r="AN405">
            <v>1078.25</v>
          </cell>
          <cell r="AO405">
            <v>1121.5</v>
          </cell>
          <cell r="AP405">
            <v>1164.75</v>
          </cell>
          <cell r="AQ405">
            <v>0</v>
          </cell>
          <cell r="AS405">
            <v>1208</v>
          </cell>
        </row>
        <row r="406">
          <cell r="B406" t="str">
            <v>AC</v>
          </cell>
          <cell r="C406" t="str">
            <v>IMP</v>
          </cell>
          <cell r="D406" t="str">
            <v>BT</v>
          </cell>
          <cell r="E406" t="str">
            <v>DLR</v>
          </cell>
          <cell r="F406">
            <v>39924</v>
          </cell>
          <cell r="G406">
            <v>40001</v>
          </cell>
          <cell r="H406" t="str">
            <v>15LBX004</v>
          </cell>
          <cell r="I406" t="str">
            <v>3KMK15LBX004FXKT</v>
          </cell>
          <cell r="K406" t="str">
            <v>Fax Kit for 360/420/500 (SKU)</v>
          </cell>
          <cell r="L406">
            <v>1250</v>
          </cell>
          <cell r="M406">
            <v>444</v>
          </cell>
          <cell r="N406">
            <v>461.76</v>
          </cell>
          <cell r="O406">
            <v>0.21841570751523354</v>
          </cell>
          <cell r="P406">
            <v>590.79999999999995</v>
          </cell>
          <cell r="Q406">
            <v>470.64</v>
          </cell>
          <cell r="R406">
            <v>508.29</v>
          </cell>
          <cell r="S406">
            <v>738.5</v>
          </cell>
          <cell r="T406">
            <v>0.37473256601218685</v>
          </cell>
          <cell r="U406">
            <v>571.89440000000002</v>
          </cell>
          <cell r="V406">
            <v>0.19257821024300995</v>
          </cell>
          <cell r="W406">
            <v>590.79999999999995</v>
          </cell>
          <cell r="X406">
            <v>0.79999999999999993</v>
          </cell>
          <cell r="AA406">
            <v>715</v>
          </cell>
          <cell r="AB406">
            <v>591</v>
          </cell>
          <cell r="AC406">
            <v>657</v>
          </cell>
          <cell r="AD406">
            <v>694</v>
          </cell>
          <cell r="AE406">
            <v>729.38</v>
          </cell>
          <cell r="AF406">
            <v>0.18999698373961452</v>
          </cell>
          <cell r="AG406">
            <v>0.36691436562559981</v>
          </cell>
          <cell r="AH406">
            <v>812</v>
          </cell>
          <cell r="AI406">
            <v>893</v>
          </cell>
          <cell r="AJ406">
            <v>0.3384098544232923</v>
          </cell>
          <cell r="AK406">
            <v>974</v>
          </cell>
          <cell r="AL406">
            <v>1055</v>
          </cell>
          <cell r="AM406">
            <v>0.44000000000000006</v>
          </cell>
          <cell r="AN406">
            <v>1103.75</v>
          </cell>
          <cell r="AO406">
            <v>1152.5</v>
          </cell>
          <cell r="AP406">
            <v>1201.25</v>
          </cell>
          <cell r="AQ406">
            <v>0</v>
          </cell>
          <cell r="AS406">
            <v>1250</v>
          </cell>
        </row>
        <row r="407">
          <cell r="B407" t="str">
            <v>AC</v>
          </cell>
          <cell r="C407" t="str">
            <v>IMP</v>
          </cell>
          <cell r="D407" t="str">
            <v>BT</v>
          </cell>
          <cell r="E407" t="str">
            <v>DLR</v>
          </cell>
          <cell r="F407">
            <v>39924</v>
          </cell>
          <cell r="G407">
            <v>40001</v>
          </cell>
          <cell r="H407" t="str">
            <v>15LBX005</v>
          </cell>
          <cell r="I407" t="str">
            <v>3KMK15LBX005_</v>
          </cell>
          <cell r="K407" t="str">
            <v>Fax Kit (SKU including FK-502 and MK-720)</v>
          </cell>
          <cell r="L407">
            <v>1208</v>
          </cell>
          <cell r="M407">
            <v>434</v>
          </cell>
          <cell r="N407">
            <v>451.36</v>
          </cell>
          <cell r="O407">
            <v>0.221256038647343</v>
          </cell>
          <cell r="P407">
            <v>579.6</v>
          </cell>
          <cell r="Q407">
            <v>460.04</v>
          </cell>
          <cell r="R407">
            <v>496.84</v>
          </cell>
          <cell r="S407">
            <v>724.5</v>
          </cell>
          <cell r="T407">
            <v>0.3770048309178744</v>
          </cell>
          <cell r="U407">
            <v>561.05279999999993</v>
          </cell>
          <cell r="V407">
            <v>0.19551243661915588</v>
          </cell>
          <cell r="W407">
            <v>579.6</v>
          </cell>
          <cell r="X407">
            <v>0.8</v>
          </cell>
          <cell r="AA407">
            <v>701</v>
          </cell>
          <cell r="AB407">
            <v>580</v>
          </cell>
          <cell r="AC407">
            <v>644</v>
          </cell>
          <cell r="AD407">
            <v>680</v>
          </cell>
          <cell r="AE407">
            <v>715.56</v>
          </cell>
          <cell r="AF407">
            <v>0.19000503102465194</v>
          </cell>
          <cell r="AG407">
            <v>0.36922130918441493</v>
          </cell>
          <cell r="AH407">
            <v>796</v>
          </cell>
          <cell r="AI407">
            <v>876</v>
          </cell>
          <cell r="AJ407">
            <v>0.33835616438356164</v>
          </cell>
          <cell r="AK407">
            <v>955.5</v>
          </cell>
          <cell r="AL407">
            <v>1035</v>
          </cell>
          <cell r="AM407">
            <v>0.44</v>
          </cell>
          <cell r="AN407">
            <v>1078.25</v>
          </cell>
          <cell r="AO407">
            <v>1121.5</v>
          </cell>
          <cell r="AP407">
            <v>1164.75</v>
          </cell>
          <cell r="AQ407">
            <v>0</v>
          </cell>
          <cell r="AS407">
            <v>1208</v>
          </cell>
        </row>
        <row r="408">
          <cell r="B408" t="str">
            <v>AC</v>
          </cell>
          <cell r="C408" t="str">
            <v>IMP</v>
          </cell>
          <cell r="D408" t="str">
            <v>BT</v>
          </cell>
          <cell r="E408" t="str">
            <v>P3</v>
          </cell>
          <cell r="F408">
            <v>40098</v>
          </cell>
          <cell r="G408">
            <v>40098</v>
          </cell>
          <cell r="H408" t="str">
            <v>15LS</v>
          </cell>
          <cell r="K408" t="str">
            <v>Fax Unit 220V</v>
          </cell>
          <cell r="L408">
            <v>470</v>
          </cell>
          <cell r="M408">
            <v>393</v>
          </cell>
          <cell r="N408">
            <v>408.72</v>
          </cell>
          <cell r="O408">
            <v>-0.17647058823529407</v>
          </cell>
          <cell r="W408">
            <v>347.41200000000003</v>
          </cell>
          <cell r="AA408">
            <v>420</v>
          </cell>
          <cell r="AB408">
            <v>348</v>
          </cell>
          <cell r="AC408">
            <v>387</v>
          </cell>
          <cell r="AD408">
            <v>408</v>
          </cell>
          <cell r="AE408">
            <v>428.9</v>
          </cell>
          <cell r="AF408">
            <v>0.18999300536255526</v>
          </cell>
          <cell r="AG408">
            <v>4.7050594544182679E-2</v>
          </cell>
          <cell r="AH408">
            <v>438</v>
          </cell>
          <cell r="AI408">
            <v>447</v>
          </cell>
          <cell r="AJ408">
            <v>0.22279194630872476</v>
          </cell>
          <cell r="AK408">
            <v>455.5</v>
          </cell>
          <cell r="AL408">
            <v>464</v>
          </cell>
          <cell r="AM408">
            <v>0.25126724137931028</v>
          </cell>
          <cell r="AN408">
            <v>465.5</v>
          </cell>
          <cell r="AO408">
            <v>467</v>
          </cell>
          <cell r="AP408">
            <v>468.5</v>
          </cell>
          <cell r="AQ408">
            <v>0</v>
          </cell>
          <cell r="AS408">
            <v>470</v>
          </cell>
        </row>
        <row r="409">
          <cell r="B409" t="str">
            <v>AC</v>
          </cell>
          <cell r="C409" t="str">
            <v>IMP</v>
          </cell>
          <cell r="D409" t="str">
            <v>BT</v>
          </cell>
          <cell r="E409" t="str">
            <v>P3</v>
          </cell>
          <cell r="F409">
            <v>39924</v>
          </cell>
          <cell r="G409">
            <v>40001</v>
          </cell>
          <cell r="H409" t="str">
            <v>15NL</v>
          </cell>
          <cell r="I409" t="str">
            <v>3KMKHD50340GHDDK</v>
          </cell>
          <cell r="K409" t="str">
            <v xml:space="preserve">HD-503 Hard Disk </v>
          </cell>
          <cell r="L409">
            <v>840</v>
          </cell>
          <cell r="M409">
            <v>286</v>
          </cell>
          <cell r="N409">
            <v>297.44</v>
          </cell>
          <cell r="O409">
            <v>-0.17647058823529418</v>
          </cell>
          <cell r="P409">
            <v>252.82399999999998</v>
          </cell>
          <cell r="Q409">
            <v>303.16000000000003</v>
          </cell>
          <cell r="R409">
            <v>327.41000000000003</v>
          </cell>
          <cell r="S409">
            <v>438.9</v>
          </cell>
          <cell r="T409">
            <v>0.32230576441102754</v>
          </cell>
          <cell r="U409">
            <v>339.88415999999995</v>
          </cell>
          <cell r="V409">
            <v>0.12487831148118218</v>
          </cell>
          <cell r="W409">
            <v>252.82399999999998</v>
          </cell>
          <cell r="X409">
            <v>0.57604010025062657</v>
          </cell>
          <cell r="AA409">
            <v>306</v>
          </cell>
          <cell r="AB409">
            <v>253</v>
          </cell>
          <cell r="AC409">
            <v>281</v>
          </cell>
          <cell r="AD409">
            <v>297</v>
          </cell>
          <cell r="AE409">
            <v>312.13</v>
          </cell>
          <cell r="AF409">
            <v>0.19000416493127867</v>
          </cell>
          <cell r="AG409">
            <v>4.7063723448563091E-2</v>
          </cell>
          <cell r="AH409">
            <v>320</v>
          </cell>
          <cell r="AI409">
            <v>326</v>
          </cell>
          <cell r="AJ409">
            <v>0.2244662576687117</v>
          </cell>
          <cell r="AK409">
            <v>332</v>
          </cell>
          <cell r="AL409">
            <v>338</v>
          </cell>
          <cell r="AM409">
            <v>0.25200000000000006</v>
          </cell>
          <cell r="AN409">
            <v>385.18</v>
          </cell>
          <cell r="AO409">
            <v>432.36</v>
          </cell>
          <cell r="AP409">
            <v>479.54</v>
          </cell>
          <cell r="AQ409">
            <v>0</v>
          </cell>
          <cell r="AS409">
            <v>840</v>
          </cell>
        </row>
        <row r="410">
          <cell r="B410" t="str">
            <v>AC</v>
          </cell>
          <cell r="C410" t="str">
            <v>IMP</v>
          </cell>
          <cell r="D410" t="str">
            <v>BT</v>
          </cell>
          <cell r="E410" t="str">
            <v>P3</v>
          </cell>
          <cell r="F410">
            <v>39924</v>
          </cell>
          <cell r="G410">
            <v>40001</v>
          </cell>
          <cell r="H410" t="str">
            <v>15NQ</v>
          </cell>
          <cell r="I410" t="str">
            <v>3KMKEK701LIFK</v>
          </cell>
          <cell r="K410" t="str">
            <v>EK-701 Local Interface kit</v>
          </cell>
          <cell r="L410">
            <v>263</v>
          </cell>
          <cell r="M410">
            <v>97</v>
          </cell>
          <cell r="N410">
            <v>100.88000000000001</v>
          </cell>
          <cell r="O410">
            <v>-0.17647058823529416</v>
          </cell>
          <cell r="P410">
            <v>85.748000000000005</v>
          </cell>
          <cell r="Q410">
            <v>102.82</v>
          </cell>
          <cell r="R410">
            <v>111.05</v>
          </cell>
          <cell r="S410">
            <v>149.69999999999999</v>
          </cell>
          <cell r="T410">
            <v>0.32611890447561781</v>
          </cell>
          <cell r="U410">
            <v>115.92767999999998</v>
          </cell>
          <cell r="V410">
            <v>0.12980230433318404</v>
          </cell>
          <cell r="W410">
            <v>85.748000000000005</v>
          </cell>
          <cell r="X410">
            <v>0.57279893119572489</v>
          </cell>
          <cell r="AA410">
            <v>104</v>
          </cell>
          <cell r="AB410">
            <v>86</v>
          </cell>
          <cell r="AC410">
            <v>96</v>
          </cell>
          <cell r="AD410">
            <v>101</v>
          </cell>
          <cell r="AE410">
            <v>105.86</v>
          </cell>
          <cell r="AF410">
            <v>0.1899867749858303</v>
          </cell>
          <cell r="AG410">
            <v>4.7043264689212071E-2</v>
          </cell>
          <cell r="AH410">
            <v>109</v>
          </cell>
          <cell r="AI410">
            <v>111</v>
          </cell>
          <cell r="AJ410">
            <v>0.22749549549549544</v>
          </cell>
          <cell r="AK410">
            <v>113</v>
          </cell>
          <cell r="AL410">
            <v>115</v>
          </cell>
          <cell r="AM410">
            <v>0.2543652173913043</v>
          </cell>
          <cell r="AN410">
            <v>130.91</v>
          </cell>
          <cell r="AO410">
            <v>146.82</v>
          </cell>
          <cell r="AP410">
            <v>162.72999999999999</v>
          </cell>
          <cell r="AQ410">
            <v>0</v>
          </cell>
          <cell r="AS410">
            <v>263</v>
          </cell>
        </row>
        <row r="411">
          <cell r="B411" t="str">
            <v>AC</v>
          </cell>
          <cell r="C411" t="str">
            <v>IMP</v>
          </cell>
          <cell r="D411" t="str">
            <v>BT</v>
          </cell>
          <cell r="E411" t="str">
            <v>P3</v>
          </cell>
          <cell r="F411">
            <v>39924</v>
          </cell>
          <cell r="G411">
            <v>40001</v>
          </cell>
          <cell r="H411" t="str">
            <v>15SF</v>
          </cell>
          <cell r="K411" t="str">
            <v>FS-509 100 Sheet Staple Finisher</v>
          </cell>
          <cell r="L411">
            <v>5408</v>
          </cell>
          <cell r="M411">
            <v>1790</v>
          </cell>
          <cell r="N411">
            <v>1861.6000000000001</v>
          </cell>
          <cell r="O411">
            <v>-0.1764705882352941</v>
          </cell>
          <cell r="P411">
            <v>1582.3600000000001</v>
          </cell>
          <cell r="Q411">
            <v>1897.4</v>
          </cell>
          <cell r="R411">
            <v>2049.19</v>
          </cell>
          <cell r="S411">
            <v>2774.1</v>
          </cell>
          <cell r="T411">
            <v>0.32893551061605558</v>
          </cell>
          <cell r="U411">
            <v>2148.2630399999998</v>
          </cell>
          <cell r="V411">
            <v>0.13343945069222049</v>
          </cell>
          <cell r="W411">
            <v>1582.3600000000001</v>
          </cell>
          <cell r="X411">
            <v>0.57040481597635273</v>
          </cell>
          <cell r="AA411">
            <v>1914</v>
          </cell>
          <cell r="AB411">
            <v>1583</v>
          </cell>
          <cell r="AC411">
            <v>1759</v>
          </cell>
          <cell r="AD411">
            <v>1857</v>
          </cell>
          <cell r="AE411">
            <v>1953.53</v>
          </cell>
          <cell r="AF411">
            <v>0.18999964167430233</v>
          </cell>
          <cell r="AG411">
            <v>4.7058401969767467E-2</v>
          </cell>
          <cell r="AH411">
            <v>1993</v>
          </cell>
          <cell r="AI411">
            <v>2032</v>
          </cell>
          <cell r="AJ411">
            <v>0.22127952755905506</v>
          </cell>
          <cell r="AK411">
            <v>2071</v>
          </cell>
          <cell r="AL411">
            <v>2110</v>
          </cell>
          <cell r="AM411">
            <v>0.25006635071090039</v>
          </cell>
          <cell r="AN411">
            <v>2406.65</v>
          </cell>
          <cell r="AO411">
            <v>2703.3</v>
          </cell>
          <cell r="AP411">
            <v>2999.95</v>
          </cell>
          <cell r="AQ411">
            <v>0</v>
          </cell>
          <cell r="AS411">
            <v>5408</v>
          </cell>
        </row>
        <row r="412">
          <cell r="B412" t="str">
            <v>AC</v>
          </cell>
          <cell r="C412" t="str">
            <v>IMP</v>
          </cell>
          <cell r="D412" t="str">
            <v>BT</v>
          </cell>
          <cell r="E412" t="str">
            <v>P3</v>
          </cell>
          <cell r="F412">
            <v>39924</v>
          </cell>
          <cell r="G412">
            <v>40001</v>
          </cell>
          <cell r="H412" t="str">
            <v>15SJ</v>
          </cell>
          <cell r="I412" t="str">
            <v>6KMFS604BKTFIN_N</v>
          </cell>
          <cell r="J412" t="str">
            <v>NLA</v>
          </cell>
          <cell r="K412" t="str">
            <v>FS-604 Booklet Finisher</v>
          </cell>
          <cell r="L412">
            <v>5303</v>
          </cell>
          <cell r="M412">
            <v>1530</v>
          </cell>
          <cell r="N412">
            <v>1591.2</v>
          </cell>
          <cell r="O412">
            <v>-0.17647058823529416</v>
          </cell>
          <cell r="P412">
            <v>1352.52</v>
          </cell>
          <cell r="Q412">
            <v>1621.8</v>
          </cell>
          <cell r="R412">
            <v>1751.54</v>
          </cell>
          <cell r="S412">
            <v>2720.3</v>
          </cell>
          <cell r="T412">
            <v>0.41506451494320484</v>
          </cell>
          <cell r="U412">
            <v>2106.60032</v>
          </cell>
          <cell r="V412">
            <v>0.24465975586674171</v>
          </cell>
          <cell r="W412">
            <v>1352.52</v>
          </cell>
          <cell r="X412">
            <v>0.49719516229827587</v>
          </cell>
          <cell r="AA412">
            <v>1636</v>
          </cell>
          <cell r="AB412">
            <v>1353</v>
          </cell>
          <cell r="AC412">
            <v>1503</v>
          </cell>
          <cell r="AD412">
            <v>1587</v>
          </cell>
          <cell r="AE412">
            <v>1669.78</v>
          </cell>
          <cell r="AF412">
            <v>0.19000107798632154</v>
          </cell>
          <cell r="AG412">
            <v>4.7060091748613544E-2</v>
          </cell>
          <cell r="AH412">
            <v>1704</v>
          </cell>
          <cell r="AI412">
            <v>1737</v>
          </cell>
          <cell r="AJ412">
            <v>0.22134715025906737</v>
          </cell>
          <cell r="AK412">
            <v>1770.5</v>
          </cell>
          <cell r="AL412">
            <v>1804</v>
          </cell>
          <cell r="AM412">
            <v>0.25026607538802664</v>
          </cell>
          <cell r="AN412">
            <v>2057.44</v>
          </cell>
          <cell r="AO412">
            <v>2310.88</v>
          </cell>
          <cell r="AP412">
            <v>2564.3200000000002</v>
          </cell>
          <cell r="AQ412">
            <v>0</v>
          </cell>
          <cell r="AS412">
            <v>5303</v>
          </cell>
        </row>
        <row r="413">
          <cell r="B413" t="str">
            <v>AC</v>
          </cell>
          <cell r="C413" t="str">
            <v>IMP</v>
          </cell>
          <cell r="D413" t="str">
            <v>BT</v>
          </cell>
          <cell r="E413" t="str">
            <v>P3</v>
          </cell>
          <cell r="F413">
            <v>39924</v>
          </cell>
          <cell r="G413">
            <v>40001</v>
          </cell>
          <cell r="H413" t="str">
            <v>15SM</v>
          </cell>
          <cell r="I413" t="str">
            <v>6KMTU501TU_N</v>
          </cell>
          <cell r="K413" t="str">
            <v>TU-501 Trimmer unit</v>
          </cell>
          <cell r="L413">
            <v>7193</v>
          </cell>
          <cell r="M413">
            <v>2958</v>
          </cell>
          <cell r="N413">
            <v>3076.32</v>
          </cell>
          <cell r="O413">
            <v>-0.17647058823529405</v>
          </cell>
          <cell r="P413">
            <v>2614.8720000000003</v>
          </cell>
          <cell r="Q413">
            <v>3135.48</v>
          </cell>
          <cell r="R413">
            <v>3386.32</v>
          </cell>
          <cell r="S413">
            <v>4255.8</v>
          </cell>
          <cell r="T413">
            <v>0.27714648244748341</v>
          </cell>
          <cell r="U413">
            <v>3295.6915199999999</v>
          </cell>
          <cell r="V413">
            <v>6.6563122995200619E-2</v>
          </cell>
          <cell r="W413">
            <v>2614.8720000000003</v>
          </cell>
          <cell r="X413">
            <v>0.61442548991963908</v>
          </cell>
          <cell r="AA413">
            <v>3164</v>
          </cell>
          <cell r="AB413">
            <v>2615</v>
          </cell>
          <cell r="AC413">
            <v>2906</v>
          </cell>
          <cell r="AD413">
            <v>3068</v>
          </cell>
          <cell r="AE413">
            <v>3228.24</v>
          </cell>
          <cell r="AF413">
            <v>0.19000074343914936</v>
          </cell>
          <cell r="AG413">
            <v>4.7059698163705185E-2</v>
          </cell>
          <cell r="AH413">
            <v>3294</v>
          </cell>
          <cell r="AI413">
            <v>3358</v>
          </cell>
          <cell r="AJ413">
            <v>0.22130077427039896</v>
          </cell>
          <cell r="AK413">
            <v>3422.5</v>
          </cell>
          <cell r="AL413">
            <v>3487</v>
          </cell>
          <cell r="AM413">
            <v>0.25010840263837103</v>
          </cell>
          <cell r="AN413">
            <v>3977.16</v>
          </cell>
          <cell r="AO413">
            <v>4467.32</v>
          </cell>
          <cell r="AP413">
            <v>4957.4799999999996</v>
          </cell>
          <cell r="AQ413">
            <v>0</v>
          </cell>
          <cell r="AS413">
            <v>7193</v>
          </cell>
        </row>
        <row r="414">
          <cell r="B414" t="str">
            <v>AC</v>
          </cell>
          <cell r="C414" t="str">
            <v>IMP</v>
          </cell>
          <cell r="D414" t="str">
            <v>BT</v>
          </cell>
          <cell r="E414" t="str">
            <v>P3</v>
          </cell>
          <cell r="F414">
            <v>39924</v>
          </cell>
          <cell r="G414">
            <v>40001</v>
          </cell>
          <cell r="H414" t="str">
            <v>15SR</v>
          </cell>
          <cell r="I414" t="str">
            <v>3KMKMK707ADAP</v>
          </cell>
          <cell r="K414" t="str">
            <v>MK-707 Adapter kit for TU-501</v>
          </cell>
          <cell r="L414">
            <v>1575</v>
          </cell>
          <cell r="M414">
            <v>612</v>
          </cell>
          <cell r="N414">
            <v>636.48</v>
          </cell>
          <cell r="O414">
            <v>-0.17647058823529407</v>
          </cell>
          <cell r="P414">
            <v>541.00800000000004</v>
          </cell>
          <cell r="Q414">
            <v>648.72</v>
          </cell>
          <cell r="R414">
            <v>700.62</v>
          </cell>
          <cell r="S414">
            <v>972.7</v>
          </cell>
          <cell r="T414">
            <v>0.3456564202734656</v>
          </cell>
          <cell r="U414">
            <v>753.25887999999998</v>
          </cell>
          <cell r="V414">
            <v>0.15503153444404127</v>
          </cell>
          <cell r="W414">
            <v>541.00800000000004</v>
          </cell>
          <cell r="X414">
            <v>0.5561920427675543</v>
          </cell>
          <cell r="AA414">
            <v>655</v>
          </cell>
          <cell r="AB414">
            <v>542</v>
          </cell>
          <cell r="AC414">
            <v>602</v>
          </cell>
          <cell r="AD414">
            <v>635</v>
          </cell>
          <cell r="AE414">
            <v>667.91</v>
          </cell>
          <cell r="AF414">
            <v>0.18999865251306305</v>
          </cell>
          <cell r="AG414">
            <v>4.7057238250662443E-2</v>
          </cell>
          <cell r="AH414">
            <v>682</v>
          </cell>
          <cell r="AI414">
            <v>695</v>
          </cell>
          <cell r="AJ414">
            <v>0.22157122302158269</v>
          </cell>
          <cell r="AK414">
            <v>708.5</v>
          </cell>
          <cell r="AL414">
            <v>722</v>
          </cell>
          <cell r="AM414">
            <v>0.25068144044321322</v>
          </cell>
          <cell r="AN414">
            <v>823.28</v>
          </cell>
          <cell r="AO414">
            <v>924.56</v>
          </cell>
          <cell r="AP414">
            <v>1025.8399999999999</v>
          </cell>
          <cell r="AQ414">
            <v>0</v>
          </cell>
          <cell r="AS414">
            <v>1575</v>
          </cell>
        </row>
        <row r="415">
          <cell r="B415" t="str">
            <v>AC</v>
          </cell>
          <cell r="C415" t="str">
            <v>IMP</v>
          </cell>
          <cell r="D415" t="str">
            <v>BT</v>
          </cell>
          <cell r="E415" t="str">
            <v>P3</v>
          </cell>
          <cell r="F415">
            <v>39924</v>
          </cell>
          <cell r="G415">
            <v>40001</v>
          </cell>
          <cell r="H415" t="str">
            <v>15ST</v>
          </cell>
          <cell r="I415" t="str">
            <v>6KMLU403LCT_N</v>
          </cell>
          <cell r="J415" t="str">
            <v>NLA</v>
          </cell>
          <cell r="K415" t="str">
            <v>LU-403 Large Capacity Tray (LTR)</v>
          </cell>
          <cell r="L415">
            <v>2100</v>
          </cell>
          <cell r="M415">
            <v>714</v>
          </cell>
          <cell r="N415">
            <v>742.56000000000006</v>
          </cell>
          <cell r="O415">
            <v>-0.17647058823529413</v>
          </cell>
          <cell r="P415">
            <v>631.17600000000004</v>
          </cell>
          <cell r="Q415">
            <v>756.84</v>
          </cell>
          <cell r="R415">
            <v>817.39</v>
          </cell>
          <cell r="S415">
            <v>1137.2</v>
          </cell>
          <cell r="T415">
            <v>0.34702778754836439</v>
          </cell>
          <cell r="U415">
            <v>880.64768000000004</v>
          </cell>
          <cell r="V415">
            <v>0.1568024116068755</v>
          </cell>
          <cell r="W415">
            <v>631.17600000000004</v>
          </cell>
          <cell r="X415">
            <v>0.55502638058389031</v>
          </cell>
          <cell r="AA415">
            <v>764</v>
          </cell>
          <cell r="AB415">
            <v>632</v>
          </cell>
          <cell r="AC415">
            <v>702</v>
          </cell>
          <cell r="AD415">
            <v>741</v>
          </cell>
          <cell r="AE415">
            <v>779.23</v>
          </cell>
          <cell r="AF415">
            <v>0.19000038499544419</v>
          </cell>
          <cell r="AG415">
            <v>4.7059276465228443E-2</v>
          </cell>
          <cell r="AH415">
            <v>796</v>
          </cell>
          <cell r="AI415">
            <v>811</v>
          </cell>
          <cell r="AJ415">
            <v>0.22173119605425395</v>
          </cell>
          <cell r="AK415">
            <v>826.5</v>
          </cell>
          <cell r="AL415">
            <v>842</v>
          </cell>
          <cell r="AM415">
            <v>0.25038479809976244</v>
          </cell>
          <cell r="AN415">
            <v>960.24</v>
          </cell>
          <cell r="AO415">
            <v>1078.48</v>
          </cell>
          <cell r="AP415">
            <v>1196.72</v>
          </cell>
          <cell r="AQ415">
            <v>0</v>
          </cell>
          <cell r="AS415">
            <v>2100</v>
          </cell>
        </row>
        <row r="416">
          <cell r="B416" t="str">
            <v>AC</v>
          </cell>
          <cell r="C416" t="str">
            <v>IMP</v>
          </cell>
          <cell r="D416" t="str">
            <v>BT</v>
          </cell>
          <cell r="E416" t="str">
            <v>P3</v>
          </cell>
          <cell r="F416">
            <v>39924</v>
          </cell>
          <cell r="G416">
            <v>40001</v>
          </cell>
          <cell r="H416" t="str">
            <v>15SX</v>
          </cell>
          <cell r="I416" t="str">
            <v>6KMLU404LCT_N</v>
          </cell>
          <cell r="J416" t="str">
            <v>NLA</v>
          </cell>
          <cell r="K416" t="str">
            <v>LU-404 Large Capacity Tray (12x18)</v>
          </cell>
          <cell r="L416">
            <v>2940</v>
          </cell>
          <cell r="M416">
            <v>918</v>
          </cell>
          <cell r="N416">
            <v>954.72</v>
          </cell>
          <cell r="O416">
            <v>-0.17647058823529407</v>
          </cell>
          <cell r="P416">
            <v>811.51200000000006</v>
          </cell>
          <cell r="Q416">
            <v>973.08</v>
          </cell>
          <cell r="R416">
            <v>1050.93</v>
          </cell>
          <cell r="S416">
            <v>1536.2</v>
          </cell>
          <cell r="T416">
            <v>0.37851842208045827</v>
          </cell>
          <cell r="U416">
            <v>1189.63328</v>
          </cell>
          <cell r="V416">
            <v>0.19746697066174879</v>
          </cell>
          <cell r="W416">
            <v>811.51200000000006</v>
          </cell>
          <cell r="X416">
            <v>0.52825934123161045</v>
          </cell>
          <cell r="AA416">
            <v>982</v>
          </cell>
          <cell r="AB416">
            <v>812</v>
          </cell>
          <cell r="AC416">
            <v>902</v>
          </cell>
          <cell r="AD416">
            <v>952</v>
          </cell>
          <cell r="AE416">
            <v>1001.87</v>
          </cell>
          <cell r="AF416">
            <v>0.19000269496042396</v>
          </cell>
          <cell r="AG416">
            <v>4.7061994071087042E-2</v>
          </cell>
          <cell r="AH416">
            <v>1023</v>
          </cell>
          <cell r="AI416">
            <v>1043</v>
          </cell>
          <cell r="AJ416">
            <v>0.22194439117929046</v>
          </cell>
          <cell r="AK416">
            <v>1063</v>
          </cell>
          <cell r="AL416">
            <v>1083</v>
          </cell>
          <cell r="AM416">
            <v>0.25068144044321322</v>
          </cell>
          <cell r="AN416">
            <v>1234.9100000000001</v>
          </cell>
          <cell r="AO416">
            <v>1386.82</v>
          </cell>
          <cell r="AP416">
            <v>1538.73</v>
          </cell>
          <cell r="AQ416">
            <v>0</v>
          </cell>
          <cell r="AS416">
            <v>2940</v>
          </cell>
        </row>
        <row r="417">
          <cell r="B417" t="str">
            <v>AC</v>
          </cell>
          <cell r="C417" t="str">
            <v>IMP</v>
          </cell>
          <cell r="D417" t="str">
            <v>BT</v>
          </cell>
          <cell r="E417" t="str">
            <v>P3</v>
          </cell>
          <cell r="F417">
            <v>39924</v>
          </cell>
          <cell r="G417">
            <v>40001</v>
          </cell>
          <cell r="H417" t="str">
            <v>15VF</v>
          </cell>
          <cell r="I417" t="str">
            <v>6KMFS516STPFIN_N</v>
          </cell>
          <cell r="K417" t="str">
            <v>FS-516 100 Sheet Staple Finisher with Staple cut</v>
          </cell>
          <cell r="L417">
            <v>5408</v>
          </cell>
          <cell r="M417">
            <v>1790</v>
          </cell>
          <cell r="N417">
            <v>1861.6000000000001</v>
          </cell>
          <cell r="O417">
            <v>-0.1764705882352941</v>
          </cell>
          <cell r="P417">
            <v>1582.3600000000001</v>
          </cell>
          <cell r="Q417">
            <v>1897.4</v>
          </cell>
          <cell r="R417">
            <v>2049.19</v>
          </cell>
          <cell r="S417">
            <v>2774.1</v>
          </cell>
          <cell r="T417">
            <v>0.32893551061605558</v>
          </cell>
          <cell r="U417">
            <v>2148.2630399999998</v>
          </cell>
          <cell r="V417">
            <v>0.13343945069222049</v>
          </cell>
          <cell r="W417">
            <v>1582.3600000000001</v>
          </cell>
          <cell r="X417">
            <v>0.57040481597635273</v>
          </cell>
          <cell r="AA417">
            <v>1914</v>
          </cell>
          <cell r="AB417">
            <v>1583</v>
          </cell>
          <cell r="AC417">
            <v>1759</v>
          </cell>
          <cell r="AD417">
            <v>1857</v>
          </cell>
          <cell r="AE417">
            <v>1953.53</v>
          </cell>
          <cell r="AF417">
            <v>0.18999964167430233</v>
          </cell>
          <cell r="AG417">
            <v>4.7058401969767467E-2</v>
          </cell>
          <cell r="AH417">
            <v>1993</v>
          </cell>
          <cell r="AI417">
            <v>2032</v>
          </cell>
          <cell r="AJ417">
            <v>0.22127952755905506</v>
          </cell>
          <cell r="AK417">
            <v>2071</v>
          </cell>
          <cell r="AL417">
            <v>2110</v>
          </cell>
          <cell r="AM417">
            <v>0.25006635071090039</v>
          </cell>
          <cell r="AN417">
            <v>2406.65</v>
          </cell>
          <cell r="AO417">
            <v>2703.3</v>
          </cell>
          <cell r="AP417">
            <v>2999.95</v>
          </cell>
          <cell r="AQ417">
            <v>0</v>
          </cell>
          <cell r="AS417">
            <v>5408</v>
          </cell>
        </row>
        <row r="418">
          <cell r="B418" t="str">
            <v>AC</v>
          </cell>
          <cell r="C418" t="str">
            <v>IMP</v>
          </cell>
          <cell r="D418" t="str">
            <v>BT</v>
          </cell>
          <cell r="E418" t="str">
            <v>P3</v>
          </cell>
          <cell r="F418">
            <v>39924</v>
          </cell>
          <cell r="G418">
            <v>40001</v>
          </cell>
          <cell r="H418" t="str">
            <v>16AA</v>
          </cell>
          <cell r="I418" t="str">
            <v>6KMLU201LCT_N</v>
          </cell>
          <cell r="K418" t="str">
            <v>LU-201 Large Capacity Tray -2K</v>
          </cell>
          <cell r="L418">
            <v>1449</v>
          </cell>
          <cell r="M418">
            <v>449</v>
          </cell>
          <cell r="N418">
            <v>466.96000000000004</v>
          </cell>
          <cell r="O418">
            <v>-0.17647058823529421</v>
          </cell>
          <cell r="P418">
            <v>396.916</v>
          </cell>
          <cell r="Q418">
            <v>475.94</v>
          </cell>
          <cell r="R418">
            <v>514.02</v>
          </cell>
          <cell r="S418">
            <v>723.6</v>
          </cell>
          <cell r="T418">
            <v>0.35467108899944716</v>
          </cell>
          <cell r="U418">
            <v>560.35584000000006</v>
          </cell>
          <cell r="V418">
            <v>0.16667237732366635</v>
          </cell>
          <cell r="W418">
            <v>396.916</v>
          </cell>
          <cell r="X418">
            <v>0.5485295743504699</v>
          </cell>
          <cell r="AA418">
            <v>480</v>
          </cell>
          <cell r="AB418">
            <v>397</v>
          </cell>
          <cell r="AC418">
            <v>442</v>
          </cell>
          <cell r="AD418">
            <v>467</v>
          </cell>
          <cell r="AE418">
            <v>490.02</v>
          </cell>
          <cell r="AF418">
            <v>0.19000040814660624</v>
          </cell>
          <cell r="AG418">
            <v>4.7059303701889606E-2</v>
          </cell>
          <cell r="AH418">
            <v>501</v>
          </cell>
          <cell r="AI418">
            <v>511</v>
          </cell>
          <cell r="AJ418">
            <v>0.2232563600782779</v>
          </cell>
          <cell r="AK418">
            <v>520.5</v>
          </cell>
          <cell r="AL418">
            <v>530</v>
          </cell>
          <cell r="AM418">
            <v>0.25110188679245282</v>
          </cell>
          <cell r="AN418">
            <v>604.23</v>
          </cell>
          <cell r="AO418">
            <v>678.46</v>
          </cell>
          <cell r="AP418">
            <v>752.69</v>
          </cell>
          <cell r="AQ418">
            <v>0</v>
          </cell>
          <cell r="AS418">
            <v>1449</v>
          </cell>
        </row>
        <row r="419">
          <cell r="B419" t="str">
            <v>AC</v>
          </cell>
          <cell r="C419" t="str">
            <v>IMP</v>
          </cell>
          <cell r="D419" t="str">
            <v>BT</v>
          </cell>
          <cell r="E419" t="str">
            <v>P3</v>
          </cell>
          <cell r="F419">
            <v>39924</v>
          </cell>
          <cell r="G419">
            <v>40053</v>
          </cell>
          <cell r="H419" t="str">
            <v>16BA</v>
          </cell>
          <cell r="I419" t="str">
            <v>3KMHOT501OPT</v>
          </cell>
          <cell r="J419" t="str">
            <v>NLA</v>
          </cell>
          <cell r="K419" t="str">
            <v>OT-501 Output tray</v>
          </cell>
          <cell r="L419">
            <v>158</v>
          </cell>
          <cell r="M419">
            <v>51</v>
          </cell>
          <cell r="N419">
            <v>53.04</v>
          </cell>
          <cell r="O419">
            <v>-0.17647058823529421</v>
          </cell>
          <cell r="P419">
            <v>45.083999999999996</v>
          </cell>
          <cell r="Q419">
            <v>54.06</v>
          </cell>
          <cell r="R419">
            <v>58.38</v>
          </cell>
          <cell r="S419">
            <v>87.9</v>
          </cell>
          <cell r="T419">
            <v>0.39658703071672358</v>
          </cell>
          <cell r="U419">
            <v>68.069760000000002</v>
          </cell>
          <cell r="V419">
            <v>0.22079936817758727</v>
          </cell>
          <cell r="W419">
            <v>45.083999999999996</v>
          </cell>
          <cell r="X419">
            <v>0.51290102389078496</v>
          </cell>
          <cell r="AA419">
            <v>55</v>
          </cell>
          <cell r="AB419">
            <v>46</v>
          </cell>
          <cell r="AC419">
            <v>51</v>
          </cell>
          <cell r="AD419">
            <v>54</v>
          </cell>
          <cell r="AE419">
            <v>55.66</v>
          </cell>
          <cell r="AF419">
            <v>0.19001077973409991</v>
          </cell>
          <cell r="AG419">
            <v>4.7071505569529243E-2</v>
          </cell>
          <cell r="AH419">
            <v>58</v>
          </cell>
          <cell r="AI419">
            <v>59</v>
          </cell>
          <cell r="AJ419">
            <v>0.23586440677966108</v>
          </cell>
          <cell r="AK419">
            <v>60</v>
          </cell>
          <cell r="AL419">
            <v>61</v>
          </cell>
          <cell r="AM419">
            <v>0.2609180327868853</v>
          </cell>
          <cell r="AN419">
            <v>69.23</v>
          </cell>
          <cell r="AO419">
            <v>77.459999999999994</v>
          </cell>
          <cell r="AP419">
            <v>85.69</v>
          </cell>
          <cell r="AQ419">
            <v>0</v>
          </cell>
          <cell r="AS419">
            <v>158</v>
          </cell>
        </row>
        <row r="420">
          <cell r="B420" t="str">
            <v>AC</v>
          </cell>
          <cell r="C420" t="str">
            <v>IMP</v>
          </cell>
          <cell r="D420" t="str">
            <v>BT</v>
          </cell>
          <cell r="E420" t="str">
            <v>P3</v>
          </cell>
          <cell r="F420">
            <v>39924</v>
          </cell>
          <cell r="G420">
            <v>40001</v>
          </cell>
          <cell r="H420" t="str">
            <v>16FA</v>
          </cell>
          <cell r="I420" t="str">
            <v>3KMHRU502</v>
          </cell>
          <cell r="K420" t="str">
            <v>RU502</v>
          </cell>
          <cell r="L420">
            <v>263</v>
          </cell>
          <cell r="M420">
            <v>102</v>
          </cell>
          <cell r="N420">
            <v>106.08</v>
          </cell>
          <cell r="O420">
            <v>-0.17647058823529421</v>
          </cell>
          <cell r="P420">
            <v>90.167999999999992</v>
          </cell>
          <cell r="Q420">
            <v>108.12</v>
          </cell>
          <cell r="R420">
            <v>116.77</v>
          </cell>
          <cell r="S420">
            <v>149.69999999999999</v>
          </cell>
          <cell r="T420">
            <v>0.29138276553106207</v>
          </cell>
          <cell r="U420">
            <v>115.92767999999998</v>
          </cell>
          <cell r="V420">
            <v>8.4946753010152407E-2</v>
          </cell>
          <cell r="W420">
            <v>90.167999999999992</v>
          </cell>
          <cell r="X420">
            <v>0.60232464929859719</v>
          </cell>
          <cell r="AA420">
            <v>109</v>
          </cell>
          <cell r="AB420">
            <v>91</v>
          </cell>
          <cell r="AC420">
            <v>101</v>
          </cell>
          <cell r="AD420">
            <v>107</v>
          </cell>
          <cell r="AE420">
            <v>111.32</v>
          </cell>
          <cell r="AF420">
            <v>0.19001077973409991</v>
          </cell>
          <cell r="AG420">
            <v>4.7071505569529243E-2</v>
          </cell>
          <cell r="AH420">
            <v>115</v>
          </cell>
          <cell r="AI420">
            <v>117</v>
          </cell>
          <cell r="AJ420">
            <v>0.22933333333333339</v>
          </cell>
          <cell r="AK420">
            <v>119</v>
          </cell>
          <cell r="AL420">
            <v>121</v>
          </cell>
          <cell r="AM420">
            <v>0.25480991735537195</v>
          </cell>
          <cell r="AN420">
            <v>137.71</v>
          </cell>
          <cell r="AO420">
            <v>154.41999999999999</v>
          </cell>
          <cell r="AP420">
            <v>171.13</v>
          </cell>
          <cell r="AQ420">
            <v>0</v>
          </cell>
          <cell r="AS420">
            <v>263</v>
          </cell>
        </row>
        <row r="421">
          <cell r="B421" t="str">
            <v>AC</v>
          </cell>
          <cell r="C421" t="str">
            <v>IMP</v>
          </cell>
          <cell r="D421" t="str">
            <v>BT</v>
          </cell>
          <cell r="E421" t="str">
            <v>P3</v>
          </cell>
          <cell r="F421">
            <v>39924</v>
          </cell>
          <cell r="G421">
            <v>40001</v>
          </cell>
          <cell r="H421" t="str">
            <v>16GA</v>
          </cell>
          <cell r="I421" t="str">
            <v>3KMHHD50440GVHDD</v>
          </cell>
          <cell r="K421" t="str">
            <v>HD-505 HDD - 40GB</v>
          </cell>
          <cell r="L421">
            <v>893</v>
          </cell>
          <cell r="M421">
            <v>316</v>
          </cell>
          <cell r="N421">
            <v>328.64</v>
          </cell>
          <cell r="O421">
            <v>-0.1764705882352941</v>
          </cell>
          <cell r="P421">
            <v>279.34399999999999</v>
          </cell>
          <cell r="Q421">
            <v>334.96</v>
          </cell>
          <cell r="R421">
            <v>361.76</v>
          </cell>
          <cell r="S421">
            <v>508.8</v>
          </cell>
          <cell r="T421">
            <v>0.35408805031446544</v>
          </cell>
          <cell r="U421">
            <v>394.01472000000001</v>
          </cell>
          <cell r="V421">
            <v>0.16591948645979526</v>
          </cell>
          <cell r="W421">
            <v>279.34399999999999</v>
          </cell>
          <cell r="X421">
            <v>0.5490251572327044</v>
          </cell>
          <cell r="AA421">
            <v>338</v>
          </cell>
          <cell r="AB421">
            <v>280</v>
          </cell>
          <cell r="AC421">
            <v>311</v>
          </cell>
          <cell r="AD421">
            <v>328</v>
          </cell>
          <cell r="AE421">
            <v>344.87</v>
          </cell>
          <cell r="AF421">
            <v>0.19000202975034072</v>
          </cell>
          <cell r="AG421">
            <v>4.7061211470989121E-2</v>
          </cell>
          <cell r="AH421">
            <v>352</v>
          </cell>
          <cell r="AI421">
            <v>359</v>
          </cell>
          <cell r="AJ421">
            <v>0.22188300835654598</v>
          </cell>
          <cell r="AK421">
            <v>366</v>
          </cell>
          <cell r="AL421">
            <v>373</v>
          </cell>
          <cell r="AM421">
            <v>0.25108847184986599</v>
          </cell>
          <cell r="AN421">
            <v>425.24</v>
          </cell>
          <cell r="AO421">
            <v>477.48</v>
          </cell>
          <cell r="AP421">
            <v>529.72</v>
          </cell>
          <cell r="AQ421">
            <v>0</v>
          </cell>
          <cell r="AS421">
            <v>893</v>
          </cell>
        </row>
        <row r="422">
          <cell r="B422" t="str">
            <v>AC</v>
          </cell>
          <cell r="C422" t="str">
            <v>IMP</v>
          </cell>
          <cell r="D422" t="str">
            <v>BT</v>
          </cell>
          <cell r="E422" t="str">
            <v>P3</v>
          </cell>
          <cell r="F422">
            <v>39924</v>
          </cell>
          <cell r="G422">
            <v>40001</v>
          </cell>
          <cell r="H422" t="str">
            <v>16HA</v>
          </cell>
          <cell r="I422" t="str">
            <v>3KMKSC502HDDEK</v>
          </cell>
          <cell r="K422" t="str">
            <v>SC-502 HDD Encryption Kit</v>
          </cell>
          <cell r="L422">
            <v>525</v>
          </cell>
          <cell r="M422">
            <v>143</v>
          </cell>
          <cell r="N422">
            <v>148.72</v>
          </cell>
          <cell r="O422">
            <v>-0.17647058823529418</v>
          </cell>
          <cell r="P422">
            <v>126.41199999999999</v>
          </cell>
          <cell r="Q422">
            <v>151.58000000000001</v>
          </cell>
          <cell r="R422">
            <v>163.71</v>
          </cell>
          <cell r="S422">
            <v>274.39999999999998</v>
          </cell>
          <cell r="T422">
            <v>0.45801749271137021</v>
          </cell>
          <cell r="U422">
            <v>212.49535999999998</v>
          </cell>
          <cell r="V422">
            <v>0.30012589451364957</v>
          </cell>
          <cell r="W422">
            <v>126.41199999999999</v>
          </cell>
          <cell r="X422">
            <v>0.46068513119533527</v>
          </cell>
          <cell r="AA422">
            <v>153</v>
          </cell>
          <cell r="AB422">
            <v>127</v>
          </cell>
          <cell r="AC422">
            <v>141</v>
          </cell>
          <cell r="AD422">
            <v>149</v>
          </cell>
          <cell r="AE422">
            <v>156.06</v>
          </cell>
          <cell r="AF422">
            <v>0.18997821350762534</v>
          </cell>
          <cell r="AG422">
            <v>4.7033192361912106E-2</v>
          </cell>
          <cell r="AH422">
            <v>160</v>
          </cell>
          <cell r="AI422">
            <v>163</v>
          </cell>
          <cell r="AJ422">
            <v>0.2244662576687117</v>
          </cell>
          <cell r="AK422">
            <v>166</v>
          </cell>
          <cell r="AL422">
            <v>169</v>
          </cell>
          <cell r="AM422">
            <v>0.25200000000000006</v>
          </cell>
          <cell r="AN422">
            <v>192.59</v>
          </cell>
          <cell r="AO422">
            <v>216.18</v>
          </cell>
          <cell r="AP422">
            <v>239.77</v>
          </cell>
          <cell r="AQ422">
            <v>0</v>
          </cell>
          <cell r="AS422">
            <v>525</v>
          </cell>
        </row>
        <row r="423">
          <cell r="B423" t="str">
            <v>AC</v>
          </cell>
          <cell r="C423" t="str">
            <v>IMP</v>
          </cell>
          <cell r="D423" t="str">
            <v>BT</v>
          </cell>
          <cell r="E423" t="str">
            <v>P3</v>
          </cell>
          <cell r="F423">
            <v>39924</v>
          </cell>
          <cell r="G423">
            <v>40001</v>
          </cell>
          <cell r="H423" t="str">
            <v>16JE</v>
          </cell>
          <cell r="I423" t="str">
            <v>4KMIC204IC_N</v>
          </cell>
          <cell r="K423" t="str">
            <v>IC-204</v>
          </cell>
          <cell r="L423">
            <v>1575</v>
          </cell>
          <cell r="M423">
            <v>204</v>
          </cell>
          <cell r="N423">
            <v>212.16</v>
          </cell>
          <cell r="O423">
            <v>-0.17647058823529421</v>
          </cell>
          <cell r="P423">
            <v>180.33599999999998</v>
          </cell>
          <cell r="Q423">
            <v>216.24</v>
          </cell>
          <cell r="R423">
            <v>233.54</v>
          </cell>
          <cell r="S423">
            <v>798</v>
          </cell>
          <cell r="T423">
            <v>0.73413533834586475</v>
          </cell>
          <cell r="U423">
            <v>617.97119999999995</v>
          </cell>
          <cell r="V423">
            <v>0.65668302988877159</v>
          </cell>
          <cell r="W423">
            <v>180.33599999999998</v>
          </cell>
          <cell r="X423">
            <v>0.22598496240601501</v>
          </cell>
          <cell r="AA423">
            <v>218</v>
          </cell>
          <cell r="AB423">
            <v>181</v>
          </cell>
          <cell r="AC423">
            <v>201</v>
          </cell>
          <cell r="AD423">
            <v>212</v>
          </cell>
          <cell r="AE423">
            <v>222.64</v>
          </cell>
          <cell r="AF423">
            <v>0.19001077973409991</v>
          </cell>
          <cell r="AG423">
            <v>4.7071505569529243E-2</v>
          </cell>
          <cell r="AH423">
            <v>228</v>
          </cell>
          <cell r="AI423">
            <v>232</v>
          </cell>
          <cell r="AJ423">
            <v>0.22268965517241385</v>
          </cell>
          <cell r="AK423">
            <v>236.5</v>
          </cell>
          <cell r="AL423">
            <v>241</v>
          </cell>
          <cell r="AM423">
            <v>0.25171784232365152</v>
          </cell>
          <cell r="AN423">
            <v>274.68</v>
          </cell>
          <cell r="AO423">
            <v>308.36</v>
          </cell>
          <cell r="AP423">
            <v>342.04</v>
          </cell>
          <cell r="AQ423">
            <v>0</v>
          </cell>
          <cell r="AS423">
            <v>1575</v>
          </cell>
        </row>
        <row r="424">
          <cell r="B424" t="str">
            <v>AC</v>
          </cell>
          <cell r="C424" t="str">
            <v>DOM</v>
          </cell>
          <cell r="D424" t="str">
            <v>BT</v>
          </cell>
          <cell r="E424" t="str">
            <v>P3</v>
          </cell>
          <cell r="F424">
            <v>39990</v>
          </cell>
          <cell r="G424">
            <v>40001</v>
          </cell>
          <cell r="H424" t="str">
            <v>20BB</v>
          </cell>
          <cell r="K424" t="str">
            <v>IP-901 System 6.0 - ver. 2</v>
          </cell>
          <cell r="L424">
            <v>23000</v>
          </cell>
          <cell r="N424">
            <v>9476</v>
          </cell>
          <cell r="W424">
            <v>8054.5999999999995</v>
          </cell>
          <cell r="AB424">
            <v>8055</v>
          </cell>
          <cell r="AC424">
            <v>8950</v>
          </cell>
          <cell r="AD424">
            <v>9447</v>
          </cell>
          <cell r="AE424">
            <v>9943.9500000000007</v>
          </cell>
          <cell r="AF424">
            <v>0.18999994971817047</v>
          </cell>
          <cell r="AG424">
            <v>4.7058764374318121E-2</v>
          </cell>
          <cell r="AH424">
            <v>10143</v>
          </cell>
          <cell r="AI424">
            <v>10342</v>
          </cell>
          <cell r="AJ424">
            <v>0.22117578804873336</v>
          </cell>
          <cell r="AK424">
            <v>10541</v>
          </cell>
          <cell r="AL424">
            <v>10740</v>
          </cell>
          <cell r="AM424">
            <v>0.25003724394785853</v>
          </cell>
          <cell r="AN424">
            <v>12250.1</v>
          </cell>
          <cell r="AO424">
            <v>13760.2</v>
          </cell>
          <cell r="AP424">
            <v>15270.3</v>
          </cell>
          <cell r="AQ424">
            <v>0</v>
          </cell>
          <cell r="AS424">
            <v>23000</v>
          </cell>
        </row>
        <row r="425">
          <cell r="B425" t="str">
            <v>AC</v>
          </cell>
          <cell r="C425" t="str">
            <v>IMP</v>
          </cell>
          <cell r="D425" t="str">
            <v>BT</v>
          </cell>
          <cell r="E425" t="str">
            <v>P3</v>
          </cell>
          <cell r="F425">
            <v>39990</v>
          </cell>
          <cell r="G425">
            <v>40001</v>
          </cell>
          <cell r="H425" t="str">
            <v>20BF</v>
          </cell>
          <cell r="K425" t="str">
            <v>IC-302</v>
          </cell>
          <cell r="L425">
            <v>23000</v>
          </cell>
          <cell r="M425">
            <v>9200</v>
          </cell>
          <cell r="N425">
            <v>7060</v>
          </cell>
          <cell r="O425">
            <v>-0.17647058823529413</v>
          </cell>
          <cell r="S425">
            <v>10500</v>
          </cell>
          <cell r="W425">
            <v>6001</v>
          </cell>
          <cell r="AB425">
            <v>6001</v>
          </cell>
          <cell r="AC425">
            <v>6668</v>
          </cell>
          <cell r="AD425">
            <v>7039</v>
          </cell>
          <cell r="AE425">
            <v>7408.64</v>
          </cell>
          <cell r="AF425">
            <v>0.18999978403593645</v>
          </cell>
          <cell r="AG425">
            <v>4.7058569454042888E-2</v>
          </cell>
          <cell r="AH425">
            <v>7558</v>
          </cell>
          <cell r="AI425">
            <v>7706</v>
          </cell>
          <cell r="AJ425">
            <v>0.22125616402803011</v>
          </cell>
          <cell r="AK425">
            <v>7854</v>
          </cell>
          <cell r="AL425">
            <v>8002</v>
          </cell>
          <cell r="AM425">
            <v>0.25006248437890527</v>
          </cell>
          <cell r="AN425">
            <v>9127.02</v>
          </cell>
          <cell r="AO425">
            <v>10252.040000000001</v>
          </cell>
          <cell r="AP425">
            <v>11377.06</v>
          </cell>
          <cell r="AQ425">
            <v>0</v>
          </cell>
          <cell r="AS425">
            <v>23000</v>
          </cell>
        </row>
        <row r="426">
          <cell r="B426" t="str">
            <v>AC</v>
          </cell>
          <cell r="C426" t="str">
            <v>DOM</v>
          </cell>
          <cell r="D426" t="str">
            <v>BT</v>
          </cell>
          <cell r="E426" t="str">
            <v>P3</v>
          </cell>
          <cell r="F426">
            <v>39990</v>
          </cell>
          <cell r="G426">
            <v>40001</v>
          </cell>
          <cell r="H426" t="str">
            <v>20EY</v>
          </cell>
          <cell r="K426" t="str">
            <v>IP-921 (Embedded Fiery Contoller for the CF5001/8050) (1)</v>
          </cell>
          <cell r="L426">
            <v>7000</v>
          </cell>
          <cell r="N426">
            <v>3605</v>
          </cell>
          <cell r="W426">
            <v>3064.25</v>
          </cell>
          <cell r="AB426">
            <v>3065</v>
          </cell>
          <cell r="AC426">
            <v>3405</v>
          </cell>
          <cell r="AD426">
            <v>3595</v>
          </cell>
          <cell r="AE426">
            <v>3783.02</v>
          </cell>
          <cell r="AF426">
            <v>0.18999899551152252</v>
          </cell>
          <cell r="AG426">
            <v>4.7057641778261806E-2</v>
          </cell>
          <cell r="AH426">
            <v>3860</v>
          </cell>
          <cell r="AI426">
            <v>3935</v>
          </cell>
          <cell r="AJ426">
            <v>0.2212833545108005</v>
          </cell>
          <cell r="AK426">
            <v>4010.5</v>
          </cell>
          <cell r="AL426">
            <v>4086</v>
          </cell>
          <cell r="AM426">
            <v>0.25006118453255016</v>
          </cell>
          <cell r="AN426">
            <v>4660.46</v>
          </cell>
          <cell r="AO426">
            <v>5234.92</v>
          </cell>
          <cell r="AP426">
            <v>5809.38</v>
          </cell>
          <cell r="AQ426">
            <v>0</v>
          </cell>
          <cell r="AS426">
            <v>7000</v>
          </cell>
        </row>
        <row r="427">
          <cell r="B427" t="str">
            <v>AC</v>
          </cell>
          <cell r="C427" t="str">
            <v>DOM</v>
          </cell>
          <cell r="D427" t="str">
            <v>BT</v>
          </cell>
          <cell r="E427" t="str">
            <v>P3</v>
          </cell>
          <cell r="F427">
            <v>39990</v>
          </cell>
          <cell r="G427">
            <v>40001</v>
          </cell>
          <cell r="H427" t="str">
            <v>20FG</v>
          </cell>
          <cell r="K427" t="str">
            <v>IC-405 Embedded Image Controller w/Fiery System 8e</v>
          </cell>
          <cell r="L427">
            <v>7300</v>
          </cell>
          <cell r="M427">
            <v>3590</v>
          </cell>
          <cell r="N427">
            <v>3697.7000000000003</v>
          </cell>
          <cell r="O427">
            <v>-0.17647058823529418</v>
          </cell>
          <cell r="S427">
            <v>4865</v>
          </cell>
          <cell r="W427">
            <v>3143.0450000000001</v>
          </cell>
          <cell r="AB427">
            <v>3144</v>
          </cell>
          <cell r="AC427">
            <v>3493</v>
          </cell>
          <cell r="AD427">
            <v>3687</v>
          </cell>
          <cell r="AE427">
            <v>3880.3</v>
          </cell>
          <cell r="AF427">
            <v>0.18999948457593488</v>
          </cell>
          <cell r="AG427">
            <v>4.7058217148158624E-2</v>
          </cell>
          <cell r="AH427">
            <v>3959</v>
          </cell>
          <cell r="AI427">
            <v>4036</v>
          </cell>
          <cell r="AJ427">
            <v>0.22124752229930622</v>
          </cell>
          <cell r="AK427">
            <v>4113.5</v>
          </cell>
          <cell r="AL427">
            <v>4191</v>
          </cell>
          <cell r="AM427">
            <v>0.25004891434025289</v>
          </cell>
          <cell r="AN427">
            <v>4780.25</v>
          </cell>
          <cell r="AO427">
            <v>5369.5</v>
          </cell>
          <cell r="AP427">
            <v>5958.75</v>
          </cell>
          <cell r="AQ427">
            <v>0</v>
          </cell>
          <cell r="AS427">
            <v>7300</v>
          </cell>
        </row>
        <row r="428">
          <cell r="B428" t="str">
            <v>AC</v>
          </cell>
          <cell r="C428" t="str">
            <v>IMP</v>
          </cell>
          <cell r="D428" t="str">
            <v>BT</v>
          </cell>
          <cell r="E428" t="str">
            <v>P3</v>
          </cell>
          <cell r="F428">
            <v>39990</v>
          </cell>
          <cell r="G428">
            <v>40001</v>
          </cell>
          <cell r="H428" t="str">
            <v>20FU</v>
          </cell>
          <cell r="K428" t="str">
            <v>Creo Print Controller</v>
          </cell>
          <cell r="L428">
            <v>26500</v>
          </cell>
          <cell r="M428">
            <v>10500</v>
          </cell>
          <cell r="N428">
            <v>7342</v>
          </cell>
          <cell r="O428">
            <v>-0.17647058823529416</v>
          </cell>
          <cell r="S428">
            <v>17225</v>
          </cell>
          <cell r="W428">
            <v>6240.7</v>
          </cell>
          <cell r="AB428">
            <v>6241</v>
          </cell>
          <cell r="AC428">
            <v>6935</v>
          </cell>
          <cell r="AD428">
            <v>7320</v>
          </cell>
          <cell r="AE428">
            <v>7704.57</v>
          </cell>
          <cell r="AF428">
            <v>0.19000022064826461</v>
          </cell>
          <cell r="AG428">
            <v>4.7059083115605374E-2</v>
          </cell>
          <cell r="AH428">
            <v>7859</v>
          </cell>
          <cell r="AI428">
            <v>8013</v>
          </cell>
          <cell r="AJ428">
            <v>0.22117808561088234</v>
          </cell>
          <cell r="AK428">
            <v>8167</v>
          </cell>
          <cell r="AL428">
            <v>8321</v>
          </cell>
          <cell r="AM428">
            <v>0.25000600889316188</v>
          </cell>
          <cell r="AN428">
            <v>9491.11</v>
          </cell>
          <cell r="AO428">
            <v>10661.22</v>
          </cell>
          <cell r="AP428">
            <v>11831.33</v>
          </cell>
          <cell r="AQ428">
            <v>0</v>
          </cell>
          <cell r="AS428">
            <v>26500</v>
          </cell>
        </row>
        <row r="429">
          <cell r="B429" t="str">
            <v>AC</v>
          </cell>
          <cell r="C429" t="str">
            <v>IMP</v>
          </cell>
          <cell r="D429" t="str">
            <v>BT</v>
          </cell>
          <cell r="E429" t="str">
            <v>P3</v>
          </cell>
          <cell r="F429">
            <v>39990</v>
          </cell>
          <cell r="G429">
            <v>40001</v>
          </cell>
          <cell r="H429" t="str">
            <v>20GA</v>
          </cell>
          <cell r="K429" t="str">
            <v>Stapler Finisher (FS-513)</v>
          </cell>
          <cell r="L429">
            <v>2850</v>
          </cell>
          <cell r="M429">
            <v>965</v>
          </cell>
          <cell r="N429">
            <v>1003.6</v>
          </cell>
          <cell r="O429">
            <v>-0.17647058823529421</v>
          </cell>
          <cell r="S429">
            <v>1593</v>
          </cell>
          <cell r="W429">
            <v>853.06</v>
          </cell>
          <cell r="AB429">
            <v>854</v>
          </cell>
          <cell r="AC429">
            <v>948</v>
          </cell>
          <cell r="AD429">
            <v>1001</v>
          </cell>
          <cell r="AE429">
            <v>1053.1600000000001</v>
          </cell>
          <cell r="AF429">
            <v>0.18999962019066441</v>
          </cell>
          <cell r="AG429">
            <v>4.7058376694899214E-2</v>
          </cell>
          <cell r="AH429">
            <v>1075</v>
          </cell>
          <cell r="AI429">
            <v>1096</v>
          </cell>
          <cell r="AJ429">
            <v>0.2216605839416059</v>
          </cell>
          <cell r="AK429">
            <v>1117</v>
          </cell>
          <cell r="AL429">
            <v>1138</v>
          </cell>
          <cell r="AM429">
            <v>0.25038664323374343</v>
          </cell>
          <cell r="AN429">
            <v>1297.8</v>
          </cell>
          <cell r="AO429">
            <v>1457.6</v>
          </cell>
          <cell r="AP429">
            <v>1617.4</v>
          </cell>
          <cell r="AQ429">
            <v>0</v>
          </cell>
          <cell r="AS429">
            <v>2850</v>
          </cell>
        </row>
        <row r="430">
          <cell r="B430" t="str">
            <v>AC</v>
          </cell>
          <cell r="C430" t="str">
            <v>IMP</v>
          </cell>
          <cell r="D430" t="str">
            <v>BT</v>
          </cell>
          <cell r="E430" t="str">
            <v>P3</v>
          </cell>
          <cell r="F430">
            <v>39990</v>
          </cell>
          <cell r="G430">
            <v>40001</v>
          </cell>
          <cell r="H430" t="str">
            <v>20GB</v>
          </cell>
          <cell r="K430" t="str">
            <v>Saddle Stitch Finisher (FS-606)</v>
          </cell>
          <cell r="L430">
            <v>4500</v>
          </cell>
          <cell r="M430">
            <v>1495</v>
          </cell>
          <cell r="N430">
            <v>1554.8</v>
          </cell>
          <cell r="O430">
            <v>-0.17647058823529416</v>
          </cell>
          <cell r="S430">
            <v>2622</v>
          </cell>
          <cell r="W430">
            <v>1321.58</v>
          </cell>
          <cell r="AB430">
            <v>1322</v>
          </cell>
          <cell r="AC430">
            <v>1469</v>
          </cell>
          <cell r="AD430">
            <v>1551</v>
          </cell>
          <cell r="AE430">
            <v>1631.58</v>
          </cell>
          <cell r="AF430">
            <v>0.18999987741943394</v>
          </cell>
          <cell r="AG430">
            <v>4.7058679316981072E-2</v>
          </cell>
          <cell r="AH430">
            <v>1665</v>
          </cell>
          <cell r="AI430">
            <v>1698</v>
          </cell>
          <cell r="AJ430">
            <v>0.22168433451118968</v>
          </cell>
          <cell r="AK430">
            <v>1730.5</v>
          </cell>
          <cell r="AL430">
            <v>1763</v>
          </cell>
          <cell r="AM430">
            <v>0.25038003403289849</v>
          </cell>
          <cell r="AN430">
            <v>2010.57</v>
          </cell>
          <cell r="AO430">
            <v>2258.14</v>
          </cell>
          <cell r="AP430">
            <v>2505.71</v>
          </cell>
          <cell r="AQ430">
            <v>0</v>
          </cell>
          <cell r="AS430">
            <v>4500</v>
          </cell>
        </row>
        <row r="431">
          <cell r="B431" t="str">
            <v>AC</v>
          </cell>
          <cell r="C431" t="str">
            <v>IMP</v>
          </cell>
          <cell r="D431" t="str">
            <v>BT</v>
          </cell>
          <cell r="E431" t="str">
            <v>P3</v>
          </cell>
          <cell r="F431">
            <v>39990</v>
          </cell>
          <cell r="G431">
            <v>40001</v>
          </cell>
          <cell r="H431" t="str">
            <v>20GJ</v>
          </cell>
          <cell r="K431" t="str">
            <v>3- Hole Punch Kit (PK-507)</v>
          </cell>
          <cell r="L431">
            <v>775</v>
          </cell>
          <cell r="M431">
            <v>215</v>
          </cell>
          <cell r="N431">
            <v>223.6</v>
          </cell>
          <cell r="O431">
            <v>-0.17647058823529407</v>
          </cell>
          <cell r="S431">
            <v>441</v>
          </cell>
          <cell r="W431">
            <v>190.06</v>
          </cell>
          <cell r="AB431">
            <v>191</v>
          </cell>
          <cell r="AC431">
            <v>212</v>
          </cell>
          <cell r="AD431">
            <v>224</v>
          </cell>
          <cell r="AE431">
            <v>234.64</v>
          </cell>
          <cell r="AF431">
            <v>0.18999318104330032</v>
          </cell>
          <cell r="AG431">
            <v>4.7050801227412176E-2</v>
          </cell>
          <cell r="AH431">
            <v>240</v>
          </cell>
          <cell r="AI431">
            <v>245</v>
          </cell>
          <cell r="AJ431">
            <v>0.22424489795918368</v>
          </cell>
          <cell r="AK431">
            <v>249.5</v>
          </cell>
          <cell r="AL431">
            <v>254</v>
          </cell>
          <cell r="AM431">
            <v>0.25173228346456694</v>
          </cell>
          <cell r="AN431">
            <v>289.49</v>
          </cell>
          <cell r="AO431">
            <v>324.98</v>
          </cell>
          <cell r="AP431">
            <v>360.47</v>
          </cell>
          <cell r="AQ431">
            <v>0</v>
          </cell>
          <cell r="AS431">
            <v>775</v>
          </cell>
        </row>
        <row r="432">
          <cell r="B432" t="str">
            <v>AC</v>
          </cell>
          <cell r="C432" t="str">
            <v>IMP</v>
          </cell>
          <cell r="D432" t="str">
            <v>BT</v>
          </cell>
          <cell r="E432" t="str">
            <v>P3</v>
          </cell>
          <cell r="F432">
            <v>39990</v>
          </cell>
          <cell r="G432">
            <v>40001</v>
          </cell>
          <cell r="H432" t="str">
            <v>20GN</v>
          </cell>
          <cell r="K432" t="str">
            <v>2 Hole Punch Kit (PK-508)</v>
          </cell>
          <cell r="L432">
            <v>775</v>
          </cell>
          <cell r="M432">
            <v>215</v>
          </cell>
          <cell r="N432">
            <v>223.6</v>
          </cell>
          <cell r="O432">
            <v>-0.17647058823529407</v>
          </cell>
          <cell r="S432">
            <v>441</v>
          </cell>
          <cell r="W432">
            <v>190.06</v>
          </cell>
          <cell r="AB432">
            <v>191</v>
          </cell>
          <cell r="AC432">
            <v>212</v>
          </cell>
          <cell r="AD432">
            <v>224</v>
          </cell>
          <cell r="AE432">
            <v>234.64</v>
          </cell>
          <cell r="AF432">
            <v>0.18999318104330032</v>
          </cell>
          <cell r="AG432">
            <v>4.7050801227412176E-2</v>
          </cell>
          <cell r="AH432">
            <v>240</v>
          </cell>
          <cell r="AI432">
            <v>245</v>
          </cell>
          <cell r="AJ432">
            <v>0.22424489795918368</v>
          </cell>
          <cell r="AK432">
            <v>249.5</v>
          </cell>
          <cell r="AL432">
            <v>254</v>
          </cell>
          <cell r="AM432">
            <v>0.25173228346456694</v>
          </cell>
          <cell r="AN432">
            <v>289.49</v>
          </cell>
          <cell r="AO432">
            <v>324.98</v>
          </cell>
          <cell r="AP432">
            <v>360.47</v>
          </cell>
          <cell r="AQ432">
            <v>0</v>
          </cell>
          <cell r="AS432">
            <v>775</v>
          </cell>
        </row>
        <row r="433">
          <cell r="B433" t="str">
            <v>MB</v>
          </cell>
          <cell r="C433" t="str">
            <v>IMP</v>
          </cell>
          <cell r="D433" t="str">
            <v>BT</v>
          </cell>
          <cell r="E433" t="str">
            <v>P3</v>
          </cell>
          <cell r="F433">
            <v>39924</v>
          </cell>
          <cell r="G433">
            <v>40001</v>
          </cell>
          <cell r="H433" t="str">
            <v>36GE</v>
          </cell>
          <cell r="I433" t="str">
            <v>9KMBH360_N</v>
          </cell>
          <cell r="K433" t="str">
            <v>bizhub 360</v>
          </cell>
          <cell r="L433">
            <v>9660</v>
          </cell>
          <cell r="M433">
            <v>2729</v>
          </cell>
          <cell r="N433">
            <v>2838.1600000000003</v>
          </cell>
          <cell r="O433">
            <v>-0.17647058823529418</v>
          </cell>
          <cell r="P433">
            <v>2412.4360000000001</v>
          </cell>
          <cell r="Q433">
            <v>2892.74</v>
          </cell>
          <cell r="R433">
            <v>3124.16</v>
          </cell>
          <cell r="S433">
            <v>4474.1000000000004</v>
          </cell>
          <cell r="T433">
            <v>0.36564672224581479</v>
          </cell>
          <cell r="U433">
            <v>3132</v>
          </cell>
          <cell r="V433">
            <v>9.381864623243924E-2</v>
          </cell>
          <cell r="W433">
            <v>2412.4360000000001</v>
          </cell>
          <cell r="X433">
            <v>0.53920028609105741</v>
          </cell>
          <cell r="Y433">
            <v>150</v>
          </cell>
          <cell r="Z433">
            <v>300</v>
          </cell>
          <cell r="AA433">
            <v>2919</v>
          </cell>
          <cell r="AB433">
            <v>2413</v>
          </cell>
          <cell r="AC433">
            <v>2681</v>
          </cell>
          <cell r="AD433">
            <v>2830</v>
          </cell>
          <cell r="AE433">
            <v>2978.32</v>
          </cell>
          <cell r="AF433">
            <v>0.19000107443122297</v>
          </cell>
          <cell r="AG433">
            <v>4.7060087566144618E-2</v>
          </cell>
          <cell r="AH433">
            <v>3039</v>
          </cell>
          <cell r="AI433">
            <v>3098</v>
          </cell>
          <cell r="AJ433">
            <v>0.22129244673983209</v>
          </cell>
          <cell r="AK433">
            <v>3157.5</v>
          </cell>
          <cell r="AL433">
            <v>3217</v>
          </cell>
          <cell r="AM433">
            <v>0.25009760646565116</v>
          </cell>
          <cell r="AN433">
            <v>3669.23</v>
          </cell>
          <cell r="AO433">
            <v>4121.46</v>
          </cell>
          <cell r="AP433">
            <v>4573.6899999999996</v>
          </cell>
          <cell r="AQ433">
            <v>0</v>
          </cell>
          <cell r="AR433">
            <v>288</v>
          </cell>
          <cell r="AS433">
            <v>9660</v>
          </cell>
        </row>
        <row r="434">
          <cell r="B434" t="str">
            <v>MB</v>
          </cell>
          <cell r="C434" t="str">
            <v>IMP</v>
          </cell>
          <cell r="D434" t="str">
            <v>BT</v>
          </cell>
          <cell r="E434" t="str">
            <v>P3</v>
          </cell>
          <cell r="F434">
            <v>39934</v>
          </cell>
          <cell r="G434">
            <v>40001</v>
          </cell>
          <cell r="H434" t="str">
            <v>36GJ</v>
          </cell>
          <cell r="I434" t="str">
            <v>9KMBH360GSA_N</v>
          </cell>
          <cell r="K434" t="str">
            <v>bizhub 360 GSA</v>
          </cell>
          <cell r="L434">
            <v>9660</v>
          </cell>
          <cell r="M434">
            <v>2729</v>
          </cell>
          <cell r="N434">
            <v>2838.1600000000003</v>
          </cell>
          <cell r="O434">
            <v>-0.17647058823529418</v>
          </cell>
          <cell r="P434">
            <v>2412.4360000000001</v>
          </cell>
          <cell r="Q434">
            <v>2892.74</v>
          </cell>
          <cell r="R434">
            <v>3124.16</v>
          </cell>
          <cell r="S434">
            <v>4474.1000000000004</v>
          </cell>
          <cell r="T434">
            <v>0.36564672224581479</v>
          </cell>
          <cell r="U434">
            <v>3132</v>
          </cell>
          <cell r="V434">
            <v>9.381864623243924E-2</v>
          </cell>
          <cell r="W434">
            <v>2412.4360000000001</v>
          </cell>
          <cell r="X434">
            <v>0.53920028609105741</v>
          </cell>
          <cell r="Y434">
            <v>150</v>
          </cell>
          <cell r="Z434">
            <v>300</v>
          </cell>
          <cell r="AA434">
            <v>2919</v>
          </cell>
          <cell r="AB434">
            <v>2413</v>
          </cell>
          <cell r="AC434">
            <v>2681</v>
          </cell>
          <cell r="AD434">
            <v>2830</v>
          </cell>
          <cell r="AE434">
            <v>2978.32</v>
          </cell>
          <cell r="AF434">
            <v>0.19000107443122297</v>
          </cell>
          <cell r="AG434">
            <v>4.7060087566144618E-2</v>
          </cell>
          <cell r="AH434">
            <v>3039</v>
          </cell>
          <cell r="AI434">
            <v>3098</v>
          </cell>
          <cell r="AJ434">
            <v>0.22129244673983209</v>
          </cell>
          <cell r="AK434">
            <v>3157.5</v>
          </cell>
          <cell r="AL434">
            <v>3217</v>
          </cell>
          <cell r="AM434">
            <v>0.25009760646565116</v>
          </cell>
          <cell r="AN434">
            <v>3669.23</v>
          </cell>
          <cell r="AO434">
            <v>4121.46</v>
          </cell>
          <cell r="AP434">
            <v>4573.6899999999996</v>
          </cell>
          <cell r="AQ434">
            <v>0</v>
          </cell>
          <cell r="AR434">
            <v>288</v>
          </cell>
          <cell r="AS434">
            <v>9660</v>
          </cell>
        </row>
        <row r="435">
          <cell r="B435" t="str">
            <v>MB</v>
          </cell>
          <cell r="C435" t="str">
            <v>IMP</v>
          </cell>
          <cell r="D435" t="str">
            <v>BT</v>
          </cell>
          <cell r="E435" t="str">
            <v>P3</v>
          </cell>
          <cell r="F435">
            <v>39990</v>
          </cell>
          <cell r="G435">
            <v>40001</v>
          </cell>
          <cell r="H435" t="str">
            <v>4007311</v>
          </cell>
          <cell r="K435" t="str">
            <v>Di151 Digital Copier (Incl. Imaging Cartridge)</v>
          </cell>
          <cell r="L435">
            <v>1855</v>
          </cell>
          <cell r="N435">
            <v>680</v>
          </cell>
          <cell r="W435">
            <v>578</v>
          </cell>
          <cell r="AB435">
            <v>578</v>
          </cell>
          <cell r="AC435">
            <v>643</v>
          </cell>
          <cell r="AD435">
            <v>679</v>
          </cell>
          <cell r="AE435">
            <v>713.58</v>
          </cell>
          <cell r="AF435">
            <v>0.18999971972308646</v>
          </cell>
          <cell r="AG435">
            <v>4.705849379186642E-2</v>
          </cell>
          <cell r="AH435">
            <v>729</v>
          </cell>
          <cell r="AI435">
            <v>743</v>
          </cell>
          <cell r="AJ435">
            <v>0.22207267833109018</v>
          </cell>
          <cell r="AK435">
            <v>757</v>
          </cell>
          <cell r="AL435">
            <v>771</v>
          </cell>
          <cell r="AM435">
            <v>0.2503242542153048</v>
          </cell>
          <cell r="AN435">
            <v>879.29</v>
          </cell>
          <cell r="AO435">
            <v>987.58</v>
          </cell>
          <cell r="AP435">
            <v>1095.8699999999999</v>
          </cell>
          <cell r="AS435">
            <v>1855</v>
          </cell>
        </row>
        <row r="436">
          <cell r="B436" t="str">
            <v>SP</v>
          </cell>
          <cell r="C436" t="str">
            <v>IMP</v>
          </cell>
          <cell r="D436" t="str">
            <v>BT</v>
          </cell>
          <cell r="E436" t="str">
            <v>08</v>
          </cell>
          <cell r="F436">
            <v>39924</v>
          </cell>
          <cell r="G436">
            <v>39924</v>
          </cell>
          <cell r="H436" t="str">
            <v>4021029701</v>
          </cell>
          <cell r="I436">
            <v>4021029701</v>
          </cell>
          <cell r="K436" t="str">
            <v>DR-114 Drum (40K)</v>
          </cell>
          <cell r="L436">
            <v>120</v>
          </cell>
          <cell r="M436">
            <v>49</v>
          </cell>
          <cell r="N436">
            <v>50.96</v>
          </cell>
          <cell r="O436">
            <v>9.7222222222222321E-2</v>
          </cell>
          <cell r="P436">
            <v>56.448000000000008</v>
          </cell>
          <cell r="Q436">
            <v>51.94</v>
          </cell>
          <cell r="R436">
            <v>56.1</v>
          </cell>
          <cell r="S436">
            <v>70.56</v>
          </cell>
          <cell r="T436">
            <v>0.27777777777777779</v>
          </cell>
          <cell r="W436">
            <v>56.448000000000008</v>
          </cell>
          <cell r="X436">
            <v>0.8</v>
          </cell>
          <cell r="Y436" t="str">
            <v>Act freight</v>
          </cell>
          <cell r="AA436">
            <v>111</v>
          </cell>
          <cell r="AB436">
            <v>81</v>
          </cell>
          <cell r="AC436">
            <v>95</v>
          </cell>
          <cell r="AD436">
            <v>104</v>
          </cell>
          <cell r="AE436">
            <v>112.9</v>
          </cell>
          <cell r="AF436">
            <v>0.5000177147918512</v>
          </cell>
          <cell r="AG436">
            <v>0.54862710363153233</v>
          </cell>
          <cell r="AH436">
            <v>115</v>
          </cell>
          <cell r="AI436">
            <v>117</v>
          </cell>
          <cell r="AJ436">
            <v>0.5175384615384615</v>
          </cell>
          <cell r="AK436">
            <v>118.5</v>
          </cell>
          <cell r="AL436">
            <v>120</v>
          </cell>
          <cell r="AM436">
            <v>0.52959999999999996</v>
          </cell>
          <cell r="AN436">
            <v>120</v>
          </cell>
          <cell r="AO436">
            <v>120</v>
          </cell>
          <cell r="AP436">
            <v>120</v>
          </cell>
          <cell r="AQ436">
            <v>0</v>
          </cell>
          <cell r="AS436">
            <v>120</v>
          </cell>
        </row>
        <row r="437">
          <cell r="B437" t="str">
            <v>MB</v>
          </cell>
          <cell r="C437" t="str">
            <v>IMP</v>
          </cell>
          <cell r="D437" t="str">
            <v>BT</v>
          </cell>
          <cell r="E437" t="str">
            <v>P3</v>
          </cell>
          <cell r="F437">
            <v>39990</v>
          </cell>
          <cell r="G437">
            <v>40001</v>
          </cell>
          <cell r="H437" t="str">
            <v>4021311</v>
          </cell>
          <cell r="K437" t="str">
            <v>Di183 Digital Copier</v>
          </cell>
          <cell r="L437">
            <v>3540</v>
          </cell>
          <cell r="N437">
            <v>1247</v>
          </cell>
          <cell r="W437">
            <v>1059.95</v>
          </cell>
          <cell r="AB437">
            <v>1060</v>
          </cell>
          <cell r="AC437">
            <v>1178</v>
          </cell>
          <cell r="AD437">
            <v>1244</v>
          </cell>
          <cell r="AE437">
            <v>1308.58</v>
          </cell>
          <cell r="AF437">
            <v>0.18999984716257309</v>
          </cell>
          <cell r="AG437">
            <v>4.7058643720674267E-2</v>
          </cell>
          <cell r="AH437">
            <v>1336</v>
          </cell>
          <cell r="AI437">
            <v>1362</v>
          </cell>
          <cell r="AJ437">
            <v>0.22176945668135092</v>
          </cell>
          <cell r="AK437">
            <v>1388</v>
          </cell>
          <cell r="AL437">
            <v>1414</v>
          </cell>
          <cell r="AM437">
            <v>0.25038896746817535</v>
          </cell>
          <cell r="AN437">
            <v>1612.56</v>
          </cell>
          <cell r="AO437">
            <v>1811.12</v>
          </cell>
          <cell r="AP437">
            <v>2009.68</v>
          </cell>
          <cell r="AS437">
            <v>3540</v>
          </cell>
        </row>
        <row r="438">
          <cell r="B438" t="str">
            <v>MB</v>
          </cell>
          <cell r="C438" t="str">
            <v>IMP</v>
          </cell>
          <cell r="D438" t="str">
            <v>BT</v>
          </cell>
          <cell r="E438" t="str">
            <v>P3</v>
          </cell>
          <cell r="F438">
            <v>39990</v>
          </cell>
          <cell r="G438">
            <v>40001</v>
          </cell>
          <cell r="H438" t="str">
            <v>4022311</v>
          </cell>
          <cell r="K438" t="str">
            <v>Di152 Digital Copier</v>
          </cell>
          <cell r="L438">
            <v>3020</v>
          </cell>
          <cell r="N438">
            <v>1097</v>
          </cell>
          <cell r="W438">
            <v>932.44999999999993</v>
          </cell>
          <cell r="AB438">
            <v>933</v>
          </cell>
          <cell r="AC438">
            <v>1037</v>
          </cell>
          <cell r="AD438">
            <v>1095</v>
          </cell>
          <cell r="AE438">
            <v>1151.17</v>
          </cell>
          <cell r="AF438">
            <v>0.18999800203271466</v>
          </cell>
          <cell r="AG438">
            <v>4.7056472979664227E-2</v>
          </cell>
          <cell r="AH438">
            <v>1175</v>
          </cell>
          <cell r="AI438">
            <v>1198</v>
          </cell>
          <cell r="AJ438">
            <v>0.22166110183639404</v>
          </cell>
          <cell r="AK438">
            <v>1221</v>
          </cell>
          <cell r="AL438">
            <v>1244</v>
          </cell>
          <cell r="AM438">
            <v>0.25044212218649525</v>
          </cell>
          <cell r="AN438">
            <v>1418.65</v>
          </cell>
          <cell r="AO438">
            <v>1593.3</v>
          </cell>
          <cell r="AP438">
            <v>1767.95</v>
          </cell>
          <cell r="AS438">
            <v>3020</v>
          </cell>
        </row>
        <row r="439">
          <cell r="B439" t="str">
            <v>MB</v>
          </cell>
          <cell r="C439" t="str">
            <v>IMP</v>
          </cell>
          <cell r="D439" t="str">
            <v>BT</v>
          </cell>
          <cell r="E439" t="str">
            <v>P3</v>
          </cell>
          <cell r="F439">
            <v>39990</v>
          </cell>
          <cell r="G439">
            <v>40001</v>
          </cell>
          <cell r="H439" t="str">
            <v>4024311</v>
          </cell>
          <cell r="K439" t="str">
            <v>Di650 Digital Copier w/ EDH</v>
          </cell>
          <cell r="L439">
            <v>24110</v>
          </cell>
          <cell r="N439">
            <v>8202</v>
          </cell>
          <cell r="W439">
            <v>6971.7</v>
          </cell>
          <cell r="AB439">
            <v>6972</v>
          </cell>
          <cell r="AC439">
            <v>7747</v>
          </cell>
          <cell r="AD439">
            <v>8178</v>
          </cell>
          <cell r="AE439">
            <v>8607.0400000000009</v>
          </cell>
          <cell r="AF439">
            <v>0.19000027884150658</v>
          </cell>
          <cell r="AG439">
            <v>4.7059151578243023E-2</v>
          </cell>
          <cell r="AH439">
            <v>8780</v>
          </cell>
          <cell r="AI439">
            <v>8952</v>
          </cell>
          <cell r="AJ439">
            <v>0.22121313672922255</v>
          </cell>
          <cell r="AK439">
            <v>9124</v>
          </cell>
          <cell r="AL439">
            <v>9296</v>
          </cell>
          <cell r="AM439">
            <v>0.25003227194492256</v>
          </cell>
          <cell r="AN439">
            <v>10603.09</v>
          </cell>
          <cell r="AO439">
            <v>11910.18</v>
          </cell>
          <cell r="AP439">
            <v>13217.27</v>
          </cell>
          <cell r="AS439">
            <v>24110</v>
          </cell>
        </row>
        <row r="440">
          <cell r="B440" t="str">
            <v>MB</v>
          </cell>
          <cell r="C440" t="str">
            <v>IMP</v>
          </cell>
          <cell r="D440" t="str">
            <v>BT</v>
          </cell>
          <cell r="E440" t="str">
            <v>P3</v>
          </cell>
          <cell r="F440">
            <v>39990</v>
          </cell>
          <cell r="G440">
            <v>40001</v>
          </cell>
          <cell r="H440" t="str">
            <v>4025301</v>
          </cell>
          <cell r="K440" t="str">
            <v>CF2002 Copier with Imaging Units CMYK</v>
          </cell>
          <cell r="L440">
            <v>14195</v>
          </cell>
          <cell r="N440">
            <v>3914</v>
          </cell>
          <cell r="W440">
            <v>3326.9</v>
          </cell>
          <cell r="AB440">
            <v>3327</v>
          </cell>
          <cell r="AC440">
            <v>3697</v>
          </cell>
          <cell r="AD440">
            <v>3903</v>
          </cell>
          <cell r="AE440">
            <v>4107.28</v>
          </cell>
          <cell r="AF440">
            <v>0.18999922089558047</v>
          </cell>
          <cell r="AG440">
            <v>4.7057906935977036E-2</v>
          </cell>
          <cell r="AH440">
            <v>4190</v>
          </cell>
          <cell r="AI440">
            <v>4272</v>
          </cell>
          <cell r="AJ440">
            <v>0.22123127340823967</v>
          </cell>
          <cell r="AK440">
            <v>4354</v>
          </cell>
          <cell r="AL440">
            <v>4436</v>
          </cell>
          <cell r="AM440">
            <v>0.25002254283137959</v>
          </cell>
          <cell r="AN440">
            <v>5059.76</v>
          </cell>
          <cell r="AO440">
            <v>5683.52</v>
          </cell>
          <cell r="AP440">
            <v>6307.28</v>
          </cell>
          <cell r="AS440">
            <v>14195</v>
          </cell>
        </row>
        <row r="441">
          <cell r="B441" t="str">
            <v>MB</v>
          </cell>
          <cell r="C441" t="str">
            <v>IMP</v>
          </cell>
          <cell r="D441" t="str">
            <v>BT</v>
          </cell>
          <cell r="E441" t="str">
            <v>P3</v>
          </cell>
          <cell r="F441">
            <v>39990</v>
          </cell>
          <cell r="G441">
            <v>40001</v>
          </cell>
          <cell r="H441" t="str">
            <v>4025311</v>
          </cell>
          <cell r="K441" t="str">
            <v>CF3102 Copier with Imaging Units CMYK</v>
          </cell>
          <cell r="L441">
            <v>18120</v>
          </cell>
          <cell r="N441">
            <v>4921</v>
          </cell>
          <cell r="W441">
            <v>4182.8499999999995</v>
          </cell>
          <cell r="AB441">
            <v>4183</v>
          </cell>
          <cell r="AC441">
            <v>4648</v>
          </cell>
          <cell r="AD441">
            <v>4907</v>
          </cell>
          <cell r="AE441">
            <v>5164.01</v>
          </cell>
          <cell r="AF441">
            <v>0.18999963206887685</v>
          </cell>
          <cell r="AG441">
            <v>4.7058390669266752E-2</v>
          </cell>
          <cell r="AH441">
            <v>5269</v>
          </cell>
          <cell r="AI441">
            <v>5372</v>
          </cell>
          <cell r="AJ441">
            <v>0.22136075949367098</v>
          </cell>
          <cell r="AK441">
            <v>5475</v>
          </cell>
          <cell r="AL441">
            <v>5578</v>
          </cell>
          <cell r="AM441">
            <v>0.25011652922194344</v>
          </cell>
          <cell r="AN441">
            <v>6362.07</v>
          </cell>
          <cell r="AO441">
            <v>7146.14</v>
          </cell>
          <cell r="AP441">
            <v>7930.21</v>
          </cell>
          <cell r="AS441">
            <v>18120</v>
          </cell>
        </row>
        <row r="442">
          <cell r="B442" t="str">
            <v>MB</v>
          </cell>
          <cell r="C442" t="str">
            <v>IMP</v>
          </cell>
          <cell r="D442" t="str">
            <v>BT</v>
          </cell>
          <cell r="E442" t="str">
            <v>P3</v>
          </cell>
          <cell r="F442">
            <v>39990</v>
          </cell>
          <cell r="G442">
            <v>40001</v>
          </cell>
          <cell r="H442" t="str">
            <v>4027221</v>
          </cell>
          <cell r="K442" t="str">
            <v xml:space="preserve">DISCONTINUED - Di850 Digital Copier w/ EDH and HDD </v>
          </cell>
          <cell r="L442">
            <v>39610</v>
          </cell>
          <cell r="N442">
            <v>12296</v>
          </cell>
          <cell r="W442">
            <v>10451.6</v>
          </cell>
          <cell r="AB442">
            <v>10452</v>
          </cell>
          <cell r="AC442">
            <v>11613</v>
          </cell>
          <cell r="AD442">
            <v>12259</v>
          </cell>
          <cell r="AE442">
            <v>12903.21</v>
          </cell>
          <cell r="AF442">
            <v>0.19000000775000941</v>
          </cell>
          <cell r="AG442">
            <v>4.7058832647069927E-2</v>
          </cell>
          <cell r="AH442">
            <v>13162</v>
          </cell>
          <cell r="AI442">
            <v>13420</v>
          </cell>
          <cell r="AJ442">
            <v>0.22119225037257823</v>
          </cell>
          <cell r="AK442">
            <v>13678</v>
          </cell>
          <cell r="AL442">
            <v>13936</v>
          </cell>
          <cell r="AM442">
            <v>0.25002870264064292</v>
          </cell>
          <cell r="AN442">
            <v>15895.54</v>
          </cell>
          <cell r="AO442">
            <v>17855.080000000002</v>
          </cell>
          <cell r="AP442">
            <v>19814.62</v>
          </cell>
          <cell r="AS442">
            <v>39610</v>
          </cell>
        </row>
        <row r="443">
          <cell r="B443" t="str">
            <v>MB</v>
          </cell>
          <cell r="C443" t="str">
            <v>IMP</v>
          </cell>
          <cell r="D443" t="str">
            <v>BT</v>
          </cell>
          <cell r="E443" t="str">
            <v>P3</v>
          </cell>
          <cell r="F443">
            <v>39990</v>
          </cell>
          <cell r="G443">
            <v>40001</v>
          </cell>
          <cell r="H443" t="str">
            <v>4028311</v>
          </cell>
          <cell r="K443" t="str">
            <v>Di470 with PC Drum</v>
          </cell>
          <cell r="L443">
            <v>9250</v>
          </cell>
          <cell r="N443">
            <v>2621</v>
          </cell>
          <cell r="W443">
            <v>2227.85</v>
          </cell>
          <cell r="AB443">
            <v>2228</v>
          </cell>
          <cell r="AC443">
            <v>2476</v>
          </cell>
          <cell r="AD443">
            <v>2614</v>
          </cell>
          <cell r="AE443">
            <v>2750.43</v>
          </cell>
          <cell r="AF443">
            <v>0.18999938191482785</v>
          </cell>
          <cell r="AG443">
            <v>4.7058096370385667E-2</v>
          </cell>
          <cell r="AH443">
            <v>2806</v>
          </cell>
          <cell r="AI443">
            <v>2861</v>
          </cell>
          <cell r="AJ443">
            <v>0.22130373995106609</v>
          </cell>
          <cell r="AK443">
            <v>2916</v>
          </cell>
          <cell r="AL443">
            <v>2971</v>
          </cell>
          <cell r="AM443">
            <v>0.25013463480309661</v>
          </cell>
          <cell r="AN443">
            <v>3388.59</v>
          </cell>
          <cell r="AO443">
            <v>3806.18</v>
          </cell>
          <cell r="AP443">
            <v>4223.7700000000004</v>
          </cell>
          <cell r="AS443">
            <v>9250</v>
          </cell>
        </row>
        <row r="444">
          <cell r="B444" t="str">
            <v>MB</v>
          </cell>
          <cell r="C444" t="str">
            <v>IMP</v>
          </cell>
          <cell r="D444" t="str">
            <v>BT</v>
          </cell>
          <cell r="E444" t="str">
            <v>P3</v>
          </cell>
          <cell r="F444">
            <v>39990</v>
          </cell>
          <cell r="G444">
            <v>40001</v>
          </cell>
          <cell r="H444" t="str">
            <v>4030311</v>
          </cell>
          <cell r="K444" t="str">
            <v>DISCONTINUED - Di3510 w/Dup, PC Drum</v>
          </cell>
          <cell r="L444">
            <v>7320</v>
          </cell>
          <cell r="N444">
            <v>2461</v>
          </cell>
          <cell r="W444">
            <v>2091.85</v>
          </cell>
          <cell r="AB444">
            <v>2092</v>
          </cell>
          <cell r="AC444">
            <v>2325</v>
          </cell>
          <cell r="AD444">
            <v>2454</v>
          </cell>
          <cell r="AE444">
            <v>2582.5300000000002</v>
          </cell>
          <cell r="AF444">
            <v>0.18999972894796974</v>
          </cell>
          <cell r="AG444">
            <v>4.7058504644670221E-2</v>
          </cell>
          <cell r="AH444">
            <v>2635</v>
          </cell>
          <cell r="AI444">
            <v>2687</v>
          </cell>
          <cell r="AJ444">
            <v>0.22149237067361374</v>
          </cell>
          <cell r="AK444">
            <v>2738.5</v>
          </cell>
          <cell r="AL444">
            <v>2790</v>
          </cell>
          <cell r="AM444">
            <v>0.25023297491039431</v>
          </cell>
          <cell r="AN444">
            <v>3182.01</v>
          </cell>
          <cell r="AO444">
            <v>3574.02</v>
          </cell>
          <cell r="AP444">
            <v>3966.03</v>
          </cell>
          <cell r="AS444">
            <v>7320</v>
          </cell>
        </row>
        <row r="445">
          <cell r="B445" t="str">
            <v>MB</v>
          </cell>
          <cell r="C445" t="str">
            <v>IMP</v>
          </cell>
          <cell r="D445" t="str">
            <v>BT</v>
          </cell>
          <cell r="E445" t="str">
            <v>P3</v>
          </cell>
          <cell r="F445">
            <v>39990</v>
          </cell>
          <cell r="G445">
            <v>40001</v>
          </cell>
          <cell r="H445" t="str">
            <v>4031311</v>
          </cell>
          <cell r="K445" t="str">
            <v>Di3010 w/Dup, PC Drum</v>
          </cell>
          <cell r="L445">
            <v>6360</v>
          </cell>
          <cell r="N445">
            <v>2003</v>
          </cell>
          <cell r="W445">
            <v>1702.55</v>
          </cell>
          <cell r="AB445">
            <v>1703</v>
          </cell>
          <cell r="AC445">
            <v>1892</v>
          </cell>
          <cell r="AD445">
            <v>1997</v>
          </cell>
          <cell r="AE445">
            <v>2101.91</v>
          </cell>
          <cell r="AF445">
            <v>0.18999862030248676</v>
          </cell>
          <cell r="AG445">
            <v>4.7057200355866739E-2</v>
          </cell>
          <cell r="AH445">
            <v>2145</v>
          </cell>
          <cell r="AI445">
            <v>2187</v>
          </cell>
          <cell r="AJ445">
            <v>0.22151348879743943</v>
          </cell>
          <cell r="AK445">
            <v>2229</v>
          </cell>
          <cell r="AL445">
            <v>2271</v>
          </cell>
          <cell r="AM445">
            <v>0.25030823425803611</v>
          </cell>
          <cell r="AN445">
            <v>2589.9899999999998</v>
          </cell>
          <cell r="AO445">
            <v>2908.98</v>
          </cell>
          <cell r="AP445">
            <v>3227.97</v>
          </cell>
          <cell r="AS445">
            <v>6360</v>
          </cell>
        </row>
        <row r="446">
          <cell r="B446" t="str">
            <v>MB</v>
          </cell>
          <cell r="C446" t="str">
            <v>IMP</v>
          </cell>
          <cell r="D446" t="str">
            <v>BT</v>
          </cell>
          <cell r="E446" t="str">
            <v>P3</v>
          </cell>
          <cell r="F446">
            <v>39990</v>
          </cell>
          <cell r="G446">
            <v>40001</v>
          </cell>
          <cell r="H446" t="str">
            <v>4032311</v>
          </cell>
          <cell r="K446" t="str">
            <v xml:space="preserve">Di2510 w/Dup, PC Drum </v>
          </cell>
          <cell r="L446">
            <v>5310</v>
          </cell>
          <cell r="N446">
            <v>1808</v>
          </cell>
          <cell r="W446">
            <v>1536.8</v>
          </cell>
          <cell r="AB446">
            <v>1537</v>
          </cell>
          <cell r="AC446">
            <v>1708</v>
          </cell>
          <cell r="AD446">
            <v>1803</v>
          </cell>
          <cell r="AE446">
            <v>1897.28</v>
          </cell>
          <cell r="AF446">
            <v>0.18999831337493675</v>
          </cell>
          <cell r="AG446">
            <v>4.7056839264631459E-2</v>
          </cell>
          <cell r="AH446">
            <v>1936</v>
          </cell>
          <cell r="AI446">
            <v>1974</v>
          </cell>
          <cell r="AJ446">
            <v>0.2214792299898683</v>
          </cell>
          <cell r="AK446">
            <v>2012</v>
          </cell>
          <cell r="AL446">
            <v>2050</v>
          </cell>
          <cell r="AM446">
            <v>0.25034146341463415</v>
          </cell>
          <cell r="AN446">
            <v>2337.92</v>
          </cell>
          <cell r="AO446">
            <v>2625.84</v>
          </cell>
          <cell r="AP446">
            <v>2913.76</v>
          </cell>
          <cell r="AS446">
            <v>5310</v>
          </cell>
        </row>
        <row r="447">
          <cell r="B447" t="str">
            <v>MB</v>
          </cell>
          <cell r="C447" t="str">
            <v>IMP</v>
          </cell>
          <cell r="D447" t="str">
            <v>BT</v>
          </cell>
          <cell r="E447" t="str">
            <v>P3</v>
          </cell>
          <cell r="F447">
            <v>39990</v>
          </cell>
          <cell r="G447">
            <v>40001</v>
          </cell>
          <cell r="H447" t="str">
            <v>4033311</v>
          </cell>
          <cell r="K447" t="str">
            <v>Di2010 w/ PC Drum</v>
          </cell>
          <cell r="L447">
            <v>4130</v>
          </cell>
          <cell r="N447">
            <v>1579</v>
          </cell>
          <cell r="W447">
            <v>1342.1499999999999</v>
          </cell>
          <cell r="AB447">
            <v>1343</v>
          </cell>
          <cell r="AC447">
            <v>1492</v>
          </cell>
          <cell r="AD447">
            <v>1575</v>
          </cell>
          <cell r="AE447">
            <v>1656.98</v>
          </cell>
          <cell r="AF447">
            <v>0.19000229332882723</v>
          </cell>
          <cell r="AG447">
            <v>4.7061521563326061E-2</v>
          </cell>
          <cell r="AH447">
            <v>1691</v>
          </cell>
          <cell r="AI447">
            <v>1724</v>
          </cell>
          <cell r="AJ447">
            <v>0.22149071925754069</v>
          </cell>
          <cell r="AK447">
            <v>1757</v>
          </cell>
          <cell r="AL447">
            <v>1790</v>
          </cell>
          <cell r="AM447">
            <v>0.25019553072625705</v>
          </cell>
          <cell r="AN447">
            <v>2041.54</v>
          </cell>
          <cell r="AO447">
            <v>2293.08</v>
          </cell>
          <cell r="AP447">
            <v>2544.62</v>
          </cell>
          <cell r="AS447">
            <v>4130</v>
          </cell>
        </row>
        <row r="448">
          <cell r="B448" t="str">
            <v>MB</v>
          </cell>
          <cell r="C448" t="str">
            <v>IMP</v>
          </cell>
          <cell r="D448" t="str">
            <v>BT</v>
          </cell>
          <cell r="E448" t="str">
            <v>P3</v>
          </cell>
          <cell r="F448">
            <v>39934</v>
          </cell>
          <cell r="G448">
            <v>40001</v>
          </cell>
          <cell r="H448" t="str">
            <v>4034301</v>
          </cell>
          <cell r="K448" t="str">
            <v>bizhub 180</v>
          </cell>
          <cell r="L448">
            <v>2660</v>
          </cell>
          <cell r="M448">
            <v>845</v>
          </cell>
          <cell r="N448">
            <v>878.80000000000007</v>
          </cell>
          <cell r="O448">
            <v>-0.17647058823529418</v>
          </cell>
          <cell r="P448">
            <v>746.98</v>
          </cell>
          <cell r="Q448">
            <v>895.7</v>
          </cell>
          <cell r="R448">
            <v>967.36</v>
          </cell>
          <cell r="S448">
            <v>1410</v>
          </cell>
          <cell r="T448">
            <v>0.37673758865248225</v>
          </cell>
          <cell r="U448">
            <v>987</v>
          </cell>
          <cell r="V448">
            <v>0.10962512664640317</v>
          </cell>
          <cell r="W448">
            <v>746.98</v>
          </cell>
          <cell r="X448">
            <v>0.52977304964539007</v>
          </cell>
          <cell r="Y448">
            <v>60</v>
          </cell>
          <cell r="Z448">
            <v>70</v>
          </cell>
          <cell r="AA448">
            <v>904</v>
          </cell>
          <cell r="AB448">
            <v>747</v>
          </cell>
          <cell r="AC448">
            <v>830</v>
          </cell>
          <cell r="AD448">
            <v>877</v>
          </cell>
          <cell r="AE448">
            <v>922.2</v>
          </cell>
          <cell r="AF448">
            <v>0.1900021687269573</v>
          </cell>
          <cell r="AG448">
            <v>4.7061374972890889E-2</v>
          </cell>
          <cell r="AH448">
            <v>942</v>
          </cell>
          <cell r="AI448">
            <v>960</v>
          </cell>
          <cell r="AJ448">
            <v>0.22189583333333332</v>
          </cell>
          <cell r="AK448">
            <v>978</v>
          </cell>
          <cell r="AL448">
            <v>996</v>
          </cell>
          <cell r="AM448">
            <v>0.25002008032128514</v>
          </cell>
          <cell r="AN448">
            <v>1136.05</v>
          </cell>
          <cell r="AO448">
            <v>1276.0999999999999</v>
          </cell>
          <cell r="AP448">
            <v>1416.15</v>
          </cell>
          <cell r="AQ448">
            <v>0</v>
          </cell>
          <cell r="AR448">
            <v>200</v>
          </cell>
          <cell r="AS448">
            <v>2660</v>
          </cell>
        </row>
        <row r="449">
          <cell r="B449" t="str">
            <v>MB</v>
          </cell>
          <cell r="C449" t="str">
            <v>IMP</v>
          </cell>
          <cell r="D449" t="str">
            <v>BT</v>
          </cell>
          <cell r="E449" t="str">
            <v>P3</v>
          </cell>
          <cell r="F449">
            <v>39990</v>
          </cell>
          <cell r="G449">
            <v>40001</v>
          </cell>
          <cell r="H449" t="str">
            <v>4034311</v>
          </cell>
          <cell r="K449" t="str">
            <v>Di1811p Package with/ Drum, Single Bypass, GDI controller</v>
          </cell>
          <cell r="L449">
            <v>3199</v>
          </cell>
          <cell r="N449">
            <v>1007</v>
          </cell>
          <cell r="W449">
            <v>855.94999999999993</v>
          </cell>
          <cell r="AB449">
            <v>856</v>
          </cell>
          <cell r="AC449">
            <v>952</v>
          </cell>
          <cell r="AD449">
            <v>1005</v>
          </cell>
          <cell r="AE449">
            <v>1056.73</v>
          </cell>
          <cell r="AF449">
            <v>0.19000123021017676</v>
          </cell>
          <cell r="AG449">
            <v>4.7060270835501988E-2</v>
          </cell>
          <cell r="AH449">
            <v>1079</v>
          </cell>
          <cell r="AI449">
            <v>1100</v>
          </cell>
          <cell r="AJ449">
            <v>0.22186363636363643</v>
          </cell>
          <cell r="AK449">
            <v>1121</v>
          </cell>
          <cell r="AL449">
            <v>1142</v>
          </cell>
          <cell r="AM449">
            <v>0.25048161120840634</v>
          </cell>
          <cell r="AN449">
            <v>1302.31</v>
          </cell>
          <cell r="AO449">
            <v>1462.62</v>
          </cell>
          <cell r="AP449">
            <v>1622.93</v>
          </cell>
          <cell r="AS449">
            <v>3199</v>
          </cell>
        </row>
        <row r="450">
          <cell r="B450" t="str">
            <v>MB</v>
          </cell>
          <cell r="C450" t="str">
            <v>IMP</v>
          </cell>
          <cell r="D450" t="str">
            <v>BT</v>
          </cell>
          <cell r="E450" t="str">
            <v>P3</v>
          </cell>
          <cell r="F450">
            <v>39990</v>
          </cell>
          <cell r="G450">
            <v>40001</v>
          </cell>
          <cell r="H450" t="str">
            <v>4036311</v>
          </cell>
          <cell r="K450" t="str">
            <v>Bizhub C350 GSA</v>
          </cell>
          <cell r="L450">
            <v>11200</v>
          </cell>
          <cell r="N450">
            <v>4006</v>
          </cell>
          <cell r="W450">
            <v>3405.1</v>
          </cell>
          <cell r="AB450">
            <v>3406</v>
          </cell>
          <cell r="AC450">
            <v>3784</v>
          </cell>
          <cell r="AD450">
            <v>3994</v>
          </cell>
          <cell r="AE450">
            <v>4203.83</v>
          </cell>
          <cell r="AF450">
            <v>0.19000054712012618</v>
          </cell>
          <cell r="AG450">
            <v>4.7059467200148419E-2</v>
          </cell>
          <cell r="AH450">
            <v>4289</v>
          </cell>
          <cell r="AI450">
            <v>4373</v>
          </cell>
          <cell r="AJ450">
            <v>0.22133546764235082</v>
          </cell>
          <cell r="AK450">
            <v>4457</v>
          </cell>
          <cell r="AL450">
            <v>4541</v>
          </cell>
          <cell r="AM450">
            <v>0.25014314027747192</v>
          </cell>
          <cell r="AN450">
            <v>5179.24</v>
          </cell>
          <cell r="AO450">
            <v>5817.48</v>
          </cell>
          <cell r="AP450">
            <v>6455.72</v>
          </cell>
          <cell r="AS450">
            <v>11200</v>
          </cell>
        </row>
        <row r="451">
          <cell r="B451" t="str">
            <v>MB</v>
          </cell>
          <cell r="C451" t="str">
            <v>IMP</v>
          </cell>
          <cell r="D451" t="str">
            <v>BT</v>
          </cell>
          <cell r="E451" t="str">
            <v>P3</v>
          </cell>
          <cell r="F451">
            <v>39990</v>
          </cell>
          <cell r="G451">
            <v>40001</v>
          </cell>
          <cell r="H451" t="str">
            <v>4037301</v>
          </cell>
          <cell r="K451" t="str">
            <v>bizhub C450P</v>
          </cell>
          <cell r="L451">
            <v>11995</v>
          </cell>
          <cell r="N451">
            <v>4074</v>
          </cell>
          <cell r="W451">
            <v>3462.9</v>
          </cell>
          <cell r="AB451">
            <v>3463</v>
          </cell>
          <cell r="AC451">
            <v>3848</v>
          </cell>
          <cell r="AD451">
            <v>4062</v>
          </cell>
          <cell r="AE451">
            <v>4275.1899999999996</v>
          </cell>
          <cell r="AF451">
            <v>0.19000091224015764</v>
          </cell>
          <cell r="AG451">
            <v>4.7059896753126669E-2</v>
          </cell>
          <cell r="AH451">
            <v>4362</v>
          </cell>
          <cell r="AI451">
            <v>4447</v>
          </cell>
          <cell r="AJ451">
            <v>0.22129525522824373</v>
          </cell>
          <cell r="AK451">
            <v>4532.5</v>
          </cell>
          <cell r="AL451">
            <v>4618</v>
          </cell>
          <cell r="AM451">
            <v>0.2501299263750541</v>
          </cell>
          <cell r="AN451">
            <v>5267.09</v>
          </cell>
          <cell r="AO451">
            <v>5916.18</v>
          </cell>
          <cell r="AP451">
            <v>6565.27</v>
          </cell>
          <cell r="AS451">
            <v>11995</v>
          </cell>
        </row>
        <row r="452">
          <cell r="B452" t="str">
            <v>MB</v>
          </cell>
          <cell r="C452" t="str">
            <v>IMP</v>
          </cell>
          <cell r="D452" t="str">
            <v>BT</v>
          </cell>
          <cell r="E452" t="str">
            <v>P3</v>
          </cell>
          <cell r="F452">
            <v>39990</v>
          </cell>
          <cell r="G452">
            <v>40001</v>
          </cell>
          <cell r="H452" t="str">
            <v>4037311</v>
          </cell>
          <cell r="K452" t="str">
            <v>bizhub C450</v>
          </cell>
          <cell r="L452">
            <v>12165</v>
          </cell>
          <cell r="M452">
            <v>3985</v>
          </cell>
          <cell r="N452">
            <v>4144.4000000000005</v>
          </cell>
          <cell r="O452">
            <v>-0.17647058823529418</v>
          </cell>
          <cell r="P452">
            <v>3522.7400000000002</v>
          </cell>
          <cell r="Q452">
            <v>4224.1000000000004</v>
          </cell>
          <cell r="R452">
            <v>4562.03</v>
          </cell>
          <cell r="S452">
            <v>8950</v>
          </cell>
          <cell r="T452">
            <v>0.53693854748603342</v>
          </cell>
          <cell r="U452">
            <v>6265</v>
          </cell>
          <cell r="V452">
            <v>0.33848363926576208</v>
          </cell>
          <cell r="W452">
            <v>3522.7400000000002</v>
          </cell>
          <cell r="AB452">
            <v>3523</v>
          </cell>
          <cell r="AC452">
            <v>3915</v>
          </cell>
          <cell r="AD452">
            <v>4133</v>
          </cell>
          <cell r="AE452">
            <v>4349.0600000000004</v>
          </cell>
          <cell r="AF452">
            <v>0.1899996780913577</v>
          </cell>
          <cell r="AG452">
            <v>4.7058444813361931E-2</v>
          </cell>
          <cell r="AH452">
            <v>4437</v>
          </cell>
          <cell r="AI452">
            <v>4524</v>
          </cell>
          <cell r="AJ452">
            <v>0.22132183908045971</v>
          </cell>
          <cell r="AK452">
            <v>4610.5</v>
          </cell>
          <cell r="AL452">
            <v>4697</v>
          </cell>
          <cell r="AM452">
            <v>0.25000212901852242</v>
          </cell>
          <cell r="AN452">
            <v>5357.51</v>
          </cell>
          <cell r="AO452">
            <v>6018.02</v>
          </cell>
          <cell r="AP452">
            <v>6678.53</v>
          </cell>
          <cell r="AS452">
            <v>12165</v>
          </cell>
        </row>
        <row r="453">
          <cell r="B453" t="str">
            <v>MB</v>
          </cell>
          <cell r="C453" t="str">
            <v>IMP</v>
          </cell>
          <cell r="D453" t="str">
            <v>BT</v>
          </cell>
          <cell r="E453" t="str">
            <v>P3</v>
          </cell>
          <cell r="F453">
            <v>39990</v>
          </cell>
          <cell r="G453">
            <v>40001</v>
          </cell>
          <cell r="H453" t="str">
            <v>4037321</v>
          </cell>
          <cell r="K453" t="str">
            <v>bizhub C351</v>
          </cell>
          <cell r="L453">
            <v>13100</v>
          </cell>
          <cell r="N453">
            <v>4286</v>
          </cell>
          <cell r="W453">
            <v>3643.1</v>
          </cell>
          <cell r="AB453">
            <v>3644</v>
          </cell>
          <cell r="AC453">
            <v>4048</v>
          </cell>
          <cell r="AD453">
            <v>4273</v>
          </cell>
          <cell r="AE453">
            <v>4497.6499999999996</v>
          </cell>
          <cell r="AF453">
            <v>0.18999922181583712</v>
          </cell>
          <cell r="AG453">
            <v>4.7057908018631876E-2</v>
          </cell>
          <cell r="AH453">
            <v>4588</v>
          </cell>
          <cell r="AI453">
            <v>4678</v>
          </cell>
          <cell r="AJ453">
            <v>0.22122702009405731</v>
          </cell>
          <cell r="AK453">
            <v>4768</v>
          </cell>
          <cell r="AL453">
            <v>4858</v>
          </cell>
          <cell r="AM453">
            <v>0.25008233841086869</v>
          </cell>
          <cell r="AN453">
            <v>5540.95</v>
          </cell>
          <cell r="AO453">
            <v>6223.9</v>
          </cell>
          <cell r="AP453">
            <v>6906.85</v>
          </cell>
          <cell r="AS453">
            <v>13100</v>
          </cell>
        </row>
        <row r="454">
          <cell r="B454" t="str">
            <v>MB</v>
          </cell>
          <cell r="C454" t="str">
            <v>IMP</v>
          </cell>
          <cell r="D454" t="str">
            <v>BT</v>
          </cell>
          <cell r="E454" t="str">
            <v>P3</v>
          </cell>
          <cell r="F454">
            <v>39990</v>
          </cell>
          <cell r="G454">
            <v>40001</v>
          </cell>
          <cell r="H454" t="str">
            <v>4038301</v>
          </cell>
          <cell r="K454" t="str">
            <v>bizhub C250P</v>
          </cell>
          <cell r="L454">
            <v>7200</v>
          </cell>
          <cell r="N454">
            <v>2472</v>
          </cell>
          <cell r="W454">
            <v>2101.1999999999998</v>
          </cell>
          <cell r="AB454">
            <v>2102</v>
          </cell>
          <cell r="AC454">
            <v>2335</v>
          </cell>
          <cell r="AD454">
            <v>2465</v>
          </cell>
          <cell r="AE454">
            <v>2594.0700000000002</v>
          </cell>
          <cell r="AF454">
            <v>0.1899987278677909</v>
          </cell>
          <cell r="AG454">
            <v>4.705732690328332E-2</v>
          </cell>
          <cell r="AH454">
            <v>2647</v>
          </cell>
          <cell r="AI454">
            <v>2699</v>
          </cell>
          <cell r="AJ454">
            <v>0.22148944053353101</v>
          </cell>
          <cell r="AK454">
            <v>2750.5</v>
          </cell>
          <cell r="AL454">
            <v>2802</v>
          </cell>
          <cell r="AM454">
            <v>0.25010706638115637</v>
          </cell>
          <cell r="AN454">
            <v>3195.88</v>
          </cell>
          <cell r="AO454">
            <v>3589.76</v>
          </cell>
          <cell r="AP454">
            <v>3983.64</v>
          </cell>
          <cell r="AS454">
            <v>7200</v>
          </cell>
        </row>
        <row r="455">
          <cell r="B455" t="str">
            <v>MB</v>
          </cell>
          <cell r="C455" t="str">
            <v>IMP</v>
          </cell>
          <cell r="D455" t="str">
            <v>BT</v>
          </cell>
          <cell r="E455" t="str">
            <v>P3</v>
          </cell>
          <cell r="F455">
            <v>39989</v>
          </cell>
          <cell r="G455">
            <v>40001</v>
          </cell>
          <cell r="H455" t="str">
            <v>4038302</v>
          </cell>
          <cell r="K455" t="str">
            <v>bizhub C252P</v>
          </cell>
          <cell r="L455">
            <v>7655</v>
          </cell>
          <cell r="N455">
            <v>2450</v>
          </cell>
          <cell r="O455">
            <v>-0.17647058823529413</v>
          </cell>
          <cell r="W455">
            <v>2082.5</v>
          </cell>
          <cell r="AA455">
            <v>2520</v>
          </cell>
          <cell r="AB455">
            <v>2083</v>
          </cell>
          <cell r="AC455">
            <v>2314</v>
          </cell>
          <cell r="AD455">
            <v>2443</v>
          </cell>
          <cell r="AE455">
            <v>2570.9899999999998</v>
          </cell>
          <cell r="AF455">
            <v>0.19000073901493192</v>
          </cell>
          <cell r="AG455">
            <v>4.7059692958743439E-2</v>
          </cell>
          <cell r="AH455">
            <v>2623</v>
          </cell>
          <cell r="AI455">
            <v>2674</v>
          </cell>
          <cell r="AJ455">
            <v>0.22120418848167539</v>
          </cell>
          <cell r="AK455">
            <v>2725.5</v>
          </cell>
          <cell r="AL455">
            <v>2777</v>
          </cell>
          <cell r="AM455">
            <v>0.25009002520705798</v>
          </cell>
          <cell r="AN455">
            <v>3167.39</v>
          </cell>
          <cell r="AO455">
            <v>3557.78</v>
          </cell>
          <cell r="AP455">
            <v>3948.17</v>
          </cell>
          <cell r="AQ455">
            <v>0</v>
          </cell>
          <cell r="AS455">
            <v>7655</v>
          </cell>
        </row>
        <row r="456">
          <cell r="B456" t="str">
            <v>MB</v>
          </cell>
          <cell r="C456" t="str">
            <v>IMP</v>
          </cell>
          <cell r="D456" t="str">
            <v>BT</v>
          </cell>
          <cell r="E456" t="str">
            <v>P3</v>
          </cell>
          <cell r="F456">
            <v>39990</v>
          </cell>
          <cell r="G456">
            <v>40001</v>
          </cell>
          <cell r="H456" t="str">
            <v>4038311</v>
          </cell>
          <cell r="K456" t="str">
            <v>bizhub C250</v>
          </cell>
          <cell r="L456">
            <v>9995</v>
          </cell>
          <cell r="N456">
            <v>3113</v>
          </cell>
          <cell r="W456">
            <v>2646.0499999999997</v>
          </cell>
          <cell r="AB456">
            <v>2647</v>
          </cell>
          <cell r="AC456">
            <v>2941</v>
          </cell>
          <cell r="AD456">
            <v>3104</v>
          </cell>
          <cell r="AE456">
            <v>3266.73</v>
          </cell>
          <cell r="AF456">
            <v>0.19000039795146836</v>
          </cell>
          <cell r="AG456">
            <v>4.7059291707609759E-2</v>
          </cell>
          <cell r="AH456">
            <v>3333</v>
          </cell>
          <cell r="AI456">
            <v>3398</v>
          </cell>
          <cell r="AJ456">
            <v>0.22129193643319608</v>
          </cell>
          <cell r="AK456">
            <v>3463.5</v>
          </cell>
          <cell r="AL456">
            <v>3529</v>
          </cell>
          <cell r="AM456">
            <v>0.25019835647492217</v>
          </cell>
          <cell r="AN456">
            <v>4024.9</v>
          </cell>
          <cell r="AO456">
            <v>4520.8</v>
          </cell>
          <cell r="AP456">
            <v>5016.7</v>
          </cell>
          <cell r="AS456">
            <v>9995</v>
          </cell>
        </row>
        <row r="457">
          <cell r="B457" t="str">
            <v>MB</v>
          </cell>
          <cell r="C457" t="str">
            <v>IMP</v>
          </cell>
          <cell r="D457" t="str">
            <v>BT</v>
          </cell>
          <cell r="E457" t="str">
            <v>P3</v>
          </cell>
          <cell r="F457">
            <v>39989</v>
          </cell>
          <cell r="G457">
            <v>40001</v>
          </cell>
          <cell r="H457" t="str">
            <v>4038321</v>
          </cell>
          <cell r="K457" t="str">
            <v>bizhub C252</v>
          </cell>
          <cell r="L457">
            <v>10450</v>
          </cell>
          <cell r="N457">
            <v>2803</v>
          </cell>
          <cell r="O457">
            <v>-0.17647058823529424</v>
          </cell>
          <cell r="W457">
            <v>2382.5499999999997</v>
          </cell>
          <cell r="AA457">
            <v>2883</v>
          </cell>
          <cell r="AB457">
            <v>2383</v>
          </cell>
          <cell r="AC457">
            <v>2648</v>
          </cell>
          <cell r="AD457">
            <v>2795</v>
          </cell>
          <cell r="AE457">
            <v>2941.42</v>
          </cell>
          <cell r="AF457">
            <v>0.19000006799437019</v>
          </cell>
          <cell r="AG457">
            <v>4.705890352278834E-2</v>
          </cell>
          <cell r="AH457">
            <v>3001</v>
          </cell>
          <cell r="AI457">
            <v>3060</v>
          </cell>
          <cell r="AJ457">
            <v>0.22138888888888897</v>
          </cell>
          <cell r="AK457">
            <v>3118.5</v>
          </cell>
          <cell r="AL457">
            <v>3177</v>
          </cell>
          <cell r="AM457">
            <v>0.25006295247088456</v>
          </cell>
          <cell r="AN457">
            <v>3623.66</v>
          </cell>
          <cell r="AO457">
            <v>4070.32</v>
          </cell>
          <cell r="AP457">
            <v>4516.9799999999996</v>
          </cell>
          <cell r="AQ457">
            <v>0</v>
          </cell>
          <cell r="AS457">
            <v>10450</v>
          </cell>
        </row>
        <row r="458">
          <cell r="B458" t="str">
            <v>MB</v>
          </cell>
          <cell r="C458" t="str">
            <v>IMP</v>
          </cell>
          <cell r="D458" t="str">
            <v>BT</v>
          </cell>
          <cell r="E458" t="str">
            <v>P3</v>
          </cell>
          <cell r="F458">
            <v>39924</v>
          </cell>
          <cell r="G458">
            <v>40001</v>
          </cell>
          <cell r="H458" t="str">
            <v>4040311</v>
          </cell>
          <cell r="I458" t="str">
            <v>9KMBH350_N</v>
          </cell>
          <cell r="K458" t="str">
            <v>bizhub 350</v>
          </cell>
          <cell r="L458">
            <v>8033</v>
          </cell>
          <cell r="M458">
            <v>2101</v>
          </cell>
          <cell r="N458">
            <v>2185.04</v>
          </cell>
          <cell r="O458">
            <v>-0.17647058823529418</v>
          </cell>
          <cell r="P458">
            <v>1857.2839999999999</v>
          </cell>
          <cell r="Q458">
            <v>2227.06</v>
          </cell>
          <cell r="R458">
            <v>2405.2199999999998</v>
          </cell>
          <cell r="S458">
            <v>4074</v>
          </cell>
          <cell r="T458">
            <v>0.46366224840451647</v>
          </cell>
          <cell r="U458">
            <v>2852</v>
          </cell>
          <cell r="V458">
            <v>0.23385694249649369</v>
          </cell>
          <cell r="W458">
            <v>1857.2839999999999</v>
          </cell>
          <cell r="X458">
            <v>0.45588708885616097</v>
          </cell>
          <cell r="Y458">
            <v>150</v>
          </cell>
          <cell r="Z458">
            <v>300</v>
          </cell>
          <cell r="AA458">
            <v>2247</v>
          </cell>
          <cell r="AB458">
            <v>1858</v>
          </cell>
          <cell r="AC458">
            <v>2064</v>
          </cell>
          <cell r="AD458">
            <v>2179</v>
          </cell>
          <cell r="AE458">
            <v>2292.94</v>
          </cell>
          <cell r="AF458">
            <v>0.18999886608459016</v>
          </cell>
          <cell r="AG458">
            <v>4.7057489511282496E-2</v>
          </cell>
          <cell r="AH458">
            <v>2339</v>
          </cell>
          <cell r="AI458">
            <v>2385</v>
          </cell>
          <cell r="AJ458">
            <v>0.22126457023060803</v>
          </cell>
          <cell r="AK458">
            <v>2431</v>
          </cell>
          <cell r="AL458">
            <v>2477</v>
          </cell>
          <cell r="AM458">
            <v>0.25018813080339125</v>
          </cell>
          <cell r="AN458">
            <v>2825.09</v>
          </cell>
          <cell r="AO458">
            <v>3173.18</v>
          </cell>
          <cell r="AP458">
            <v>3521.27</v>
          </cell>
          <cell r="AQ458">
            <v>0</v>
          </cell>
          <cell r="AR458">
            <v>295</v>
          </cell>
          <cell r="AS458">
            <v>8033</v>
          </cell>
        </row>
        <row r="459">
          <cell r="B459" t="str">
            <v>MB</v>
          </cell>
          <cell r="C459" t="str">
            <v>IMP</v>
          </cell>
          <cell r="D459" t="str">
            <v>BT</v>
          </cell>
          <cell r="E459" t="str">
            <v>P3</v>
          </cell>
          <cell r="F459">
            <v>39924</v>
          </cell>
          <cell r="G459">
            <v>40001</v>
          </cell>
          <cell r="H459" t="str">
            <v>4041311</v>
          </cell>
          <cell r="I459" t="str">
            <v>9KMBH250_N</v>
          </cell>
          <cell r="K459" t="str">
            <v>bizhub 250</v>
          </cell>
          <cell r="L459">
            <v>5985</v>
          </cell>
          <cell r="M459">
            <v>1550</v>
          </cell>
          <cell r="N459">
            <v>1612</v>
          </cell>
          <cell r="O459">
            <v>-0.17647058823529407</v>
          </cell>
          <cell r="P459">
            <v>1370.2</v>
          </cell>
          <cell r="Q459">
            <v>1643</v>
          </cell>
          <cell r="R459">
            <v>1774.44</v>
          </cell>
          <cell r="S459">
            <v>3087</v>
          </cell>
          <cell r="T459">
            <v>0.47781017168772272</v>
          </cell>
          <cell r="U459">
            <v>2161</v>
          </cell>
          <cell r="V459">
            <v>0.25404905136510875</v>
          </cell>
          <cell r="W459">
            <v>1370.2</v>
          </cell>
          <cell r="X459">
            <v>0.4438613540654357</v>
          </cell>
          <cell r="Y459">
            <v>150</v>
          </cell>
          <cell r="Z459">
            <v>175</v>
          </cell>
          <cell r="AA459">
            <v>1658</v>
          </cell>
          <cell r="AB459">
            <v>1371</v>
          </cell>
          <cell r="AC459">
            <v>1523</v>
          </cell>
          <cell r="AD459">
            <v>1608</v>
          </cell>
          <cell r="AE459">
            <v>1691.6</v>
          </cell>
          <cell r="AF459">
            <v>0.18999763537479303</v>
          </cell>
          <cell r="AG459">
            <v>4.7056041617403593E-2</v>
          </cell>
          <cell r="AH459">
            <v>1726</v>
          </cell>
          <cell r="AI459">
            <v>1760</v>
          </cell>
          <cell r="AJ459">
            <v>0.22147727272727269</v>
          </cell>
          <cell r="AK459">
            <v>1793.5</v>
          </cell>
          <cell r="AL459">
            <v>1827</v>
          </cell>
          <cell r="AM459">
            <v>0.25002736726874658</v>
          </cell>
          <cell r="AN459">
            <v>2083.9</v>
          </cell>
          <cell r="AO459">
            <v>2340.8000000000002</v>
          </cell>
          <cell r="AP459">
            <v>2597.6999999999998</v>
          </cell>
          <cell r="AQ459">
            <v>0</v>
          </cell>
          <cell r="AR459">
            <v>295</v>
          </cell>
          <cell r="AS459">
            <v>5985</v>
          </cell>
        </row>
        <row r="460">
          <cell r="B460" t="str">
            <v>MB</v>
          </cell>
          <cell r="C460" t="str">
            <v>IMP</v>
          </cell>
          <cell r="D460" t="str">
            <v>BT</v>
          </cell>
          <cell r="E460" t="str">
            <v>P3</v>
          </cell>
          <cell r="F460">
            <v>39924</v>
          </cell>
          <cell r="G460">
            <v>40001</v>
          </cell>
          <cell r="H460" t="str">
            <v>4042311</v>
          </cell>
          <cell r="I460" t="str">
            <v>9KMBH200_N</v>
          </cell>
          <cell r="K460" t="str">
            <v>bizhub 200</v>
          </cell>
          <cell r="L460">
            <v>5040</v>
          </cell>
          <cell r="M460">
            <v>1408</v>
          </cell>
          <cell r="N460">
            <v>1464.3200000000002</v>
          </cell>
          <cell r="O460">
            <v>-0.17647058823529421</v>
          </cell>
          <cell r="P460">
            <v>1244.672</v>
          </cell>
          <cell r="Q460">
            <v>1492.48</v>
          </cell>
          <cell r="R460">
            <v>1611.88</v>
          </cell>
          <cell r="S460">
            <v>2625</v>
          </cell>
          <cell r="T460">
            <v>0.44216380952380946</v>
          </cell>
          <cell r="U460">
            <v>1838</v>
          </cell>
          <cell r="V460">
            <v>0.20330794341675726</v>
          </cell>
          <cell r="W460">
            <v>1244.672</v>
          </cell>
          <cell r="X460">
            <v>0.47416076190476192</v>
          </cell>
          <cell r="Y460">
            <v>150</v>
          </cell>
          <cell r="Z460">
            <v>175</v>
          </cell>
          <cell r="AA460">
            <v>1506</v>
          </cell>
          <cell r="AB460">
            <v>1245</v>
          </cell>
          <cell r="AC460">
            <v>1383</v>
          </cell>
          <cell r="AD460">
            <v>1460</v>
          </cell>
          <cell r="AE460">
            <v>1536.63</v>
          </cell>
          <cell r="AF460">
            <v>0.18999889368292958</v>
          </cell>
          <cell r="AG460">
            <v>4.7057521979917055E-2</v>
          </cell>
          <cell r="AH460">
            <v>1568</v>
          </cell>
          <cell r="AI460">
            <v>1599</v>
          </cell>
          <cell r="AJ460">
            <v>0.22159349593495933</v>
          </cell>
          <cell r="AK460">
            <v>1629.5</v>
          </cell>
          <cell r="AL460">
            <v>1660</v>
          </cell>
          <cell r="AM460">
            <v>0.25019759036144579</v>
          </cell>
          <cell r="AN460">
            <v>1893.27</v>
          </cell>
          <cell r="AO460">
            <v>2126.54</v>
          </cell>
          <cell r="AP460">
            <v>2359.81</v>
          </cell>
          <cell r="AQ460">
            <v>0</v>
          </cell>
          <cell r="AR460">
            <v>295</v>
          </cell>
          <cell r="AS460">
            <v>5040</v>
          </cell>
        </row>
        <row r="461">
          <cell r="B461" t="str">
            <v>AC</v>
          </cell>
          <cell r="C461" t="str">
            <v>IMP</v>
          </cell>
          <cell r="D461" t="str">
            <v>BT</v>
          </cell>
          <cell r="E461" t="str">
            <v>P3</v>
          </cell>
          <cell r="F461">
            <v>39990</v>
          </cell>
          <cell r="G461">
            <v>40001</v>
          </cell>
          <cell r="H461" t="str">
            <v>4048612</v>
          </cell>
          <cell r="K461" t="str">
            <v>AFR-19 Kit</v>
          </cell>
          <cell r="L461">
            <v>50</v>
          </cell>
          <cell r="N461">
            <v>17</v>
          </cell>
          <cell r="W461">
            <v>14.45</v>
          </cell>
          <cell r="AB461">
            <v>15</v>
          </cell>
          <cell r="AC461">
            <v>17</v>
          </cell>
          <cell r="AD461">
            <v>18</v>
          </cell>
          <cell r="AE461">
            <v>17.84</v>
          </cell>
          <cell r="AF461">
            <v>0.1900224215246637</v>
          </cell>
          <cell r="AG461">
            <v>4.7085201793721963E-2</v>
          </cell>
          <cell r="AH461">
            <v>19</v>
          </cell>
          <cell r="AI461">
            <v>19</v>
          </cell>
          <cell r="AJ461">
            <v>0.23947368421052637</v>
          </cell>
          <cell r="AK461">
            <v>19.5</v>
          </cell>
          <cell r="AL461">
            <v>20</v>
          </cell>
          <cell r="AM461">
            <v>0.27750000000000002</v>
          </cell>
          <cell r="AN461">
            <v>22.53</v>
          </cell>
          <cell r="AO461">
            <v>25.06</v>
          </cell>
          <cell r="AP461">
            <v>27.59</v>
          </cell>
          <cell r="AQ461">
            <v>0</v>
          </cell>
          <cell r="AS461">
            <v>50</v>
          </cell>
        </row>
        <row r="462">
          <cell r="B462" t="str">
            <v>AC</v>
          </cell>
          <cell r="C462" t="str">
            <v>IMP</v>
          </cell>
          <cell r="D462" t="str">
            <v>BT</v>
          </cell>
          <cell r="E462" t="str">
            <v>P3</v>
          </cell>
          <cell r="F462">
            <v>39990</v>
          </cell>
          <cell r="G462">
            <v>40001</v>
          </cell>
          <cell r="H462" t="str">
            <v>4052612</v>
          </cell>
          <cell r="K462" t="str">
            <v>Embedded Print Controller (Pi7200e)</v>
          </cell>
          <cell r="L462">
            <v>2450</v>
          </cell>
          <cell r="N462">
            <v>1308</v>
          </cell>
          <cell r="W462">
            <v>1111.8</v>
          </cell>
          <cell r="AB462">
            <v>1112</v>
          </cell>
          <cell r="AC462">
            <v>1236</v>
          </cell>
          <cell r="AD462">
            <v>1305</v>
          </cell>
          <cell r="AE462">
            <v>1372.59</v>
          </cell>
          <cell r="AF462">
            <v>0.18999847004568005</v>
          </cell>
          <cell r="AG462">
            <v>4.705702358315296E-2</v>
          </cell>
          <cell r="AH462">
            <v>1401</v>
          </cell>
          <cell r="AI462">
            <v>1428</v>
          </cell>
          <cell r="AJ462">
            <v>0.22142857142857145</v>
          </cell>
          <cell r="AK462">
            <v>1455.5</v>
          </cell>
          <cell r="AL462">
            <v>1483</v>
          </cell>
          <cell r="AM462">
            <v>0.25030343897505059</v>
          </cell>
          <cell r="AN462">
            <v>1691.31</v>
          </cell>
          <cell r="AO462">
            <v>1899.62</v>
          </cell>
          <cell r="AP462">
            <v>2107.9299999999998</v>
          </cell>
          <cell r="AQ462">
            <v>0</v>
          </cell>
          <cell r="AS462">
            <v>2450</v>
          </cell>
        </row>
        <row r="463">
          <cell r="B463" t="str">
            <v>AC</v>
          </cell>
          <cell r="C463" t="str">
            <v>IMP</v>
          </cell>
          <cell r="D463" t="str">
            <v>BT</v>
          </cell>
          <cell r="E463" t="str">
            <v>P3</v>
          </cell>
          <cell r="F463">
            <v>39990</v>
          </cell>
          <cell r="G463">
            <v>40001</v>
          </cell>
          <cell r="H463" t="str">
            <v>4054612</v>
          </cell>
          <cell r="K463" t="str">
            <v>Security Kit for Di2010-Di3510 series</v>
          </cell>
          <cell r="L463">
            <v>400</v>
          </cell>
          <cell r="N463">
            <v>132</v>
          </cell>
          <cell r="W463">
            <v>112.2</v>
          </cell>
          <cell r="AB463">
            <v>113</v>
          </cell>
          <cell r="AC463">
            <v>125</v>
          </cell>
          <cell r="AD463">
            <v>132</v>
          </cell>
          <cell r="AE463">
            <v>138.52000000000001</v>
          </cell>
          <cell r="AF463">
            <v>0.19000866300895181</v>
          </cell>
          <cell r="AG463">
            <v>4.7069015304649221E-2</v>
          </cell>
          <cell r="AH463">
            <v>142</v>
          </cell>
          <cell r="AI463">
            <v>145</v>
          </cell>
          <cell r="AJ463">
            <v>0.22620689655172413</v>
          </cell>
          <cell r="AK463">
            <v>147.5</v>
          </cell>
          <cell r="AL463">
            <v>150</v>
          </cell>
          <cell r="AM463">
            <v>0.252</v>
          </cell>
          <cell r="AN463">
            <v>170.94</v>
          </cell>
          <cell r="AO463">
            <v>191.88</v>
          </cell>
          <cell r="AP463">
            <v>212.82</v>
          </cell>
          <cell r="AQ463">
            <v>0</v>
          </cell>
          <cell r="AS463">
            <v>400</v>
          </cell>
        </row>
        <row r="464">
          <cell r="B464" t="str">
            <v>AC</v>
          </cell>
          <cell r="C464" t="str">
            <v>IMP</v>
          </cell>
          <cell r="D464" t="str">
            <v>BT</v>
          </cell>
          <cell r="E464" t="str">
            <v>P3</v>
          </cell>
          <cell r="F464">
            <v>39990</v>
          </cell>
          <cell r="G464">
            <v>40001</v>
          </cell>
          <cell r="H464" t="str">
            <v>4060612</v>
          </cell>
          <cell r="K464" t="str">
            <v>(IC-402) Embedded EFI Fiery Controller - Includes 256MB Memory and SPOT-ON</v>
          </cell>
          <cell r="L464">
            <v>3950</v>
          </cell>
          <cell r="N464">
            <v>2215</v>
          </cell>
          <cell r="W464">
            <v>1882.75</v>
          </cell>
          <cell r="AB464">
            <v>1883</v>
          </cell>
          <cell r="AC464">
            <v>2092</v>
          </cell>
          <cell r="AD464">
            <v>2209</v>
          </cell>
          <cell r="AE464">
            <v>2324.38</v>
          </cell>
          <cell r="AF464">
            <v>0.18999905351104385</v>
          </cell>
          <cell r="AG464">
            <v>4.7057710012992755E-2</v>
          </cell>
          <cell r="AH464">
            <v>2372</v>
          </cell>
          <cell r="AI464">
            <v>2418</v>
          </cell>
          <cell r="AJ464">
            <v>0.22136062861869313</v>
          </cell>
          <cell r="AK464">
            <v>2464.5</v>
          </cell>
          <cell r="AL464">
            <v>2511</v>
          </cell>
          <cell r="AM464">
            <v>0.25019912385503784</v>
          </cell>
          <cell r="AN464">
            <v>2863.85</v>
          </cell>
          <cell r="AO464">
            <v>3216.7</v>
          </cell>
          <cell r="AP464">
            <v>3569.55</v>
          </cell>
          <cell r="AQ464">
            <v>0</v>
          </cell>
          <cell r="AS464">
            <v>3950</v>
          </cell>
        </row>
        <row r="465">
          <cell r="B465" t="str">
            <v>AC</v>
          </cell>
          <cell r="C465" t="str">
            <v>IMP</v>
          </cell>
          <cell r="D465" t="str">
            <v>BT</v>
          </cell>
          <cell r="E465" t="str">
            <v>P3</v>
          </cell>
          <cell r="F465">
            <v>39990</v>
          </cell>
          <cell r="G465">
            <v>40001</v>
          </cell>
          <cell r="H465" t="str">
            <v>4060622</v>
          </cell>
          <cell r="K465" t="str">
            <v>(IC-402) Embedded EFI Fiery Controller - Includes 256MB Memory and SPOT-ON</v>
          </cell>
          <cell r="L465">
            <v>3950</v>
          </cell>
          <cell r="N465">
            <v>2214.5</v>
          </cell>
          <cell r="W465">
            <v>1882.325</v>
          </cell>
          <cell r="AB465">
            <v>1883</v>
          </cell>
          <cell r="AC465">
            <v>2092</v>
          </cell>
          <cell r="AD465">
            <v>2208</v>
          </cell>
          <cell r="AE465">
            <v>2323.86</v>
          </cell>
          <cell r="AF465">
            <v>0.19000068850963486</v>
          </cell>
          <cell r="AG465">
            <v>4.7059633540746916E-2</v>
          </cell>
          <cell r="AH465">
            <v>2371</v>
          </cell>
          <cell r="AI465">
            <v>2417</v>
          </cell>
          <cell r="AJ465">
            <v>0.22121431526685972</v>
          </cell>
          <cell r="AK465">
            <v>2463.5</v>
          </cell>
          <cell r="AL465">
            <v>2510</v>
          </cell>
          <cell r="AM465">
            <v>0.25006972111553782</v>
          </cell>
          <cell r="AN465">
            <v>2862.88</v>
          </cell>
          <cell r="AO465">
            <v>3215.76</v>
          </cell>
          <cell r="AP465">
            <v>3568.64</v>
          </cell>
          <cell r="AQ465">
            <v>0</v>
          </cell>
          <cell r="AS465">
            <v>3950</v>
          </cell>
        </row>
        <row r="466">
          <cell r="B466" t="str">
            <v>AC</v>
          </cell>
          <cell r="C466" t="str">
            <v>IMP</v>
          </cell>
          <cell r="D466" t="str">
            <v>BT</v>
          </cell>
          <cell r="E466" t="str">
            <v>P3</v>
          </cell>
          <cell r="F466">
            <v>39924</v>
          </cell>
          <cell r="G466">
            <v>40001</v>
          </cell>
          <cell r="H466" t="str">
            <v>4061112</v>
          </cell>
          <cell r="I466" t="str">
            <v>6KMPC102PFCST_N</v>
          </cell>
          <cell r="K466" t="str">
            <v>PC-102 550x1 Cassette</v>
          </cell>
          <cell r="L466">
            <v>861</v>
          </cell>
          <cell r="M466">
            <v>286</v>
          </cell>
          <cell r="N466">
            <v>297.44</v>
          </cell>
          <cell r="O466">
            <v>-0.17647058823529418</v>
          </cell>
          <cell r="P466">
            <v>252.82399999999998</v>
          </cell>
          <cell r="Q466">
            <v>303.16000000000003</v>
          </cell>
          <cell r="R466">
            <v>327.41000000000003</v>
          </cell>
          <cell r="S466">
            <v>478.5</v>
          </cell>
          <cell r="T466">
            <v>0.37839080459770114</v>
          </cell>
          <cell r="U466">
            <v>370.55039999999997</v>
          </cell>
          <cell r="V466">
            <v>0.19730217535860162</v>
          </cell>
          <cell r="W466">
            <v>252.82399999999998</v>
          </cell>
          <cell r="X466">
            <v>0.52836781609195393</v>
          </cell>
          <cell r="AA466">
            <v>306</v>
          </cell>
          <cell r="AB466">
            <v>253</v>
          </cell>
          <cell r="AC466">
            <v>281</v>
          </cell>
          <cell r="AD466">
            <v>297</v>
          </cell>
          <cell r="AE466">
            <v>312.13</v>
          </cell>
          <cell r="AF466">
            <v>0.19000416493127867</v>
          </cell>
          <cell r="AG466">
            <v>4.7063723448563091E-2</v>
          </cell>
          <cell r="AH466">
            <v>320</v>
          </cell>
          <cell r="AI466">
            <v>326</v>
          </cell>
          <cell r="AJ466">
            <v>0.2244662576687117</v>
          </cell>
          <cell r="AK466">
            <v>332</v>
          </cell>
          <cell r="AL466">
            <v>338</v>
          </cell>
          <cell r="AM466">
            <v>0.25200000000000006</v>
          </cell>
          <cell r="AN466">
            <v>385.18</v>
          </cell>
          <cell r="AO466">
            <v>432.36</v>
          </cell>
          <cell r="AP466">
            <v>479.54</v>
          </cell>
          <cell r="AQ466">
            <v>0</v>
          </cell>
          <cell r="AS466">
            <v>861</v>
          </cell>
        </row>
        <row r="467">
          <cell r="B467" t="str">
            <v>AC</v>
          </cell>
          <cell r="C467" t="str">
            <v>IMP</v>
          </cell>
          <cell r="D467" t="str">
            <v>BT</v>
          </cell>
          <cell r="E467" t="str">
            <v>P3</v>
          </cell>
          <cell r="F467">
            <v>39924</v>
          </cell>
          <cell r="G467">
            <v>40001</v>
          </cell>
          <cell r="H467" t="str">
            <v>4061212</v>
          </cell>
          <cell r="I467" t="str">
            <v>6KMPC202UCX2_N</v>
          </cell>
          <cell r="K467" t="str">
            <v>PC-202 550/500 x 2 Cassettes</v>
          </cell>
          <cell r="L467">
            <v>1124</v>
          </cell>
          <cell r="M467">
            <v>408</v>
          </cell>
          <cell r="N467">
            <v>424.32</v>
          </cell>
          <cell r="O467">
            <v>-0.17647058823529421</v>
          </cell>
          <cell r="P467">
            <v>360.67199999999997</v>
          </cell>
          <cell r="Q467">
            <v>432.48</v>
          </cell>
          <cell r="R467">
            <v>467.08</v>
          </cell>
          <cell r="S467">
            <v>672</v>
          </cell>
          <cell r="T467">
            <v>0.36857142857142861</v>
          </cell>
          <cell r="U467">
            <v>520.39679999999998</v>
          </cell>
          <cell r="V467">
            <v>0.18462219598583235</v>
          </cell>
          <cell r="W467">
            <v>360.67199999999997</v>
          </cell>
          <cell r="X467">
            <v>0.5367142857142857</v>
          </cell>
          <cell r="AA467">
            <v>436</v>
          </cell>
          <cell r="AB467">
            <v>361</v>
          </cell>
          <cell r="AC467">
            <v>401</v>
          </cell>
          <cell r="AD467">
            <v>424</v>
          </cell>
          <cell r="AE467">
            <v>445.27</v>
          </cell>
          <cell r="AF467">
            <v>0.18999258876636652</v>
          </cell>
          <cell r="AG467">
            <v>4.7050104431019354E-2</v>
          </cell>
          <cell r="AH467">
            <v>455</v>
          </cell>
          <cell r="AI467">
            <v>464</v>
          </cell>
          <cell r="AJ467">
            <v>0.22268965517241385</v>
          </cell>
          <cell r="AK467">
            <v>472.5</v>
          </cell>
          <cell r="AL467">
            <v>481</v>
          </cell>
          <cell r="AM467">
            <v>0.25016216216216225</v>
          </cell>
          <cell r="AN467">
            <v>548.6</v>
          </cell>
          <cell r="AO467">
            <v>616.20000000000005</v>
          </cell>
          <cell r="AP467">
            <v>683.8</v>
          </cell>
          <cell r="AQ467">
            <v>0</v>
          </cell>
          <cell r="AS467">
            <v>1124</v>
          </cell>
        </row>
        <row r="468">
          <cell r="B468" t="str">
            <v>AC</v>
          </cell>
          <cell r="C468" t="str">
            <v>IMP</v>
          </cell>
          <cell r="D468" t="str">
            <v>BT</v>
          </cell>
          <cell r="E468" t="str">
            <v>P3</v>
          </cell>
          <cell r="F468">
            <v>39934</v>
          </cell>
          <cell r="G468">
            <v>40001</v>
          </cell>
          <cell r="H468" t="str">
            <v>4061313</v>
          </cell>
          <cell r="I468" t="str">
            <v>6KMPC402LCT_N</v>
          </cell>
          <cell r="K468" t="str">
            <v>PC-402 2500 Sheet LCC</v>
          </cell>
          <cell r="L468">
            <v>1323</v>
          </cell>
          <cell r="M468">
            <v>408</v>
          </cell>
          <cell r="N468">
            <v>424.32</v>
          </cell>
          <cell r="O468">
            <v>-0.17647058823529421</v>
          </cell>
          <cell r="P468">
            <v>360.67199999999997</v>
          </cell>
          <cell r="Q468">
            <v>432.48</v>
          </cell>
          <cell r="R468">
            <v>467.08</v>
          </cell>
          <cell r="S468">
            <v>737.4</v>
          </cell>
          <cell r="T468">
            <v>0.42457282343368591</v>
          </cell>
          <cell r="U468">
            <v>571.04255999999998</v>
          </cell>
          <cell r="V468">
            <v>0.25693804678936716</v>
          </cell>
          <cell r="W468">
            <v>360.67199999999997</v>
          </cell>
          <cell r="X468">
            <v>0.48911310008136694</v>
          </cell>
          <cell r="AA468">
            <v>436</v>
          </cell>
          <cell r="AB468">
            <v>361</v>
          </cell>
          <cell r="AC468">
            <v>401</v>
          </cell>
          <cell r="AD468">
            <v>424</v>
          </cell>
          <cell r="AE468">
            <v>445.27</v>
          </cell>
          <cell r="AF468">
            <v>0.18999258876636652</v>
          </cell>
          <cell r="AG468">
            <v>4.7050104431019354E-2</v>
          </cell>
          <cell r="AH468">
            <v>455</v>
          </cell>
          <cell r="AI468">
            <v>464</v>
          </cell>
          <cell r="AJ468">
            <v>0.22268965517241385</v>
          </cell>
          <cell r="AK468">
            <v>472.5</v>
          </cell>
          <cell r="AL468">
            <v>481</v>
          </cell>
          <cell r="AM468">
            <v>0.25016216216216225</v>
          </cell>
          <cell r="AN468">
            <v>548.6</v>
          </cell>
          <cell r="AO468">
            <v>616.20000000000005</v>
          </cell>
          <cell r="AP468">
            <v>683.8</v>
          </cell>
          <cell r="AQ468">
            <v>0</v>
          </cell>
          <cell r="AS468">
            <v>1323</v>
          </cell>
        </row>
        <row r="469">
          <cell r="B469" t="str">
            <v>AC</v>
          </cell>
          <cell r="C469" t="str">
            <v>IMP</v>
          </cell>
          <cell r="D469" t="str">
            <v>BT</v>
          </cell>
          <cell r="E469" t="str">
            <v>P3</v>
          </cell>
          <cell r="F469">
            <v>39924</v>
          </cell>
          <cell r="G469">
            <v>40001</v>
          </cell>
          <cell r="H469" t="str">
            <v>4061317</v>
          </cell>
          <cell r="I469" t="str">
            <v>6KMPC402PFCAB_N</v>
          </cell>
          <cell r="K469" t="str">
            <v>PC-402 2.5K x1 Cabinet</v>
          </cell>
          <cell r="L469">
            <v>1323</v>
          </cell>
          <cell r="M469">
            <v>408</v>
          </cell>
          <cell r="N469">
            <v>424.32</v>
          </cell>
          <cell r="O469">
            <v>-0.17647058823529421</v>
          </cell>
          <cell r="P469">
            <v>360.67199999999997</v>
          </cell>
          <cell r="Q469">
            <v>432.48</v>
          </cell>
          <cell r="R469">
            <v>467.08</v>
          </cell>
          <cell r="S469">
            <v>737.4</v>
          </cell>
          <cell r="T469">
            <v>0.42457282343368591</v>
          </cell>
          <cell r="U469">
            <v>571.04255999999998</v>
          </cell>
          <cell r="V469">
            <v>0.25693804678936716</v>
          </cell>
          <cell r="W469">
            <v>360.67199999999997</v>
          </cell>
          <cell r="X469">
            <v>0.48911310008136694</v>
          </cell>
          <cell r="AA469">
            <v>436</v>
          </cell>
          <cell r="AB469">
            <v>361</v>
          </cell>
          <cell r="AC469">
            <v>401</v>
          </cell>
          <cell r="AD469">
            <v>424</v>
          </cell>
          <cell r="AE469">
            <v>445.27</v>
          </cell>
          <cell r="AF469">
            <v>0.18999258876636652</v>
          </cell>
          <cell r="AG469">
            <v>4.7050104431019354E-2</v>
          </cell>
          <cell r="AH469">
            <v>455</v>
          </cell>
          <cell r="AI469">
            <v>464</v>
          </cell>
          <cell r="AJ469">
            <v>0.22268965517241385</v>
          </cell>
          <cell r="AK469">
            <v>472.5</v>
          </cell>
          <cell r="AL469">
            <v>481</v>
          </cell>
          <cell r="AM469">
            <v>0.25016216216216225</v>
          </cell>
          <cell r="AN469">
            <v>548.6</v>
          </cell>
          <cell r="AO469">
            <v>616.20000000000005</v>
          </cell>
          <cell r="AP469">
            <v>683.8</v>
          </cell>
          <cell r="AQ469">
            <v>0</v>
          </cell>
          <cell r="AS469">
            <v>1323</v>
          </cell>
        </row>
        <row r="470">
          <cell r="B470" t="str">
            <v>AC</v>
          </cell>
          <cell r="C470" t="str">
            <v>IMP</v>
          </cell>
          <cell r="D470" t="str">
            <v>BT</v>
          </cell>
          <cell r="E470" t="str">
            <v>P3</v>
          </cell>
          <cell r="F470">
            <v>39989</v>
          </cell>
          <cell r="G470">
            <v>40001</v>
          </cell>
          <cell r="H470" t="str">
            <v>4061412</v>
          </cell>
          <cell r="K470" t="str">
            <v>PC-203 (500x2 sheet universal cassette)</v>
          </cell>
          <cell r="L470">
            <v>1070</v>
          </cell>
          <cell r="N470">
            <v>416</v>
          </cell>
          <cell r="O470">
            <v>-0.17647058823529424</v>
          </cell>
          <cell r="W470">
            <v>353.59999999999997</v>
          </cell>
          <cell r="AA470">
            <v>428</v>
          </cell>
          <cell r="AB470">
            <v>354</v>
          </cell>
          <cell r="AC470">
            <v>393</v>
          </cell>
          <cell r="AD470">
            <v>415</v>
          </cell>
          <cell r="AE470">
            <v>436.54</v>
          </cell>
          <cell r="AF470">
            <v>0.18999404407385359</v>
          </cell>
          <cell r="AG470">
            <v>4.7051816557474729E-2</v>
          </cell>
          <cell r="AH470">
            <v>446</v>
          </cell>
          <cell r="AI470">
            <v>455</v>
          </cell>
          <cell r="AJ470">
            <v>0.22285714285714292</v>
          </cell>
          <cell r="AK470">
            <v>463.5</v>
          </cell>
          <cell r="AL470">
            <v>472</v>
          </cell>
          <cell r="AM470">
            <v>0.25084745762711874</v>
          </cell>
          <cell r="AN470">
            <v>538.16999999999996</v>
          </cell>
          <cell r="AO470">
            <v>604.34</v>
          </cell>
          <cell r="AP470">
            <v>670.51</v>
          </cell>
          <cell r="AQ470">
            <v>0</v>
          </cell>
          <cell r="AS470">
            <v>1070</v>
          </cell>
        </row>
        <row r="471">
          <cell r="B471" t="str">
            <v>AC</v>
          </cell>
          <cell r="C471" t="str">
            <v>IMP</v>
          </cell>
          <cell r="D471" t="str">
            <v>BT</v>
          </cell>
          <cell r="E471" t="str">
            <v>P3</v>
          </cell>
          <cell r="F471">
            <v>39989</v>
          </cell>
          <cell r="G471">
            <v>40001</v>
          </cell>
          <cell r="H471" t="str">
            <v>4061512</v>
          </cell>
          <cell r="K471" t="str">
            <v>PC-103 (500 sheet universal cassette w/ storage)</v>
          </cell>
          <cell r="L471">
            <v>820</v>
          </cell>
          <cell r="N471">
            <v>320</v>
          </cell>
          <cell r="O471">
            <v>-0.17647058823529413</v>
          </cell>
          <cell r="W471">
            <v>272</v>
          </cell>
          <cell r="AA471">
            <v>329</v>
          </cell>
          <cell r="AB471">
            <v>272</v>
          </cell>
          <cell r="AC471">
            <v>303</v>
          </cell>
          <cell r="AD471">
            <v>320</v>
          </cell>
          <cell r="AE471">
            <v>335.8</v>
          </cell>
          <cell r="AF471">
            <v>0.18999404407385351</v>
          </cell>
          <cell r="AG471">
            <v>4.7051816557474722E-2</v>
          </cell>
          <cell r="AH471">
            <v>343</v>
          </cell>
          <cell r="AI471">
            <v>350</v>
          </cell>
          <cell r="AJ471">
            <v>0.22285714285714286</v>
          </cell>
          <cell r="AK471">
            <v>356.5</v>
          </cell>
          <cell r="AL471">
            <v>363</v>
          </cell>
          <cell r="AM471">
            <v>0.25068870523415976</v>
          </cell>
          <cell r="AN471">
            <v>413.92</v>
          </cell>
          <cell r="AO471">
            <v>464.84</v>
          </cell>
          <cell r="AP471">
            <v>515.76</v>
          </cell>
          <cell r="AQ471">
            <v>0</v>
          </cell>
          <cell r="AS471">
            <v>820</v>
          </cell>
        </row>
        <row r="472">
          <cell r="B472" t="str">
            <v>AC</v>
          </cell>
          <cell r="C472" t="str">
            <v>IMP</v>
          </cell>
          <cell r="D472" t="str">
            <v>BT</v>
          </cell>
          <cell r="E472" t="str">
            <v>P3</v>
          </cell>
          <cell r="F472">
            <v>39989</v>
          </cell>
          <cell r="G472">
            <v>40001</v>
          </cell>
          <cell r="H472" t="str">
            <v>4061713</v>
          </cell>
          <cell r="K472" t="str">
            <v>PC-403 (2,500 sheet LCT)</v>
          </cell>
          <cell r="L472">
            <v>1260</v>
          </cell>
          <cell r="N472">
            <v>416</v>
          </cell>
          <cell r="O472">
            <v>-0.17647058823529424</v>
          </cell>
          <cell r="W472">
            <v>353.59999999999997</v>
          </cell>
          <cell r="AA472">
            <v>428</v>
          </cell>
          <cell r="AB472">
            <v>354</v>
          </cell>
          <cell r="AC472">
            <v>393</v>
          </cell>
          <cell r="AD472">
            <v>415</v>
          </cell>
          <cell r="AE472">
            <v>436.54</v>
          </cell>
          <cell r="AF472">
            <v>0.18999404407385359</v>
          </cell>
          <cell r="AG472">
            <v>4.7051816557474729E-2</v>
          </cell>
          <cell r="AH472">
            <v>446</v>
          </cell>
          <cell r="AI472">
            <v>455</v>
          </cell>
          <cell r="AJ472">
            <v>0.22285714285714292</v>
          </cell>
          <cell r="AK472">
            <v>463.5</v>
          </cell>
          <cell r="AL472">
            <v>472</v>
          </cell>
          <cell r="AM472">
            <v>0.25084745762711874</v>
          </cell>
          <cell r="AN472">
            <v>538.16999999999996</v>
          </cell>
          <cell r="AO472">
            <v>604.34</v>
          </cell>
          <cell r="AP472">
            <v>670.51</v>
          </cell>
          <cell r="AQ472">
            <v>0</v>
          </cell>
          <cell r="AS472">
            <v>1260</v>
          </cell>
        </row>
        <row r="473">
          <cell r="B473" t="str">
            <v>AC</v>
          </cell>
          <cell r="C473" t="str">
            <v>IMP</v>
          </cell>
          <cell r="D473" t="str">
            <v>BT</v>
          </cell>
          <cell r="E473" t="str">
            <v>P3</v>
          </cell>
          <cell r="F473">
            <v>39989</v>
          </cell>
          <cell r="G473">
            <v>40001</v>
          </cell>
          <cell r="H473" t="str">
            <v>4061811</v>
          </cell>
          <cell r="K473" t="str">
            <v>DK-502 (Copy Desk)</v>
          </cell>
          <cell r="L473">
            <v>199</v>
          </cell>
          <cell r="N473">
            <v>92</v>
          </cell>
          <cell r="O473">
            <v>-0.17647058823529407</v>
          </cell>
          <cell r="W473">
            <v>78.2</v>
          </cell>
          <cell r="AA473">
            <v>95</v>
          </cell>
          <cell r="AB473">
            <v>79</v>
          </cell>
          <cell r="AC473">
            <v>87</v>
          </cell>
          <cell r="AD473">
            <v>92</v>
          </cell>
          <cell r="AE473">
            <v>96.54</v>
          </cell>
          <cell r="AF473">
            <v>0.18997306815827639</v>
          </cell>
          <cell r="AG473">
            <v>4.7027139009736957E-2</v>
          </cell>
          <cell r="AH473">
            <v>99</v>
          </cell>
          <cell r="AI473">
            <v>101</v>
          </cell>
          <cell r="AJ473">
            <v>0.22574257425742572</v>
          </cell>
          <cell r="AK473">
            <v>103</v>
          </cell>
          <cell r="AL473">
            <v>105</v>
          </cell>
          <cell r="AM473">
            <v>0.25523809523809521</v>
          </cell>
          <cell r="AN473">
            <v>119.48</v>
          </cell>
          <cell r="AO473">
            <v>133.96</v>
          </cell>
          <cell r="AP473">
            <v>148.44</v>
          </cell>
          <cell r="AQ473">
            <v>0</v>
          </cell>
          <cell r="AS473">
            <v>199</v>
          </cell>
        </row>
        <row r="474">
          <cell r="B474" t="str">
            <v>SP</v>
          </cell>
          <cell r="C474" t="str">
            <v>IMP</v>
          </cell>
          <cell r="D474" t="str">
            <v>BT</v>
          </cell>
          <cell r="E474" t="str">
            <v>08</v>
          </cell>
          <cell r="F474">
            <v>39989</v>
          </cell>
          <cell r="G474">
            <v>40001</v>
          </cell>
          <cell r="H474" t="str">
            <v>4065611</v>
          </cell>
          <cell r="K474" t="str">
            <v>Waste Toner Box (Yield: 30K)</v>
          </cell>
          <cell r="L474">
            <v>25</v>
          </cell>
          <cell r="M474">
            <v>11.5</v>
          </cell>
          <cell r="N474">
            <v>11.96</v>
          </cell>
          <cell r="O474">
            <v>0</v>
          </cell>
          <cell r="P474">
            <v>11.96</v>
          </cell>
          <cell r="Q474">
            <v>12.19</v>
          </cell>
          <cell r="R474">
            <v>13.17</v>
          </cell>
          <cell r="S474">
            <v>14</v>
          </cell>
          <cell r="T474">
            <v>0.14571428571428566</v>
          </cell>
          <cell r="W474">
            <v>11.96</v>
          </cell>
          <cell r="X474">
            <v>0.85428571428571431</v>
          </cell>
          <cell r="Y474" t="str">
            <v>Act freight</v>
          </cell>
          <cell r="AA474">
            <v>23</v>
          </cell>
          <cell r="AB474">
            <v>18</v>
          </cell>
          <cell r="AC474">
            <v>20</v>
          </cell>
          <cell r="AD474">
            <v>22</v>
          </cell>
          <cell r="AE474">
            <v>23.92</v>
          </cell>
          <cell r="AF474">
            <v>0.5</v>
          </cell>
          <cell r="AG474">
            <v>0.5</v>
          </cell>
          <cell r="AH474">
            <v>25</v>
          </cell>
          <cell r="AI474">
            <v>25</v>
          </cell>
          <cell r="AJ474">
            <v>0.52159999999999995</v>
          </cell>
          <cell r="AK474">
            <v>25</v>
          </cell>
          <cell r="AL474">
            <v>25</v>
          </cell>
          <cell r="AM474">
            <v>0.52159999999999995</v>
          </cell>
          <cell r="AN474">
            <v>25</v>
          </cell>
          <cell r="AO474">
            <v>25</v>
          </cell>
          <cell r="AP474">
            <v>25</v>
          </cell>
          <cell r="AQ474">
            <v>0</v>
          </cell>
          <cell r="AS474">
            <v>25</v>
          </cell>
        </row>
        <row r="475">
          <cell r="B475" t="str">
            <v>AC</v>
          </cell>
          <cell r="C475" t="str">
            <v>IMP</v>
          </cell>
          <cell r="D475" t="str">
            <v>BT</v>
          </cell>
          <cell r="E475" t="str">
            <v>P3</v>
          </cell>
          <cell r="F475">
            <v>39990</v>
          </cell>
          <cell r="G475">
            <v>40001</v>
          </cell>
          <cell r="H475" t="str">
            <v>4066611</v>
          </cell>
          <cell r="K475" t="str">
            <v>AD-503 (Duplex Unit)</v>
          </cell>
          <cell r="L475">
            <v>455</v>
          </cell>
          <cell r="N475">
            <v>224</v>
          </cell>
          <cell r="W475">
            <v>190.4</v>
          </cell>
          <cell r="AB475">
            <v>191</v>
          </cell>
          <cell r="AC475">
            <v>212</v>
          </cell>
          <cell r="AD475">
            <v>224</v>
          </cell>
          <cell r="AE475">
            <v>235.06</v>
          </cell>
          <cell r="AF475">
            <v>0.18999404407385348</v>
          </cell>
          <cell r="AG475">
            <v>4.7051816557474695E-2</v>
          </cell>
          <cell r="AH475">
            <v>241</v>
          </cell>
          <cell r="AI475">
            <v>245</v>
          </cell>
          <cell r="AJ475">
            <v>0.22285714285714284</v>
          </cell>
          <cell r="AK475">
            <v>249.5</v>
          </cell>
          <cell r="AL475">
            <v>254</v>
          </cell>
          <cell r="AM475">
            <v>0.25039370078740153</v>
          </cell>
          <cell r="AN475">
            <v>289.67</v>
          </cell>
          <cell r="AO475">
            <v>325.33999999999997</v>
          </cell>
          <cell r="AP475">
            <v>361.01</v>
          </cell>
          <cell r="AQ475">
            <v>0</v>
          </cell>
          <cell r="AS475">
            <v>455</v>
          </cell>
        </row>
        <row r="476">
          <cell r="B476" t="str">
            <v>AC</v>
          </cell>
          <cell r="C476" t="str">
            <v>IMP</v>
          </cell>
          <cell r="D476" t="str">
            <v>BT</v>
          </cell>
          <cell r="E476" t="str">
            <v>P3</v>
          </cell>
          <cell r="F476">
            <v>39924</v>
          </cell>
          <cell r="G476">
            <v>40190</v>
          </cell>
          <cell r="H476" t="str">
            <v>4067622</v>
          </cell>
          <cell r="I476" t="str">
            <v>6KMPC105UC_N</v>
          </cell>
          <cell r="K476" t="str">
            <v>PC-105 500 x 1</v>
          </cell>
          <cell r="L476">
            <v>458</v>
          </cell>
          <cell r="M476">
            <v>153</v>
          </cell>
          <cell r="N476">
            <v>159.12</v>
          </cell>
          <cell r="O476">
            <v>-0.17647058823529407</v>
          </cell>
          <cell r="P476">
            <v>135.25200000000001</v>
          </cell>
          <cell r="Q476">
            <v>162.18</v>
          </cell>
          <cell r="R476">
            <v>175.15</v>
          </cell>
          <cell r="S476">
            <v>252</v>
          </cell>
          <cell r="T476">
            <v>0.36857142857142855</v>
          </cell>
          <cell r="U476">
            <v>195.14879999999999</v>
          </cell>
          <cell r="V476">
            <v>0.18462219598583229</v>
          </cell>
          <cell r="W476">
            <v>135.25200000000001</v>
          </cell>
          <cell r="X476">
            <v>0.5367142857142857</v>
          </cell>
          <cell r="AA476">
            <v>164</v>
          </cell>
          <cell r="AB476">
            <v>136</v>
          </cell>
          <cell r="AC476">
            <v>151</v>
          </cell>
          <cell r="AD476">
            <v>159</v>
          </cell>
          <cell r="AE476">
            <v>166.98</v>
          </cell>
          <cell r="AF476">
            <v>0.19001077973409977</v>
          </cell>
          <cell r="AG476">
            <v>4.7071505569529201E-2</v>
          </cell>
          <cell r="AH476">
            <v>171</v>
          </cell>
          <cell r="AI476">
            <v>174</v>
          </cell>
          <cell r="AJ476">
            <v>0.22268965517241374</v>
          </cell>
          <cell r="AK476">
            <v>177.5</v>
          </cell>
          <cell r="AL476">
            <v>181</v>
          </cell>
          <cell r="AM476">
            <v>0.25275138121546958</v>
          </cell>
          <cell r="AN476">
            <v>206.19</v>
          </cell>
          <cell r="AO476">
            <v>231.38</v>
          </cell>
          <cell r="AP476">
            <v>256.57</v>
          </cell>
          <cell r="AQ476">
            <v>0</v>
          </cell>
          <cell r="AS476">
            <v>458</v>
          </cell>
        </row>
        <row r="477">
          <cell r="B477" t="str">
            <v>SP</v>
          </cell>
          <cell r="C477" t="str">
            <v>IMP</v>
          </cell>
          <cell r="D477" t="str">
            <v>BT</v>
          </cell>
          <cell r="E477" t="str">
            <v>08</v>
          </cell>
          <cell r="F477">
            <v>39924</v>
          </cell>
          <cell r="G477">
            <v>39924</v>
          </cell>
          <cell r="H477" t="str">
            <v>4068612</v>
          </cell>
          <cell r="I477">
            <v>4068612</v>
          </cell>
          <cell r="K477" t="str">
            <v xml:space="preserve">DR-310 Drum (362:100K; 282:80K; 222:65K) </v>
          </cell>
          <cell r="L477">
            <v>118</v>
          </cell>
          <cell r="M477">
            <v>40</v>
          </cell>
          <cell r="N477">
            <v>41.6</v>
          </cell>
          <cell r="O477">
            <v>0.19999999999999998</v>
          </cell>
          <cell r="P477">
            <v>52</v>
          </cell>
          <cell r="Q477">
            <v>42.4</v>
          </cell>
          <cell r="R477">
            <v>45.79</v>
          </cell>
          <cell r="S477">
            <v>65</v>
          </cell>
          <cell r="T477">
            <v>0.36</v>
          </cell>
          <cell r="W477">
            <v>52</v>
          </cell>
          <cell r="X477">
            <v>0.8</v>
          </cell>
          <cell r="Y477" t="str">
            <v>Act freight</v>
          </cell>
          <cell r="AA477">
            <v>102</v>
          </cell>
          <cell r="AB477">
            <v>75</v>
          </cell>
          <cell r="AC477">
            <v>87</v>
          </cell>
          <cell r="AD477">
            <v>96</v>
          </cell>
          <cell r="AE477">
            <v>104</v>
          </cell>
          <cell r="AF477">
            <v>0.5</v>
          </cell>
          <cell r="AG477">
            <v>0.6</v>
          </cell>
          <cell r="AH477">
            <v>108</v>
          </cell>
          <cell r="AI477">
            <v>111</v>
          </cell>
          <cell r="AJ477">
            <v>0.53153153153153154</v>
          </cell>
          <cell r="AK477">
            <v>114.5</v>
          </cell>
          <cell r="AL477">
            <v>118</v>
          </cell>
          <cell r="AM477">
            <v>0.55932203389830504</v>
          </cell>
          <cell r="AN477">
            <v>118</v>
          </cell>
          <cell r="AO477">
            <v>118</v>
          </cell>
          <cell r="AP477">
            <v>118</v>
          </cell>
          <cell r="AQ477">
            <v>0</v>
          </cell>
          <cell r="AS477">
            <v>118</v>
          </cell>
        </row>
        <row r="478">
          <cell r="B478" t="str">
            <v>SPC</v>
          </cell>
          <cell r="C478" t="str">
            <v>DOM</v>
          </cell>
          <cell r="D478" t="str">
            <v>EK</v>
          </cell>
          <cell r="E478" t="str">
            <v>21</v>
          </cell>
          <cell r="F478">
            <v>39924</v>
          </cell>
          <cell r="G478">
            <v>40532</v>
          </cell>
          <cell r="H478" t="str">
            <v>4132000</v>
          </cell>
          <cell r="I478" t="str">
            <v>STHBD1</v>
          </cell>
          <cell r="J478" t="str">
            <v>KCA09933</v>
          </cell>
          <cell r="K478" t="str">
            <v>Kodak Digimaster D1 Toner 2.5kg. (2/box)</v>
          </cell>
          <cell r="L478">
            <v>197</v>
          </cell>
          <cell r="M478">
            <v>121.8</v>
          </cell>
          <cell r="N478">
            <v>125.45</v>
          </cell>
          <cell r="O478">
            <v>0</v>
          </cell>
          <cell r="P478">
            <v>125.45</v>
          </cell>
          <cell r="Q478">
            <v>129.1</v>
          </cell>
          <cell r="R478">
            <v>139.43</v>
          </cell>
          <cell r="T478" t="e">
            <v>#DIV/0!</v>
          </cell>
          <cell r="W478">
            <v>125.45</v>
          </cell>
          <cell r="X478" t="e">
            <v>#DIV/0!</v>
          </cell>
          <cell r="AA478">
            <v>216</v>
          </cell>
          <cell r="AB478">
            <v>168</v>
          </cell>
          <cell r="AC478">
            <v>180</v>
          </cell>
          <cell r="AD478">
            <v>197</v>
          </cell>
          <cell r="AE478">
            <v>220.09</v>
          </cell>
          <cell r="AF478">
            <v>0.43000590667454225</v>
          </cell>
          <cell r="AG478">
            <v>0.43000590667454225</v>
          </cell>
          <cell r="AH478">
            <v>197</v>
          </cell>
          <cell r="AI478">
            <v>197</v>
          </cell>
          <cell r="AJ478">
            <v>0.3631979695431472</v>
          </cell>
          <cell r="AK478">
            <v>197</v>
          </cell>
          <cell r="AL478">
            <v>197</v>
          </cell>
          <cell r="AM478">
            <v>0.3631979695431472</v>
          </cell>
          <cell r="AN478">
            <v>197</v>
          </cell>
          <cell r="AO478">
            <v>197</v>
          </cell>
          <cell r="AP478">
            <v>197</v>
          </cell>
          <cell r="AQ478">
            <v>0</v>
          </cell>
          <cell r="AS478">
            <v>197</v>
          </cell>
        </row>
        <row r="479">
          <cell r="B479" t="str">
            <v>SP</v>
          </cell>
          <cell r="C479" t="str">
            <v>DOM</v>
          </cell>
          <cell r="D479" t="str">
            <v>EK</v>
          </cell>
          <cell r="E479" t="str">
            <v>21</v>
          </cell>
          <cell r="F479">
            <v>39924</v>
          </cell>
          <cell r="G479">
            <v>39925</v>
          </cell>
          <cell r="H479" t="str">
            <v>4132010</v>
          </cell>
          <cell r="J479" t="str">
            <v>KCA09934</v>
          </cell>
          <cell r="K479" t="str">
            <v>Kodak Digimaster D1 Developer 1.69kg.</v>
          </cell>
          <cell r="L479">
            <v>194</v>
          </cell>
          <cell r="M479">
            <v>126</v>
          </cell>
          <cell r="N479">
            <v>129.78</v>
          </cell>
          <cell r="O479">
            <v>0</v>
          </cell>
          <cell r="P479">
            <v>129.78</v>
          </cell>
          <cell r="Q479">
            <v>133.56</v>
          </cell>
          <cell r="R479">
            <v>144.24</v>
          </cell>
          <cell r="T479" t="e">
            <v>#DIV/0!</v>
          </cell>
          <cell r="W479">
            <v>129.78</v>
          </cell>
          <cell r="X479" t="e">
            <v>#DIV/0!</v>
          </cell>
          <cell r="AA479">
            <v>223</v>
          </cell>
          <cell r="AB479">
            <v>186</v>
          </cell>
          <cell r="AC479">
            <v>200</v>
          </cell>
          <cell r="AD479">
            <v>194</v>
          </cell>
          <cell r="AE479">
            <v>227.68</v>
          </cell>
          <cell r="AF479">
            <v>0.42998945888966972</v>
          </cell>
          <cell r="AG479">
            <v>0.42998945888966972</v>
          </cell>
          <cell r="AH479">
            <v>194</v>
          </cell>
          <cell r="AI479">
            <v>194</v>
          </cell>
          <cell r="AJ479">
            <v>0.33103092783505156</v>
          </cell>
          <cell r="AK479">
            <v>194</v>
          </cell>
          <cell r="AL479">
            <v>194</v>
          </cell>
          <cell r="AM479">
            <v>0.33103092783505156</v>
          </cell>
          <cell r="AN479">
            <v>194</v>
          </cell>
          <cell r="AO479">
            <v>194</v>
          </cell>
          <cell r="AP479">
            <v>194</v>
          </cell>
          <cell r="AQ479">
            <v>0</v>
          </cell>
          <cell r="AS479">
            <v>194</v>
          </cell>
        </row>
        <row r="480">
          <cell r="B480" t="str">
            <v>SP</v>
          </cell>
          <cell r="C480" t="str">
            <v>DOM</v>
          </cell>
          <cell r="D480" t="str">
            <v>EK</v>
          </cell>
          <cell r="E480" t="str">
            <v>21</v>
          </cell>
          <cell r="F480">
            <v>39924</v>
          </cell>
          <cell r="G480">
            <v>39925</v>
          </cell>
          <cell r="H480" t="str">
            <v>4132020</v>
          </cell>
          <cell r="I480" t="str">
            <v>SDHBD1</v>
          </cell>
          <cell r="J480" t="str">
            <v>KC4132020</v>
          </cell>
          <cell r="K480" t="str">
            <v>Kodak Digimaster D1 Developer Starter 260g.</v>
          </cell>
          <cell r="L480">
            <v>71</v>
          </cell>
          <cell r="M480">
            <v>46.2</v>
          </cell>
          <cell r="N480">
            <v>47.59</v>
          </cell>
          <cell r="O480">
            <v>0</v>
          </cell>
          <cell r="P480">
            <v>47.59</v>
          </cell>
          <cell r="Q480">
            <v>48.98</v>
          </cell>
          <cell r="R480">
            <v>52.9</v>
          </cell>
          <cell r="T480" t="e">
            <v>#DIV/0!</v>
          </cell>
          <cell r="W480">
            <v>47.59</v>
          </cell>
          <cell r="X480" t="e">
            <v>#DIV/0!</v>
          </cell>
          <cell r="AA480">
            <v>82</v>
          </cell>
          <cell r="AB480">
            <v>68</v>
          </cell>
          <cell r="AC480">
            <v>74</v>
          </cell>
          <cell r="AD480">
            <v>71</v>
          </cell>
          <cell r="AE480">
            <v>83.49</v>
          </cell>
          <cell r="AF480">
            <v>0.42999161576236666</v>
          </cell>
          <cell r="AG480">
            <v>0.42999161576236666</v>
          </cell>
          <cell r="AH480">
            <v>71</v>
          </cell>
          <cell r="AI480">
            <v>71</v>
          </cell>
          <cell r="AJ480">
            <v>0.3297183098591549</v>
          </cell>
          <cell r="AK480">
            <v>71</v>
          </cell>
          <cell r="AL480">
            <v>71</v>
          </cell>
          <cell r="AM480">
            <v>0.3297183098591549</v>
          </cell>
          <cell r="AN480">
            <v>71</v>
          </cell>
          <cell r="AO480">
            <v>71</v>
          </cell>
          <cell r="AP480">
            <v>71</v>
          </cell>
          <cell r="AQ480">
            <v>0</v>
          </cell>
          <cell r="AS480">
            <v>71</v>
          </cell>
        </row>
        <row r="481">
          <cell r="B481" t="str">
            <v>MB</v>
          </cell>
          <cell r="C481" t="str">
            <v>IMP</v>
          </cell>
          <cell r="D481" t="str">
            <v>BT</v>
          </cell>
          <cell r="E481" t="str">
            <v>08</v>
          </cell>
          <cell r="F481">
            <v>39924</v>
          </cell>
          <cell r="G481">
            <v>40001</v>
          </cell>
          <cell r="H481" t="str">
            <v>4288312</v>
          </cell>
          <cell r="I481" t="str">
            <v>9KMBH200GSA_N</v>
          </cell>
          <cell r="K481" t="str">
            <v>bizhub 350 GSA</v>
          </cell>
          <cell r="L481">
            <v>8033</v>
          </cell>
          <cell r="M481">
            <v>2101</v>
          </cell>
          <cell r="N481">
            <v>2185.04</v>
          </cell>
          <cell r="O481">
            <v>0.23380321200645213</v>
          </cell>
          <cell r="P481">
            <v>2851.8</v>
          </cell>
          <cell r="Q481">
            <v>2227.06</v>
          </cell>
          <cell r="R481">
            <v>2405.2199999999998</v>
          </cell>
          <cell r="S481">
            <v>4074</v>
          </cell>
          <cell r="T481">
            <v>0.46366224840451647</v>
          </cell>
          <cell r="U481">
            <v>2852</v>
          </cell>
          <cell r="V481">
            <v>0.23385694249649369</v>
          </cell>
          <cell r="W481">
            <v>2851.8</v>
          </cell>
          <cell r="X481">
            <v>0.70000000000000007</v>
          </cell>
          <cell r="Y481">
            <v>150</v>
          </cell>
          <cell r="Z481">
            <v>300</v>
          </cell>
          <cell r="AA481">
            <v>3871</v>
          </cell>
          <cell r="AB481">
            <v>2852</v>
          </cell>
          <cell r="AC481">
            <v>3478</v>
          </cell>
          <cell r="AD481">
            <v>3714</v>
          </cell>
          <cell r="AE481">
            <v>3949.86</v>
          </cell>
          <cell r="AF481">
            <v>0.27799972657258737</v>
          </cell>
          <cell r="AG481">
            <v>0.44680570956945315</v>
          </cell>
          <cell r="AH481">
            <v>4350</v>
          </cell>
          <cell r="AI481">
            <v>4750</v>
          </cell>
          <cell r="AJ481">
            <v>0.39962105263157893</v>
          </cell>
          <cell r="AK481">
            <v>5149.5</v>
          </cell>
          <cell r="AL481">
            <v>5549</v>
          </cell>
          <cell r="AM481">
            <v>0.48606956208325819</v>
          </cell>
          <cell r="AN481">
            <v>6170</v>
          </cell>
          <cell r="AO481">
            <v>6791</v>
          </cell>
          <cell r="AP481">
            <v>7412</v>
          </cell>
          <cell r="AQ481">
            <v>0</v>
          </cell>
          <cell r="AR481">
            <v>295</v>
          </cell>
          <cell r="AS481">
            <v>8033</v>
          </cell>
        </row>
        <row r="482">
          <cell r="B482" t="str">
            <v>MB</v>
          </cell>
          <cell r="C482" t="str">
            <v>IMP</v>
          </cell>
          <cell r="D482" t="str">
            <v>BT</v>
          </cell>
          <cell r="E482" t="str">
            <v>08</v>
          </cell>
          <cell r="F482">
            <v>39924</v>
          </cell>
          <cell r="G482">
            <v>40001</v>
          </cell>
          <cell r="H482" t="str">
            <v>4289312</v>
          </cell>
          <cell r="I482" t="str">
            <v>9KMBH250GSA_N</v>
          </cell>
          <cell r="K482" t="str">
            <v>bizhub 250 GSA</v>
          </cell>
          <cell r="L482">
            <v>5985</v>
          </cell>
          <cell r="M482">
            <v>1550</v>
          </cell>
          <cell r="N482">
            <v>1612</v>
          </cell>
          <cell r="O482">
            <v>0.25401453098246102</v>
          </cell>
          <cell r="P482">
            <v>2160.9</v>
          </cell>
          <cell r="Q482">
            <v>1643</v>
          </cell>
          <cell r="R482">
            <v>1774.44</v>
          </cell>
          <cell r="S482">
            <v>3087</v>
          </cell>
          <cell r="T482">
            <v>0.47781017168772272</v>
          </cell>
          <cell r="U482">
            <v>2161</v>
          </cell>
          <cell r="V482">
            <v>0.25404905136510875</v>
          </cell>
          <cell r="W482">
            <v>2160.9</v>
          </cell>
          <cell r="X482">
            <v>0.70000000000000007</v>
          </cell>
          <cell r="Y482">
            <v>150</v>
          </cell>
          <cell r="Z482">
            <v>175</v>
          </cell>
          <cell r="AA482">
            <v>2933</v>
          </cell>
          <cell r="AB482">
            <v>2161</v>
          </cell>
          <cell r="AC482">
            <v>2636</v>
          </cell>
          <cell r="AD482">
            <v>2815</v>
          </cell>
          <cell r="AE482">
            <v>2992.94</v>
          </cell>
          <cell r="AF482">
            <v>0.27800089544060352</v>
          </cell>
          <cell r="AG482">
            <v>0.46139915935501546</v>
          </cell>
          <cell r="AH482">
            <v>3296</v>
          </cell>
          <cell r="AI482">
            <v>3599</v>
          </cell>
          <cell r="AJ482">
            <v>0.39958321756043341</v>
          </cell>
          <cell r="AK482">
            <v>3902</v>
          </cell>
          <cell r="AL482">
            <v>4205</v>
          </cell>
          <cell r="AM482">
            <v>0.48611177170035669</v>
          </cell>
          <cell r="AN482">
            <v>4650</v>
          </cell>
          <cell r="AO482">
            <v>5095</v>
          </cell>
          <cell r="AP482">
            <v>5540</v>
          </cell>
          <cell r="AQ482">
            <v>0</v>
          </cell>
          <cell r="AR482">
            <v>295</v>
          </cell>
          <cell r="AS482">
            <v>5985</v>
          </cell>
        </row>
        <row r="483">
          <cell r="B483" t="str">
            <v>MB</v>
          </cell>
          <cell r="C483" t="str">
            <v>IMP</v>
          </cell>
          <cell r="D483" t="str">
            <v>BT</v>
          </cell>
          <cell r="E483" t="str">
            <v>P3</v>
          </cell>
          <cell r="F483">
            <v>39924</v>
          </cell>
          <cell r="G483">
            <v>40001</v>
          </cell>
          <cell r="H483" t="str">
            <v>4291312</v>
          </cell>
          <cell r="I483" t="str">
            <v>9KMBH200GSA_N</v>
          </cell>
          <cell r="K483" t="str">
            <v>bizhub 200 GSA</v>
          </cell>
          <cell r="L483">
            <v>5040</v>
          </cell>
          <cell r="M483">
            <v>1408</v>
          </cell>
          <cell r="N483">
            <v>1464.3200000000002</v>
          </cell>
          <cell r="O483">
            <v>-0.17647058823529421</v>
          </cell>
          <cell r="P483">
            <v>1244.672</v>
          </cell>
          <cell r="Q483">
            <v>1492.48</v>
          </cell>
          <cell r="R483">
            <v>1611.88</v>
          </cell>
          <cell r="S483">
            <v>2625</v>
          </cell>
          <cell r="T483">
            <v>0.44216380952380946</v>
          </cell>
          <cell r="U483">
            <v>1838</v>
          </cell>
          <cell r="V483">
            <v>0.20330794341675726</v>
          </cell>
          <cell r="W483">
            <v>1244.672</v>
          </cell>
          <cell r="X483">
            <v>0.47416076190476192</v>
          </cell>
          <cell r="Y483">
            <v>150</v>
          </cell>
          <cell r="Z483">
            <v>175</v>
          </cell>
          <cell r="AA483">
            <v>1506</v>
          </cell>
          <cell r="AB483">
            <v>1245</v>
          </cell>
          <cell r="AC483">
            <v>1383</v>
          </cell>
          <cell r="AD483">
            <v>1460</v>
          </cell>
          <cell r="AE483">
            <v>1536.63</v>
          </cell>
          <cell r="AF483">
            <v>0.18999889368292958</v>
          </cell>
          <cell r="AG483">
            <v>4.7057521979917055E-2</v>
          </cell>
          <cell r="AH483">
            <v>1568</v>
          </cell>
          <cell r="AI483">
            <v>1599</v>
          </cell>
          <cell r="AJ483">
            <v>0.22159349593495933</v>
          </cell>
          <cell r="AK483">
            <v>1629.5</v>
          </cell>
          <cell r="AL483">
            <v>1660</v>
          </cell>
          <cell r="AM483">
            <v>0.25019759036144579</v>
          </cell>
          <cell r="AN483">
            <v>1893.27</v>
          </cell>
          <cell r="AO483">
            <v>2126.54</v>
          </cell>
          <cell r="AP483">
            <v>2359.81</v>
          </cell>
          <cell r="AQ483">
            <v>0</v>
          </cell>
          <cell r="AR483">
            <v>295</v>
          </cell>
          <cell r="AS483">
            <v>5040</v>
          </cell>
        </row>
        <row r="484">
          <cell r="B484" t="str">
            <v>MB</v>
          </cell>
          <cell r="C484" t="str">
            <v>IMP</v>
          </cell>
          <cell r="D484" t="str">
            <v>BT</v>
          </cell>
          <cell r="E484" t="str">
            <v>P3</v>
          </cell>
          <cell r="F484">
            <v>39924</v>
          </cell>
          <cell r="G484">
            <v>40001</v>
          </cell>
          <cell r="H484" t="str">
            <v>42GE</v>
          </cell>
          <cell r="I484" t="str">
            <v>9KMBH420_N</v>
          </cell>
          <cell r="K484" t="str">
            <v>bizhub 420</v>
          </cell>
          <cell r="L484">
            <v>10206</v>
          </cell>
          <cell r="M484">
            <v>2882</v>
          </cell>
          <cell r="N484">
            <v>2997.28</v>
          </cell>
          <cell r="O484">
            <v>-0.17647058823529416</v>
          </cell>
          <cell r="P484">
            <v>2547.6880000000001</v>
          </cell>
          <cell r="Q484">
            <v>3054.92</v>
          </cell>
          <cell r="R484">
            <v>3299.31</v>
          </cell>
          <cell r="S484">
            <v>4993.8</v>
          </cell>
          <cell r="T484">
            <v>0.39979975169209819</v>
          </cell>
          <cell r="U484">
            <v>3496</v>
          </cell>
          <cell r="V484">
            <v>0.14265446224256287</v>
          </cell>
          <cell r="W484">
            <v>2547.6880000000001</v>
          </cell>
          <cell r="X484">
            <v>0.51017021106171656</v>
          </cell>
          <cell r="Y484">
            <v>150</v>
          </cell>
          <cell r="Z484">
            <v>300</v>
          </cell>
          <cell r="AA484">
            <v>3082</v>
          </cell>
          <cell r="AB484">
            <v>2548</v>
          </cell>
          <cell r="AC484">
            <v>2831</v>
          </cell>
          <cell r="AD484">
            <v>2989</v>
          </cell>
          <cell r="AE484">
            <v>3145.29</v>
          </cell>
          <cell r="AF484">
            <v>0.18999901439930814</v>
          </cell>
          <cell r="AG484">
            <v>4.7057663999186011E-2</v>
          </cell>
          <cell r="AH484">
            <v>3209</v>
          </cell>
          <cell r="AI484">
            <v>3272</v>
          </cell>
          <cell r="AJ484">
            <v>0.22136674816625915</v>
          </cell>
          <cell r="AK484">
            <v>3334.5</v>
          </cell>
          <cell r="AL484">
            <v>3397</v>
          </cell>
          <cell r="AM484">
            <v>0.25001825139829259</v>
          </cell>
          <cell r="AN484">
            <v>3874.67</v>
          </cell>
          <cell r="AO484">
            <v>4352.34</v>
          </cell>
          <cell r="AP484">
            <v>4830.01</v>
          </cell>
          <cell r="AQ484">
            <v>0</v>
          </cell>
          <cell r="AR484">
            <v>288</v>
          </cell>
          <cell r="AS484">
            <v>10206</v>
          </cell>
        </row>
        <row r="485">
          <cell r="B485" t="str">
            <v>MB</v>
          </cell>
          <cell r="C485" t="str">
            <v>IMP</v>
          </cell>
          <cell r="D485" t="str">
            <v>BT</v>
          </cell>
          <cell r="E485" t="str">
            <v>P3</v>
          </cell>
          <cell r="F485">
            <v>39934</v>
          </cell>
          <cell r="G485">
            <v>40001</v>
          </cell>
          <cell r="H485" t="str">
            <v>42GJ</v>
          </cell>
          <cell r="I485" t="str">
            <v>9KMBH420GSA_N</v>
          </cell>
          <cell r="K485" t="str">
            <v>bizhub 420 GSA</v>
          </cell>
          <cell r="L485">
            <v>10206</v>
          </cell>
          <cell r="M485">
            <v>2882</v>
          </cell>
          <cell r="N485">
            <v>2997.28</v>
          </cell>
          <cell r="O485">
            <v>-0.17647058823529416</v>
          </cell>
          <cell r="P485">
            <v>2547.6880000000001</v>
          </cell>
          <cell r="Q485">
            <v>3054.92</v>
          </cell>
          <cell r="R485">
            <v>3299.31</v>
          </cell>
          <cell r="S485">
            <v>4993.8</v>
          </cell>
          <cell r="T485">
            <v>0.39979975169209819</v>
          </cell>
          <cell r="U485">
            <v>3496</v>
          </cell>
          <cell r="V485">
            <v>0.14265446224256287</v>
          </cell>
          <cell r="W485">
            <v>2547.6880000000001</v>
          </cell>
          <cell r="X485">
            <v>0.51017021106171656</v>
          </cell>
          <cell r="Y485">
            <v>150</v>
          </cell>
          <cell r="Z485">
            <v>300</v>
          </cell>
          <cell r="AA485">
            <v>3082</v>
          </cell>
          <cell r="AB485">
            <v>2548</v>
          </cell>
          <cell r="AC485">
            <v>2831</v>
          </cell>
          <cell r="AD485">
            <v>2989</v>
          </cell>
          <cell r="AE485">
            <v>3145.29</v>
          </cell>
          <cell r="AF485">
            <v>0.18999901439930814</v>
          </cell>
          <cell r="AG485">
            <v>4.7057663999186011E-2</v>
          </cell>
          <cell r="AH485">
            <v>3209</v>
          </cell>
          <cell r="AI485">
            <v>3272</v>
          </cell>
          <cell r="AJ485">
            <v>0.22136674816625915</v>
          </cell>
          <cell r="AK485">
            <v>3334.5</v>
          </cell>
          <cell r="AL485">
            <v>3397</v>
          </cell>
          <cell r="AM485">
            <v>0.25001825139829259</v>
          </cell>
          <cell r="AN485">
            <v>3874.67</v>
          </cell>
          <cell r="AO485">
            <v>4352.34</v>
          </cell>
          <cell r="AP485">
            <v>4830.01</v>
          </cell>
          <cell r="AQ485">
            <v>0</v>
          </cell>
          <cell r="AR485">
            <v>288</v>
          </cell>
          <cell r="AS485">
            <v>10206</v>
          </cell>
        </row>
        <row r="486">
          <cell r="B486" t="str">
            <v>AC</v>
          </cell>
          <cell r="C486" t="str">
            <v>IMP</v>
          </cell>
          <cell r="D486" t="str">
            <v>BT</v>
          </cell>
          <cell r="E486" t="str">
            <v>P3</v>
          </cell>
          <cell r="F486">
            <v>39990</v>
          </cell>
          <cell r="G486">
            <v>40001</v>
          </cell>
          <cell r="H486" t="str">
            <v>4334612</v>
          </cell>
          <cell r="K486" t="str">
            <v>CN3101e Print Controller (Minolta)</v>
          </cell>
          <cell r="L486">
            <v>3800</v>
          </cell>
          <cell r="N486">
            <v>821</v>
          </cell>
          <cell r="W486">
            <v>697.85</v>
          </cell>
          <cell r="AB486">
            <v>698</v>
          </cell>
          <cell r="AC486">
            <v>776</v>
          </cell>
          <cell r="AD486">
            <v>819</v>
          </cell>
          <cell r="AE486">
            <v>861.54</v>
          </cell>
          <cell r="AF486">
            <v>0.18999698214824609</v>
          </cell>
          <cell r="AG486">
            <v>4.7055273115583683E-2</v>
          </cell>
          <cell r="AH486">
            <v>880</v>
          </cell>
          <cell r="AI486">
            <v>897</v>
          </cell>
          <cell r="AJ486">
            <v>0.22201783723522853</v>
          </cell>
          <cell r="AK486">
            <v>914</v>
          </cell>
          <cell r="AL486">
            <v>931</v>
          </cell>
          <cell r="AM486">
            <v>0.25042964554242747</v>
          </cell>
          <cell r="AN486">
            <v>1061.71</v>
          </cell>
          <cell r="AO486">
            <v>1192.42</v>
          </cell>
          <cell r="AP486">
            <v>1323.13</v>
          </cell>
          <cell r="AQ486">
            <v>0</v>
          </cell>
          <cell r="AS486">
            <v>3800</v>
          </cell>
        </row>
        <row r="487">
          <cell r="B487" t="str">
            <v>AC</v>
          </cell>
          <cell r="C487" t="str">
            <v>IMP</v>
          </cell>
          <cell r="D487" t="str">
            <v>BT</v>
          </cell>
          <cell r="E487" t="str">
            <v>P3</v>
          </cell>
          <cell r="F487">
            <v>39990</v>
          </cell>
          <cell r="G487">
            <v>40001</v>
          </cell>
          <cell r="H487" t="str">
            <v>4335712</v>
          </cell>
          <cell r="K487" t="str">
            <v>CN3102 Pro (Fiery S-300 External Print Controller V2.0) - CF3102 ONLY</v>
          </cell>
          <cell r="L487">
            <v>19500</v>
          </cell>
          <cell r="N487">
            <v>11387</v>
          </cell>
          <cell r="W487">
            <v>9678.9499999999989</v>
          </cell>
          <cell r="AB487">
            <v>9679</v>
          </cell>
          <cell r="AC487">
            <v>10755</v>
          </cell>
          <cell r="AD487">
            <v>11353</v>
          </cell>
          <cell r="AE487">
            <v>11949.32</v>
          </cell>
          <cell r="AF487">
            <v>0.18999993305058371</v>
          </cell>
          <cell r="AG487">
            <v>4.7058744765392485E-2</v>
          </cell>
          <cell r="AH487">
            <v>12189</v>
          </cell>
          <cell r="AI487">
            <v>12428</v>
          </cell>
          <cell r="AJ487">
            <v>0.22119810106211787</v>
          </cell>
          <cell r="AK487">
            <v>12667</v>
          </cell>
          <cell r="AL487">
            <v>12906</v>
          </cell>
          <cell r="AM487">
            <v>0.25004261583759502</v>
          </cell>
          <cell r="AN487">
            <v>14554.5</v>
          </cell>
          <cell r="AO487">
            <v>16203</v>
          </cell>
          <cell r="AP487">
            <v>17851.5</v>
          </cell>
          <cell r="AQ487">
            <v>0</v>
          </cell>
          <cell r="AS487">
            <v>19500</v>
          </cell>
        </row>
        <row r="488">
          <cell r="B488" t="str">
            <v>AC</v>
          </cell>
          <cell r="C488" t="str">
            <v>IMP</v>
          </cell>
          <cell r="D488" t="str">
            <v>BT</v>
          </cell>
          <cell r="E488" t="str">
            <v>P3</v>
          </cell>
          <cell r="F488">
            <v>39990</v>
          </cell>
          <cell r="G488">
            <v>40001</v>
          </cell>
          <cell r="H488" t="str">
            <v>4336812</v>
          </cell>
          <cell r="K488" t="str">
            <v>CN3102e Print Controller (EFI) x3e 2.0  MFP or P Version</v>
          </cell>
          <cell r="L488">
            <v>3950</v>
          </cell>
          <cell r="N488">
            <v>2232</v>
          </cell>
          <cell r="W488">
            <v>1897.2</v>
          </cell>
          <cell r="AB488">
            <v>1898</v>
          </cell>
          <cell r="AC488">
            <v>2108</v>
          </cell>
          <cell r="AD488">
            <v>2226</v>
          </cell>
          <cell r="AE488">
            <v>2342.2199999999998</v>
          </cell>
          <cell r="AF488">
            <v>0.18999923149832201</v>
          </cell>
          <cell r="AG488">
            <v>4.7057919409790629E-2</v>
          </cell>
          <cell r="AH488">
            <v>2390</v>
          </cell>
          <cell r="AI488">
            <v>2437</v>
          </cell>
          <cell r="AJ488">
            <v>0.22150184653262206</v>
          </cell>
          <cell r="AK488">
            <v>2483.5</v>
          </cell>
          <cell r="AL488">
            <v>2530</v>
          </cell>
          <cell r="AM488">
            <v>0.25011857707509877</v>
          </cell>
          <cell r="AN488">
            <v>2885</v>
          </cell>
          <cell r="AO488">
            <v>3240</v>
          </cell>
          <cell r="AP488">
            <v>3595</v>
          </cell>
          <cell r="AQ488">
            <v>0</v>
          </cell>
          <cell r="AS488">
            <v>3950</v>
          </cell>
        </row>
        <row r="489">
          <cell r="B489" t="str">
            <v>AC</v>
          </cell>
          <cell r="C489" t="str">
            <v>IMP</v>
          </cell>
          <cell r="D489" t="str">
            <v>BT</v>
          </cell>
          <cell r="E489" t="str">
            <v>P3</v>
          </cell>
          <cell r="F489">
            <v>39990</v>
          </cell>
          <cell r="G489">
            <v>40001</v>
          </cell>
          <cell r="H489" t="str">
            <v>4339611</v>
          </cell>
          <cell r="K489" t="str">
            <v>Copier Stand CS-2 (must be included)</v>
          </cell>
          <cell r="L489">
            <v>275</v>
          </cell>
          <cell r="N489">
            <v>134</v>
          </cell>
          <cell r="W489">
            <v>113.89999999999999</v>
          </cell>
          <cell r="AB489">
            <v>114</v>
          </cell>
          <cell r="AC489">
            <v>127</v>
          </cell>
          <cell r="AD489">
            <v>134</v>
          </cell>
          <cell r="AE489">
            <v>140.62</v>
          </cell>
          <cell r="AF489">
            <v>0.19001564500071122</v>
          </cell>
          <cell r="AG489">
            <v>4.7077229412601368E-2</v>
          </cell>
          <cell r="AH489">
            <v>144</v>
          </cell>
          <cell r="AI489">
            <v>147</v>
          </cell>
          <cell r="AJ489">
            <v>0.22517006802721093</v>
          </cell>
          <cell r="AK489">
            <v>149.5</v>
          </cell>
          <cell r="AL489">
            <v>152</v>
          </cell>
          <cell r="AM489">
            <v>0.25065789473684214</v>
          </cell>
          <cell r="AN489">
            <v>173.32</v>
          </cell>
          <cell r="AO489">
            <v>194.64</v>
          </cell>
          <cell r="AP489">
            <v>215.96</v>
          </cell>
          <cell r="AQ489">
            <v>0</v>
          </cell>
          <cell r="AS489">
            <v>275</v>
          </cell>
        </row>
        <row r="490">
          <cell r="B490" t="str">
            <v>AC</v>
          </cell>
          <cell r="C490" t="str">
            <v>IMP</v>
          </cell>
          <cell r="D490" t="str">
            <v>BT</v>
          </cell>
          <cell r="E490" t="str">
            <v>P3</v>
          </cell>
          <cell r="F490">
            <v>39990</v>
          </cell>
          <cell r="G490">
            <v>40001</v>
          </cell>
          <cell r="H490" t="str">
            <v>4340612</v>
          </cell>
          <cell r="K490" t="str">
            <v>Fiery Print Controller (Pi8500)</v>
          </cell>
          <cell r="L490">
            <v>6400</v>
          </cell>
          <cell r="N490">
            <v>3439</v>
          </cell>
          <cell r="W490">
            <v>2923.15</v>
          </cell>
          <cell r="AB490">
            <v>2924</v>
          </cell>
          <cell r="AC490">
            <v>3248</v>
          </cell>
          <cell r="AD490">
            <v>3429</v>
          </cell>
          <cell r="AE490">
            <v>3608.83</v>
          </cell>
          <cell r="AF490">
            <v>0.1900006373256706</v>
          </cell>
          <cell r="AG490">
            <v>4.7059573324318392E-2</v>
          </cell>
          <cell r="AH490">
            <v>3682</v>
          </cell>
          <cell r="AI490">
            <v>3754</v>
          </cell>
          <cell r="AJ490">
            <v>0.22132392115077248</v>
          </cell>
          <cell r="AK490">
            <v>3826</v>
          </cell>
          <cell r="AL490">
            <v>3898</v>
          </cell>
          <cell r="AM490">
            <v>0.2500897896357106</v>
          </cell>
          <cell r="AN490">
            <v>4445.97</v>
          </cell>
          <cell r="AO490">
            <v>4993.9399999999996</v>
          </cell>
          <cell r="AP490">
            <v>5541.91</v>
          </cell>
          <cell r="AQ490">
            <v>0</v>
          </cell>
          <cell r="AS490">
            <v>6400</v>
          </cell>
        </row>
        <row r="491">
          <cell r="B491" t="str">
            <v>AC</v>
          </cell>
          <cell r="C491" t="str">
            <v>IMP</v>
          </cell>
          <cell r="D491" t="str">
            <v>BT</v>
          </cell>
          <cell r="E491" t="str">
            <v>P3</v>
          </cell>
          <cell r="F491">
            <v>39990</v>
          </cell>
          <cell r="G491">
            <v>40001</v>
          </cell>
          <cell r="H491" t="str">
            <v>4341612</v>
          </cell>
          <cell r="K491" t="str">
            <v>Pi4700e Embedded Print Controller (for Di470 only)</v>
          </cell>
          <cell r="L491">
            <v>2495</v>
          </cell>
          <cell r="N491">
            <v>870</v>
          </cell>
          <cell r="W491">
            <v>739.5</v>
          </cell>
          <cell r="AB491">
            <v>740</v>
          </cell>
          <cell r="AC491">
            <v>822</v>
          </cell>
          <cell r="AD491">
            <v>868</v>
          </cell>
          <cell r="AE491">
            <v>912.96</v>
          </cell>
          <cell r="AF491">
            <v>0.18999737118822296</v>
          </cell>
          <cell r="AG491">
            <v>4.7055730809674068E-2</v>
          </cell>
          <cell r="AH491">
            <v>932</v>
          </cell>
          <cell r="AI491">
            <v>950</v>
          </cell>
          <cell r="AJ491">
            <v>0.22157894736842104</v>
          </cell>
          <cell r="AK491">
            <v>968</v>
          </cell>
          <cell r="AL491">
            <v>986</v>
          </cell>
          <cell r="AM491">
            <v>0.25</v>
          </cell>
          <cell r="AN491">
            <v>1124.6600000000001</v>
          </cell>
          <cell r="AO491">
            <v>1263.32</v>
          </cell>
          <cell r="AP491">
            <v>1401.98</v>
          </cell>
          <cell r="AQ491">
            <v>0</v>
          </cell>
          <cell r="AS491">
            <v>2495</v>
          </cell>
        </row>
        <row r="492">
          <cell r="B492" t="str">
            <v>AC</v>
          </cell>
          <cell r="C492" t="str">
            <v>IMP</v>
          </cell>
          <cell r="D492" t="str">
            <v>BT</v>
          </cell>
          <cell r="E492" t="str">
            <v>P3</v>
          </cell>
          <cell r="F492">
            <v>39990</v>
          </cell>
          <cell r="G492">
            <v>40001</v>
          </cell>
          <cell r="H492" t="str">
            <v>4342612</v>
          </cell>
          <cell r="K492" t="str">
            <v>Interface Kit P (required with CN3102e)</v>
          </cell>
          <cell r="L492">
            <v>265</v>
          </cell>
          <cell r="N492">
            <v>144</v>
          </cell>
          <cell r="W492">
            <v>122.39999999999999</v>
          </cell>
          <cell r="AB492">
            <v>123</v>
          </cell>
          <cell r="AC492">
            <v>136</v>
          </cell>
          <cell r="AD492">
            <v>144</v>
          </cell>
          <cell r="AE492">
            <v>151.11000000000001</v>
          </cell>
          <cell r="AF492">
            <v>0.18999404407385362</v>
          </cell>
          <cell r="AG492">
            <v>4.7051816557474771E-2</v>
          </cell>
          <cell r="AH492">
            <v>155</v>
          </cell>
          <cell r="AI492">
            <v>158</v>
          </cell>
          <cell r="AJ492">
            <v>0.22531645569620259</v>
          </cell>
          <cell r="AK492">
            <v>161</v>
          </cell>
          <cell r="AL492">
            <v>164</v>
          </cell>
          <cell r="AM492">
            <v>0.25365853658536591</v>
          </cell>
          <cell r="AN492">
            <v>186.75</v>
          </cell>
          <cell r="AO492">
            <v>209.5</v>
          </cell>
          <cell r="AP492">
            <v>232.25</v>
          </cell>
          <cell r="AQ492">
            <v>0</v>
          </cell>
          <cell r="AS492">
            <v>265</v>
          </cell>
        </row>
        <row r="493">
          <cell r="B493" t="str">
            <v>AC</v>
          </cell>
          <cell r="C493" t="str">
            <v>IMP</v>
          </cell>
          <cell r="D493" t="str">
            <v>BT</v>
          </cell>
          <cell r="E493" t="str">
            <v>P3</v>
          </cell>
          <cell r="F493">
            <v>39990</v>
          </cell>
          <cell r="G493">
            <v>40001</v>
          </cell>
          <cell r="H493" t="str">
            <v>4342812</v>
          </cell>
          <cell r="K493" t="str">
            <v>Interface Kit for IC-401 Image Controller</v>
          </cell>
          <cell r="L493">
            <v>265</v>
          </cell>
          <cell r="N493">
            <v>130</v>
          </cell>
          <cell r="W493">
            <v>110.5</v>
          </cell>
          <cell r="AB493">
            <v>111</v>
          </cell>
          <cell r="AC493">
            <v>123</v>
          </cell>
          <cell r="AD493">
            <v>130</v>
          </cell>
          <cell r="AE493">
            <v>136.41999999999999</v>
          </cell>
          <cell r="AF493">
            <v>0.19000146606069485</v>
          </cell>
          <cell r="AG493">
            <v>4.7060548306699812E-2</v>
          </cell>
          <cell r="AH493">
            <v>140</v>
          </cell>
          <cell r="AI493">
            <v>143</v>
          </cell>
          <cell r="AJ493">
            <v>0.22727272727272727</v>
          </cell>
          <cell r="AK493">
            <v>145.5</v>
          </cell>
          <cell r="AL493">
            <v>148</v>
          </cell>
          <cell r="AM493">
            <v>0.2533783783783784</v>
          </cell>
          <cell r="AN493">
            <v>168.55</v>
          </cell>
          <cell r="AO493">
            <v>189.1</v>
          </cell>
          <cell r="AP493">
            <v>209.65</v>
          </cell>
          <cell r="AQ493">
            <v>0</v>
          </cell>
          <cell r="AS493">
            <v>265</v>
          </cell>
        </row>
        <row r="494">
          <cell r="B494" t="str">
            <v>AC</v>
          </cell>
          <cell r="C494" t="str">
            <v>IMP</v>
          </cell>
          <cell r="D494" t="str">
            <v>BT</v>
          </cell>
          <cell r="E494" t="str">
            <v>P3</v>
          </cell>
          <cell r="F494">
            <v>39990</v>
          </cell>
          <cell r="G494">
            <v>40001</v>
          </cell>
          <cell r="H494" t="str">
            <v>4344612</v>
          </cell>
          <cell r="K494" t="str">
            <v>Duplexing Document Feeder (AFR-19 )</v>
          </cell>
          <cell r="L494">
            <v>1500</v>
          </cell>
          <cell r="N494">
            <v>572</v>
          </cell>
          <cell r="W494">
            <v>486.2</v>
          </cell>
          <cell r="AB494">
            <v>487</v>
          </cell>
          <cell r="AC494">
            <v>541</v>
          </cell>
          <cell r="AD494">
            <v>571</v>
          </cell>
          <cell r="AE494">
            <v>600.25</v>
          </cell>
          <cell r="AF494">
            <v>0.19000416493127864</v>
          </cell>
          <cell r="AG494">
            <v>4.7063723448563098E-2</v>
          </cell>
          <cell r="AH494">
            <v>613</v>
          </cell>
          <cell r="AI494">
            <v>625</v>
          </cell>
          <cell r="AJ494">
            <v>0.22208000000000003</v>
          </cell>
          <cell r="AK494">
            <v>637</v>
          </cell>
          <cell r="AL494">
            <v>649</v>
          </cell>
          <cell r="AM494">
            <v>0.25084745762711869</v>
          </cell>
          <cell r="AN494">
            <v>739.98</v>
          </cell>
          <cell r="AO494">
            <v>830.96</v>
          </cell>
          <cell r="AP494">
            <v>921.94</v>
          </cell>
          <cell r="AQ494">
            <v>0</v>
          </cell>
          <cell r="AS494">
            <v>1500</v>
          </cell>
        </row>
        <row r="495">
          <cell r="B495" t="str">
            <v>AC</v>
          </cell>
          <cell r="C495" t="str">
            <v>IMP</v>
          </cell>
          <cell r="D495" t="str">
            <v>BT</v>
          </cell>
          <cell r="E495" t="str">
            <v>DLR</v>
          </cell>
          <cell r="F495">
            <v>39924</v>
          </cell>
          <cell r="G495">
            <v>40001</v>
          </cell>
          <cell r="H495" t="str">
            <v>4344X002</v>
          </cell>
          <cell r="I495" t="str">
            <v>7KMRADF605_N</v>
          </cell>
          <cell r="K495" t="str">
            <v>DF-605 Kit (Includes DF-605 and MK-501 Mount Kit)</v>
          </cell>
          <cell r="L495">
            <v>1392</v>
          </cell>
          <cell r="M495">
            <v>525</v>
          </cell>
          <cell r="N495">
            <v>546</v>
          </cell>
          <cell r="O495">
            <v>0.11764705882352934</v>
          </cell>
          <cell r="P495">
            <v>618.79999999999995</v>
          </cell>
          <cell r="Q495">
            <v>556.5</v>
          </cell>
          <cell r="R495">
            <v>601.02</v>
          </cell>
          <cell r="S495">
            <v>773.5</v>
          </cell>
          <cell r="T495">
            <v>0.29411764705882354</v>
          </cell>
          <cell r="U495">
            <v>598.99839999999995</v>
          </cell>
          <cell r="V495">
            <v>8.8478366553232782E-2</v>
          </cell>
          <cell r="W495">
            <v>618.79999999999995</v>
          </cell>
          <cell r="X495">
            <v>0.79999999999999993</v>
          </cell>
          <cell r="AA495">
            <v>749</v>
          </cell>
          <cell r="AB495">
            <v>619</v>
          </cell>
          <cell r="AC495">
            <v>688</v>
          </cell>
          <cell r="AD495">
            <v>726</v>
          </cell>
          <cell r="AE495">
            <v>763.95</v>
          </cell>
          <cell r="AF495">
            <v>0.189999345506905</v>
          </cell>
          <cell r="AG495">
            <v>0.28529354015315145</v>
          </cell>
          <cell r="AH495">
            <v>850</v>
          </cell>
          <cell r="AI495">
            <v>935</v>
          </cell>
          <cell r="AJ495">
            <v>0.33818181818181825</v>
          </cell>
          <cell r="AK495">
            <v>1020</v>
          </cell>
          <cell r="AL495">
            <v>1105</v>
          </cell>
          <cell r="AM495">
            <v>0.44000000000000006</v>
          </cell>
          <cell r="AN495">
            <v>1176.75</v>
          </cell>
          <cell r="AO495">
            <v>1248.5</v>
          </cell>
          <cell r="AP495">
            <v>1320.25</v>
          </cell>
          <cell r="AQ495">
            <v>0</v>
          </cell>
          <cell r="AS495">
            <v>1392</v>
          </cell>
        </row>
        <row r="496">
          <cell r="B496" t="str">
            <v>AC</v>
          </cell>
          <cell r="C496" t="str">
            <v>IMP</v>
          </cell>
          <cell r="D496" t="str">
            <v>BT</v>
          </cell>
          <cell r="E496" t="str">
            <v>P3</v>
          </cell>
          <cell r="F496">
            <v>39990</v>
          </cell>
          <cell r="G496">
            <v>40001</v>
          </cell>
          <cell r="H496" t="str">
            <v>4346612</v>
          </cell>
          <cell r="K496" t="str">
            <v>Duplex Unit (AD-16)</v>
          </cell>
          <cell r="L496">
            <v>200</v>
          </cell>
          <cell r="N496">
            <v>80</v>
          </cell>
          <cell r="W496">
            <v>68</v>
          </cell>
          <cell r="AB496">
            <v>68</v>
          </cell>
          <cell r="AC496">
            <v>76</v>
          </cell>
          <cell r="AD496">
            <v>80</v>
          </cell>
          <cell r="AE496">
            <v>83.95</v>
          </cell>
          <cell r="AF496">
            <v>0.18999404407385351</v>
          </cell>
          <cell r="AG496">
            <v>4.7051816557474722E-2</v>
          </cell>
          <cell r="AH496">
            <v>86</v>
          </cell>
          <cell r="AI496">
            <v>88</v>
          </cell>
          <cell r="AJ496">
            <v>0.22727272727272727</v>
          </cell>
          <cell r="AK496">
            <v>89.5</v>
          </cell>
          <cell r="AL496">
            <v>91</v>
          </cell>
          <cell r="AM496">
            <v>0.25274725274725274</v>
          </cell>
          <cell r="AN496">
            <v>103.67</v>
          </cell>
          <cell r="AO496">
            <v>116.34</v>
          </cell>
          <cell r="AP496">
            <v>129.01</v>
          </cell>
          <cell r="AQ496">
            <v>0</v>
          </cell>
          <cell r="AS496">
            <v>200</v>
          </cell>
        </row>
        <row r="497">
          <cell r="B497" t="str">
            <v>AC</v>
          </cell>
          <cell r="C497" t="str">
            <v>IMP</v>
          </cell>
          <cell r="D497" t="str">
            <v>BT</v>
          </cell>
          <cell r="E497" t="str">
            <v>P3</v>
          </cell>
          <cell r="F497">
            <v>39990</v>
          </cell>
          <cell r="G497">
            <v>40001</v>
          </cell>
          <cell r="H497" t="str">
            <v>4347612</v>
          </cell>
          <cell r="K497" t="str">
            <v>2 bin Job Separator (JS-203)</v>
          </cell>
          <cell r="L497">
            <v>150</v>
          </cell>
          <cell r="N497">
            <v>57</v>
          </cell>
          <cell r="W497">
            <v>48.449999999999996</v>
          </cell>
          <cell r="AB497">
            <v>49</v>
          </cell>
          <cell r="AC497">
            <v>54</v>
          </cell>
          <cell r="AD497">
            <v>57</v>
          </cell>
          <cell r="AE497">
            <v>59.81</v>
          </cell>
          <cell r="AF497">
            <v>0.18993479351279061</v>
          </cell>
          <cell r="AG497">
            <v>4.6982110015047686E-2</v>
          </cell>
          <cell r="AH497">
            <v>62</v>
          </cell>
          <cell r="AI497">
            <v>63</v>
          </cell>
          <cell r="AJ497">
            <v>0.23095238095238102</v>
          </cell>
          <cell r="AK497">
            <v>64</v>
          </cell>
          <cell r="AL497">
            <v>65</v>
          </cell>
          <cell r="AM497">
            <v>0.25461538461538469</v>
          </cell>
          <cell r="AN497">
            <v>73.98</v>
          </cell>
          <cell r="AO497">
            <v>82.96</v>
          </cell>
          <cell r="AP497">
            <v>91.94</v>
          </cell>
          <cell r="AQ497">
            <v>0</v>
          </cell>
          <cell r="AS497">
            <v>150</v>
          </cell>
        </row>
        <row r="498">
          <cell r="B498" t="str">
            <v>AC</v>
          </cell>
          <cell r="C498" t="str">
            <v>IMP</v>
          </cell>
          <cell r="D498" t="str">
            <v>BT</v>
          </cell>
          <cell r="E498" t="str">
            <v>P3</v>
          </cell>
          <cell r="F498">
            <v>39924</v>
          </cell>
          <cell r="G498">
            <v>40001</v>
          </cell>
          <cell r="H498" t="str">
            <v>4348011</v>
          </cell>
          <cell r="I498" t="str">
            <v>6KMDK501DSD_N</v>
          </cell>
          <cell r="K498" t="str">
            <v>DK-501 Desk/Storage Drawer</v>
          </cell>
          <cell r="L498">
            <v>209</v>
          </cell>
          <cell r="M498">
            <v>82</v>
          </cell>
          <cell r="N498">
            <v>85.28</v>
          </cell>
          <cell r="O498">
            <v>-0.17647058823529413</v>
          </cell>
          <cell r="P498">
            <v>72.488</v>
          </cell>
          <cell r="Q498">
            <v>86.92</v>
          </cell>
          <cell r="R498">
            <v>93.87</v>
          </cell>
          <cell r="S498">
            <v>125.5</v>
          </cell>
          <cell r="T498">
            <v>0.32047808764940239</v>
          </cell>
          <cell r="U498">
            <v>97.18719999999999</v>
          </cell>
          <cell r="V498">
            <v>0.12251819169602571</v>
          </cell>
          <cell r="W498">
            <v>72.488</v>
          </cell>
          <cell r="X498">
            <v>0.57759362549800797</v>
          </cell>
          <cell r="AA498">
            <v>88</v>
          </cell>
          <cell r="AB498">
            <v>73</v>
          </cell>
          <cell r="AC498">
            <v>81</v>
          </cell>
          <cell r="AD498">
            <v>86</v>
          </cell>
          <cell r="AE498">
            <v>89.49</v>
          </cell>
          <cell r="AF498">
            <v>0.18998770812381269</v>
          </cell>
          <cell r="AG498">
            <v>4.704436249860313E-2</v>
          </cell>
          <cell r="AH498">
            <v>92</v>
          </cell>
          <cell r="AI498">
            <v>94</v>
          </cell>
          <cell r="AJ498">
            <v>0.22885106382978723</v>
          </cell>
          <cell r="AK498">
            <v>95.5</v>
          </cell>
          <cell r="AL498">
            <v>97</v>
          </cell>
          <cell r="AM498">
            <v>0.25270103092783508</v>
          </cell>
          <cell r="AN498">
            <v>110.5</v>
          </cell>
          <cell r="AO498">
            <v>124</v>
          </cell>
          <cell r="AP498">
            <v>137.5</v>
          </cell>
          <cell r="AQ498">
            <v>0</v>
          </cell>
          <cell r="AS498">
            <v>209</v>
          </cell>
        </row>
        <row r="499">
          <cell r="B499" t="str">
            <v>AC</v>
          </cell>
          <cell r="C499" t="str">
            <v>IMP</v>
          </cell>
          <cell r="D499" t="str">
            <v>BT</v>
          </cell>
          <cell r="E499" t="str">
            <v>P3</v>
          </cell>
          <cell r="F499">
            <v>39990</v>
          </cell>
          <cell r="G499">
            <v>40001</v>
          </cell>
          <cell r="H499" t="str">
            <v>4348112</v>
          </cell>
          <cell r="K499" t="str">
            <v>PC-101 Paper Feed Cabinet - (500 sheets x 1 Universal Cassette; includes x 1 storage drawer)</v>
          </cell>
          <cell r="L499">
            <v>820</v>
          </cell>
          <cell r="N499">
            <v>320</v>
          </cell>
          <cell r="W499">
            <v>272</v>
          </cell>
          <cell r="AB499">
            <v>272</v>
          </cell>
          <cell r="AC499">
            <v>303</v>
          </cell>
          <cell r="AD499">
            <v>320</v>
          </cell>
          <cell r="AE499">
            <v>335.8</v>
          </cell>
          <cell r="AF499">
            <v>0.18999404407385351</v>
          </cell>
          <cell r="AG499">
            <v>4.7051816557474722E-2</v>
          </cell>
          <cell r="AH499">
            <v>343</v>
          </cell>
          <cell r="AI499">
            <v>350</v>
          </cell>
          <cell r="AJ499">
            <v>0.22285714285714286</v>
          </cell>
          <cell r="AK499">
            <v>356.5</v>
          </cell>
          <cell r="AL499">
            <v>363</v>
          </cell>
          <cell r="AM499">
            <v>0.25068870523415976</v>
          </cell>
          <cell r="AN499">
            <v>413.92</v>
          </cell>
          <cell r="AO499">
            <v>464.84</v>
          </cell>
          <cell r="AP499">
            <v>515.76</v>
          </cell>
          <cell r="AQ499">
            <v>0</v>
          </cell>
          <cell r="AS499">
            <v>820</v>
          </cell>
        </row>
        <row r="500">
          <cell r="B500" t="str">
            <v>AC</v>
          </cell>
          <cell r="C500" t="str">
            <v>IMP</v>
          </cell>
          <cell r="D500" t="str">
            <v>BT</v>
          </cell>
          <cell r="E500" t="str">
            <v>P3</v>
          </cell>
          <cell r="F500">
            <v>39990</v>
          </cell>
          <cell r="G500">
            <v>40001</v>
          </cell>
          <cell r="H500" t="str">
            <v>4348212</v>
          </cell>
          <cell r="K500" t="str">
            <v>PC-201 Paper Feed Cabinet - (500 sheets x 2 Universal Cassette)</v>
          </cell>
          <cell r="L500">
            <v>1070</v>
          </cell>
          <cell r="N500">
            <v>458</v>
          </cell>
          <cell r="W500">
            <v>389.3</v>
          </cell>
          <cell r="AB500">
            <v>390</v>
          </cell>
          <cell r="AC500">
            <v>433</v>
          </cell>
          <cell r="AD500">
            <v>457</v>
          </cell>
          <cell r="AE500">
            <v>480.62</v>
          </cell>
          <cell r="AF500">
            <v>0.19000457742083141</v>
          </cell>
          <cell r="AG500">
            <v>4.7064208730389925E-2</v>
          </cell>
          <cell r="AH500">
            <v>491</v>
          </cell>
          <cell r="AI500">
            <v>501</v>
          </cell>
          <cell r="AJ500">
            <v>0.22295409181636724</v>
          </cell>
          <cell r="AK500">
            <v>510.5</v>
          </cell>
          <cell r="AL500">
            <v>520</v>
          </cell>
          <cell r="AM500">
            <v>0.25134615384615383</v>
          </cell>
          <cell r="AN500">
            <v>592.76</v>
          </cell>
          <cell r="AO500">
            <v>665.52</v>
          </cell>
          <cell r="AP500">
            <v>738.28</v>
          </cell>
          <cell r="AQ500">
            <v>0</v>
          </cell>
          <cell r="AS500">
            <v>1070</v>
          </cell>
        </row>
        <row r="501">
          <cell r="B501" t="str">
            <v>AC</v>
          </cell>
          <cell r="C501" t="str">
            <v>IMP</v>
          </cell>
          <cell r="D501" t="str">
            <v>BT</v>
          </cell>
          <cell r="E501" t="str">
            <v>P3</v>
          </cell>
          <cell r="F501">
            <v>39990</v>
          </cell>
          <cell r="G501">
            <v>40001</v>
          </cell>
          <cell r="H501" t="str">
            <v>4348313</v>
          </cell>
          <cell r="K501" t="str">
            <v>PC-401 Paper Feed Cabinet - (2500 - sheets LTR ONLY)</v>
          </cell>
          <cell r="L501">
            <v>1260</v>
          </cell>
          <cell r="N501">
            <v>458</v>
          </cell>
          <cell r="W501">
            <v>389.3</v>
          </cell>
          <cell r="AB501">
            <v>390</v>
          </cell>
          <cell r="AC501">
            <v>433</v>
          </cell>
          <cell r="AD501">
            <v>457</v>
          </cell>
          <cell r="AE501">
            <v>480.62</v>
          </cell>
          <cell r="AF501">
            <v>0.19000457742083141</v>
          </cell>
          <cell r="AG501">
            <v>4.7064208730389925E-2</v>
          </cell>
          <cell r="AH501">
            <v>491</v>
          </cell>
          <cell r="AI501">
            <v>501</v>
          </cell>
          <cell r="AJ501">
            <v>0.22295409181636724</v>
          </cell>
          <cell r="AK501">
            <v>510.5</v>
          </cell>
          <cell r="AL501">
            <v>520</v>
          </cell>
          <cell r="AM501">
            <v>0.25134615384615383</v>
          </cell>
          <cell r="AN501">
            <v>592.76</v>
          </cell>
          <cell r="AO501">
            <v>665.52</v>
          </cell>
          <cell r="AP501">
            <v>738.28</v>
          </cell>
          <cell r="AQ501">
            <v>0</v>
          </cell>
          <cell r="AS501">
            <v>1260</v>
          </cell>
        </row>
        <row r="502">
          <cell r="B502" t="str">
            <v>AC</v>
          </cell>
          <cell r="C502" t="str">
            <v>IMP</v>
          </cell>
          <cell r="D502" t="str">
            <v>BT</v>
          </cell>
          <cell r="E502" t="str">
            <v>P3</v>
          </cell>
          <cell r="F502">
            <v>39990</v>
          </cell>
          <cell r="G502">
            <v>40001</v>
          </cell>
          <cell r="H502" t="str">
            <v>4348412</v>
          </cell>
          <cell r="K502" t="str">
            <v>2 way Paper Feed Cabinet (PF-210)</v>
          </cell>
          <cell r="L502">
            <v>1070</v>
          </cell>
          <cell r="N502">
            <v>458</v>
          </cell>
          <cell r="W502">
            <v>389.3</v>
          </cell>
          <cell r="AB502">
            <v>390</v>
          </cell>
          <cell r="AC502">
            <v>433</v>
          </cell>
          <cell r="AD502">
            <v>457</v>
          </cell>
          <cell r="AE502">
            <v>480.62</v>
          </cell>
          <cell r="AF502">
            <v>0.19000457742083141</v>
          </cell>
          <cell r="AG502">
            <v>4.7064208730389925E-2</v>
          </cell>
          <cell r="AH502">
            <v>491</v>
          </cell>
          <cell r="AI502">
            <v>501</v>
          </cell>
          <cell r="AJ502">
            <v>0.22295409181636724</v>
          </cell>
          <cell r="AK502">
            <v>510.5</v>
          </cell>
          <cell r="AL502">
            <v>520</v>
          </cell>
          <cell r="AM502">
            <v>0.25134615384615383</v>
          </cell>
          <cell r="AN502">
            <v>592.76</v>
          </cell>
          <cell r="AO502">
            <v>665.52</v>
          </cell>
          <cell r="AP502">
            <v>738.28</v>
          </cell>
          <cell r="AQ502">
            <v>0</v>
          </cell>
          <cell r="AS502">
            <v>1070</v>
          </cell>
        </row>
        <row r="503">
          <cell r="B503" t="str">
            <v>AC</v>
          </cell>
          <cell r="C503" t="str">
            <v>IMP</v>
          </cell>
          <cell r="D503" t="str">
            <v>BT</v>
          </cell>
          <cell r="E503" t="str">
            <v>P3</v>
          </cell>
          <cell r="F503">
            <v>39990</v>
          </cell>
          <cell r="G503">
            <v>40001</v>
          </cell>
          <cell r="H503" t="str">
            <v>4348512</v>
          </cell>
          <cell r="K503" t="str">
            <v>Paper Feed Cabinet (PF-124)</v>
          </cell>
          <cell r="L503">
            <v>820</v>
          </cell>
          <cell r="N503">
            <v>320</v>
          </cell>
          <cell r="W503">
            <v>272</v>
          </cell>
          <cell r="AB503">
            <v>272</v>
          </cell>
          <cell r="AC503">
            <v>303</v>
          </cell>
          <cell r="AD503">
            <v>320</v>
          </cell>
          <cell r="AE503">
            <v>335.8</v>
          </cell>
          <cell r="AF503">
            <v>0.18999404407385351</v>
          </cell>
          <cell r="AG503">
            <v>4.7051816557474722E-2</v>
          </cell>
          <cell r="AH503">
            <v>343</v>
          </cell>
          <cell r="AI503">
            <v>350</v>
          </cell>
          <cell r="AJ503">
            <v>0.22285714285714286</v>
          </cell>
          <cell r="AK503">
            <v>356.5</v>
          </cell>
          <cell r="AL503">
            <v>363</v>
          </cell>
          <cell r="AM503">
            <v>0.25068870523415976</v>
          </cell>
          <cell r="AN503">
            <v>413.92</v>
          </cell>
          <cell r="AO503">
            <v>464.84</v>
          </cell>
          <cell r="AP503">
            <v>515.76</v>
          </cell>
          <cell r="AQ503">
            <v>0</v>
          </cell>
          <cell r="AS503">
            <v>820</v>
          </cell>
        </row>
        <row r="504">
          <cell r="B504" t="str">
            <v>AC</v>
          </cell>
          <cell r="C504" t="str">
            <v>IMP</v>
          </cell>
          <cell r="D504" t="str">
            <v>BT</v>
          </cell>
          <cell r="E504" t="str">
            <v>P3</v>
          </cell>
          <cell r="F504">
            <v>39990</v>
          </cell>
          <cell r="G504">
            <v>40001</v>
          </cell>
          <cell r="H504" t="str">
            <v>4348713</v>
          </cell>
          <cell r="K504" t="str">
            <v>Large Capacity Cabinet (PF-122)</v>
          </cell>
          <cell r="L504">
            <v>1260</v>
          </cell>
          <cell r="N504">
            <v>458</v>
          </cell>
          <cell r="W504">
            <v>389.3</v>
          </cell>
          <cell r="AB504">
            <v>390</v>
          </cell>
          <cell r="AC504">
            <v>433</v>
          </cell>
          <cell r="AD504">
            <v>457</v>
          </cell>
          <cell r="AE504">
            <v>480.62</v>
          </cell>
          <cell r="AF504">
            <v>0.19000457742083141</v>
          </cell>
          <cell r="AG504">
            <v>4.7064208730389925E-2</v>
          </cell>
          <cell r="AH504">
            <v>491</v>
          </cell>
          <cell r="AI504">
            <v>501</v>
          </cell>
          <cell r="AJ504">
            <v>0.22295409181636724</v>
          </cell>
          <cell r="AK504">
            <v>510.5</v>
          </cell>
          <cell r="AL504">
            <v>520</v>
          </cell>
          <cell r="AM504">
            <v>0.25134615384615383</v>
          </cell>
          <cell r="AN504">
            <v>592.76</v>
          </cell>
          <cell r="AO504">
            <v>665.52</v>
          </cell>
          <cell r="AP504">
            <v>738.28</v>
          </cell>
          <cell r="AQ504">
            <v>0</v>
          </cell>
          <cell r="AS504">
            <v>1260</v>
          </cell>
        </row>
        <row r="505">
          <cell r="B505" t="str">
            <v>AC</v>
          </cell>
          <cell r="C505" t="str">
            <v>IMP</v>
          </cell>
          <cell r="D505" t="str">
            <v>BT</v>
          </cell>
          <cell r="E505" t="str">
            <v>P3</v>
          </cell>
          <cell r="F505">
            <v>39990</v>
          </cell>
          <cell r="G505">
            <v>40001</v>
          </cell>
          <cell r="H505" t="str">
            <v>4348811</v>
          </cell>
          <cell r="K505" t="str">
            <v>Copy Desk (CD-4M)</v>
          </cell>
          <cell r="L505">
            <v>165</v>
          </cell>
          <cell r="N505">
            <v>72</v>
          </cell>
          <cell r="W505">
            <v>61.199999999999996</v>
          </cell>
          <cell r="AB505">
            <v>62</v>
          </cell>
          <cell r="AC505">
            <v>68</v>
          </cell>
          <cell r="AD505">
            <v>72</v>
          </cell>
          <cell r="AE505">
            <v>75.56</v>
          </cell>
          <cell r="AF505">
            <v>0.19004764425622031</v>
          </cell>
          <cell r="AG505">
            <v>4.7114875595553232E-2</v>
          </cell>
          <cell r="AH505">
            <v>78</v>
          </cell>
          <cell r="AI505">
            <v>79</v>
          </cell>
          <cell r="AJ505">
            <v>0.22531645569620259</v>
          </cell>
          <cell r="AK505">
            <v>80.5</v>
          </cell>
          <cell r="AL505">
            <v>82</v>
          </cell>
          <cell r="AM505">
            <v>0.25365853658536591</v>
          </cell>
          <cell r="AN505">
            <v>93.38</v>
          </cell>
          <cell r="AO505">
            <v>104.76</v>
          </cell>
          <cell r="AP505">
            <v>116.14</v>
          </cell>
          <cell r="AQ505">
            <v>0</v>
          </cell>
          <cell r="AS505">
            <v>165</v>
          </cell>
        </row>
        <row r="506">
          <cell r="B506" t="str">
            <v>AC</v>
          </cell>
          <cell r="C506" t="str">
            <v>IMP</v>
          </cell>
          <cell r="D506" t="str">
            <v>BT</v>
          </cell>
          <cell r="E506" t="str">
            <v>P3</v>
          </cell>
          <cell r="F506">
            <v>39990</v>
          </cell>
          <cell r="G506">
            <v>40001</v>
          </cell>
          <cell r="H506" t="str">
            <v>4349612</v>
          </cell>
          <cell r="K506" t="str">
            <v>Built in Finisher (FN-117)</v>
          </cell>
          <cell r="L506">
            <v>1500</v>
          </cell>
          <cell r="N506">
            <v>607</v>
          </cell>
          <cell r="W506">
            <v>515.94999999999993</v>
          </cell>
          <cell r="AB506">
            <v>516</v>
          </cell>
          <cell r="AC506">
            <v>574</v>
          </cell>
          <cell r="AD506">
            <v>606</v>
          </cell>
          <cell r="AE506">
            <v>636.98</v>
          </cell>
          <cell r="AF506">
            <v>0.19000596565041303</v>
          </cell>
          <cell r="AG506">
            <v>4.7065841941662245E-2</v>
          </cell>
          <cell r="AH506">
            <v>650</v>
          </cell>
          <cell r="AI506">
            <v>663</v>
          </cell>
          <cell r="AJ506">
            <v>0.2217948717948719</v>
          </cell>
          <cell r="AK506">
            <v>675.5</v>
          </cell>
          <cell r="AL506">
            <v>688</v>
          </cell>
          <cell r="AM506">
            <v>0.25007267441860476</v>
          </cell>
          <cell r="AN506">
            <v>784.72</v>
          </cell>
          <cell r="AO506">
            <v>881.44</v>
          </cell>
          <cell r="AP506">
            <v>978.16</v>
          </cell>
          <cell r="AQ506">
            <v>0</v>
          </cell>
          <cell r="AS506">
            <v>1500</v>
          </cell>
        </row>
        <row r="507">
          <cell r="B507" t="str">
            <v>AC</v>
          </cell>
          <cell r="C507" t="str">
            <v>IMP</v>
          </cell>
          <cell r="D507" t="str">
            <v>BT</v>
          </cell>
          <cell r="E507" t="str">
            <v>P3</v>
          </cell>
          <cell r="F507">
            <v>39924</v>
          </cell>
          <cell r="G507">
            <v>40001</v>
          </cell>
          <cell r="H507" t="str">
            <v>4349712</v>
          </cell>
          <cell r="I507" t="str">
            <v>6KMFS508BF_N</v>
          </cell>
          <cell r="K507" t="str">
            <v>FS-508 Base Finisher</v>
          </cell>
          <cell r="L507">
            <v>1575</v>
          </cell>
          <cell r="M507">
            <v>541</v>
          </cell>
          <cell r="N507">
            <v>562.64</v>
          </cell>
          <cell r="O507">
            <v>-0.17647058823529416</v>
          </cell>
          <cell r="P507">
            <v>478.24399999999997</v>
          </cell>
          <cell r="Q507">
            <v>573.46</v>
          </cell>
          <cell r="R507">
            <v>619.34</v>
          </cell>
          <cell r="S507">
            <v>878.9</v>
          </cell>
          <cell r="T507">
            <v>0.35983615883490727</v>
          </cell>
          <cell r="U507">
            <v>680.62015999999994</v>
          </cell>
          <cell r="V507">
            <v>0.17334214725582028</v>
          </cell>
          <cell r="W507">
            <v>478.24399999999997</v>
          </cell>
          <cell r="X507">
            <v>0.54413926499032883</v>
          </cell>
          <cell r="AA507">
            <v>579</v>
          </cell>
          <cell r="AB507">
            <v>479</v>
          </cell>
          <cell r="AC507">
            <v>532</v>
          </cell>
          <cell r="AD507">
            <v>562</v>
          </cell>
          <cell r="AE507">
            <v>590.41999999999996</v>
          </cell>
          <cell r="AF507">
            <v>0.18999356390366179</v>
          </cell>
          <cell r="AG507">
            <v>4.7051251651366782E-2</v>
          </cell>
          <cell r="AH507">
            <v>603</v>
          </cell>
          <cell r="AI507">
            <v>615</v>
          </cell>
          <cell r="AJ507">
            <v>0.22236747967479678</v>
          </cell>
          <cell r="AK507">
            <v>626.5</v>
          </cell>
          <cell r="AL507">
            <v>638</v>
          </cell>
          <cell r="AM507">
            <v>0.25040125391849533</v>
          </cell>
          <cell r="AN507">
            <v>727.59</v>
          </cell>
          <cell r="AO507">
            <v>817.18</v>
          </cell>
          <cell r="AP507">
            <v>906.77</v>
          </cell>
          <cell r="AQ507">
            <v>0</v>
          </cell>
          <cell r="AS507">
            <v>1575</v>
          </cell>
        </row>
        <row r="508">
          <cell r="B508" t="str">
            <v>AC</v>
          </cell>
          <cell r="C508" t="str">
            <v>IMP</v>
          </cell>
          <cell r="D508" t="str">
            <v>BT</v>
          </cell>
          <cell r="E508" t="str">
            <v>P3</v>
          </cell>
          <cell r="F508">
            <v>39924</v>
          </cell>
          <cell r="G508">
            <v>40001</v>
          </cell>
          <cell r="H508" t="str">
            <v>4349812</v>
          </cell>
          <cell r="I508" t="str">
            <v>6KMFS510BF_N</v>
          </cell>
          <cell r="K508" t="str">
            <v>FS-510 Embedded Finisher (50 sheets)</v>
          </cell>
          <cell r="L508">
            <v>1575</v>
          </cell>
          <cell r="M508">
            <v>541</v>
          </cell>
          <cell r="N508">
            <v>562.64</v>
          </cell>
          <cell r="O508">
            <v>-0.17647058823529416</v>
          </cell>
          <cell r="P508">
            <v>478.24399999999997</v>
          </cell>
          <cell r="Q508">
            <v>573.46</v>
          </cell>
          <cell r="R508">
            <v>619.34</v>
          </cell>
          <cell r="S508">
            <v>897.8</v>
          </cell>
          <cell r="T508">
            <v>0.3733125417687681</v>
          </cell>
          <cell r="U508">
            <v>695.25631999999996</v>
          </cell>
          <cell r="V508">
            <v>0.19074450125099185</v>
          </cell>
          <cell r="W508">
            <v>478.24399999999997</v>
          </cell>
          <cell r="X508">
            <v>0.53268433949654714</v>
          </cell>
          <cell r="AA508">
            <v>579</v>
          </cell>
          <cell r="AB508">
            <v>479</v>
          </cell>
          <cell r="AC508">
            <v>532</v>
          </cell>
          <cell r="AD508">
            <v>562</v>
          </cell>
          <cell r="AE508">
            <v>590.41999999999996</v>
          </cell>
          <cell r="AF508">
            <v>0.18999356390366179</v>
          </cell>
          <cell r="AG508">
            <v>4.7051251651366782E-2</v>
          </cell>
          <cell r="AH508">
            <v>603</v>
          </cell>
          <cell r="AI508">
            <v>615</v>
          </cell>
          <cell r="AJ508">
            <v>0.22236747967479678</v>
          </cell>
          <cell r="AK508">
            <v>626.5</v>
          </cell>
          <cell r="AL508">
            <v>638</v>
          </cell>
          <cell r="AM508">
            <v>0.25040125391849533</v>
          </cell>
          <cell r="AN508">
            <v>727.59</v>
          </cell>
          <cell r="AO508">
            <v>817.18</v>
          </cell>
          <cell r="AP508">
            <v>906.77</v>
          </cell>
          <cell r="AQ508">
            <v>0</v>
          </cell>
          <cell r="AS508">
            <v>1575</v>
          </cell>
        </row>
        <row r="509">
          <cell r="B509" t="str">
            <v>AC</v>
          </cell>
          <cell r="C509" t="str">
            <v>IMP</v>
          </cell>
          <cell r="D509" t="str">
            <v>BT</v>
          </cell>
          <cell r="E509" t="str">
            <v>P3</v>
          </cell>
          <cell r="F509">
            <v>39990</v>
          </cell>
          <cell r="G509">
            <v>40001</v>
          </cell>
          <cell r="H509" t="str">
            <v>4376622</v>
          </cell>
          <cell r="K509" t="str">
            <v>Stapling Finisher (100 sheets) (FN-115)</v>
          </cell>
          <cell r="L509">
            <v>4420</v>
          </cell>
          <cell r="N509">
            <v>1729</v>
          </cell>
          <cell r="W509">
            <v>1469.6499999999999</v>
          </cell>
          <cell r="AB509">
            <v>1470</v>
          </cell>
          <cell r="AC509">
            <v>1633</v>
          </cell>
          <cell r="AD509">
            <v>1724</v>
          </cell>
          <cell r="AE509">
            <v>1814.38</v>
          </cell>
          <cell r="AF509">
            <v>0.18999878746458859</v>
          </cell>
          <cell r="AG509">
            <v>4.7057397017162945E-2</v>
          </cell>
          <cell r="AH509">
            <v>1852</v>
          </cell>
          <cell r="AI509">
            <v>1888</v>
          </cell>
          <cell r="AJ509">
            <v>0.22158368644067805</v>
          </cell>
          <cell r="AK509">
            <v>1924</v>
          </cell>
          <cell r="AL509">
            <v>1960</v>
          </cell>
          <cell r="AM509">
            <v>0.25017857142857147</v>
          </cell>
          <cell r="AN509">
            <v>2235.44</v>
          </cell>
          <cell r="AO509">
            <v>2510.88</v>
          </cell>
          <cell r="AP509">
            <v>2786.32</v>
          </cell>
          <cell r="AQ509">
            <v>0</v>
          </cell>
          <cell r="AS509">
            <v>4420</v>
          </cell>
        </row>
        <row r="510">
          <cell r="B510" t="str">
            <v>AC</v>
          </cell>
          <cell r="C510" t="str">
            <v>IMP</v>
          </cell>
          <cell r="D510" t="str">
            <v>BT</v>
          </cell>
          <cell r="E510" t="str">
            <v>P3</v>
          </cell>
          <cell r="F510">
            <v>39990</v>
          </cell>
          <cell r="G510">
            <v>40001</v>
          </cell>
          <cell r="H510" t="str">
            <v>4377612</v>
          </cell>
          <cell r="K510" t="str">
            <v>Booklet/Folding Finisher (FN-7)</v>
          </cell>
          <cell r="L510">
            <v>5880</v>
          </cell>
          <cell r="N510">
            <v>2450</v>
          </cell>
          <cell r="W510">
            <v>2082.5</v>
          </cell>
          <cell r="AB510">
            <v>2083</v>
          </cell>
          <cell r="AC510">
            <v>2314</v>
          </cell>
          <cell r="AD510">
            <v>2443</v>
          </cell>
          <cell r="AE510">
            <v>2570.9899999999998</v>
          </cell>
          <cell r="AF510">
            <v>0.19000073901493192</v>
          </cell>
          <cell r="AG510">
            <v>4.7059692958743439E-2</v>
          </cell>
          <cell r="AH510">
            <v>2623</v>
          </cell>
          <cell r="AI510">
            <v>2674</v>
          </cell>
          <cell r="AJ510">
            <v>0.22120418848167539</v>
          </cell>
          <cell r="AK510">
            <v>2725.5</v>
          </cell>
          <cell r="AL510">
            <v>2777</v>
          </cell>
          <cell r="AM510">
            <v>0.25009002520705798</v>
          </cell>
          <cell r="AN510">
            <v>3167.39</v>
          </cell>
          <cell r="AO510">
            <v>3557.78</v>
          </cell>
          <cell r="AP510">
            <v>3948.17</v>
          </cell>
          <cell r="AQ510">
            <v>0</v>
          </cell>
          <cell r="AS510">
            <v>5880</v>
          </cell>
        </row>
        <row r="511">
          <cell r="B511" t="str">
            <v>AC</v>
          </cell>
          <cell r="C511" t="str">
            <v>IMP</v>
          </cell>
          <cell r="D511" t="str">
            <v>BT</v>
          </cell>
          <cell r="E511" t="str">
            <v>P3</v>
          </cell>
          <cell r="F511">
            <v>39990</v>
          </cell>
          <cell r="G511">
            <v>40001</v>
          </cell>
          <cell r="H511" t="str">
            <v>4378612</v>
          </cell>
          <cell r="K511" t="str">
            <v>Post Engine Cover Inserter C (FN-115 &amp; FN-7)</v>
          </cell>
          <cell r="L511">
            <v>950</v>
          </cell>
          <cell r="N511">
            <v>409</v>
          </cell>
          <cell r="W511">
            <v>347.65</v>
          </cell>
          <cell r="AB511">
            <v>348</v>
          </cell>
          <cell r="AC511">
            <v>387</v>
          </cell>
          <cell r="AD511">
            <v>409</v>
          </cell>
          <cell r="AE511">
            <v>429.2</v>
          </cell>
          <cell r="AF511">
            <v>0.19000465983224607</v>
          </cell>
          <cell r="AG511">
            <v>4.7064305684995318E-2</v>
          </cell>
          <cell r="AH511">
            <v>439</v>
          </cell>
          <cell r="AI511">
            <v>447</v>
          </cell>
          <cell r="AJ511">
            <v>0.22225950782997769</v>
          </cell>
          <cell r="AK511">
            <v>455.5</v>
          </cell>
          <cell r="AL511">
            <v>464</v>
          </cell>
          <cell r="AM511">
            <v>0.25075431034482765</v>
          </cell>
          <cell r="AN511">
            <v>529.07000000000005</v>
          </cell>
          <cell r="AO511">
            <v>594.14</v>
          </cell>
          <cell r="AP511">
            <v>659.21</v>
          </cell>
          <cell r="AQ511">
            <v>0</v>
          </cell>
          <cell r="AS511">
            <v>950</v>
          </cell>
        </row>
        <row r="512">
          <cell r="B512" t="str">
            <v>AC</v>
          </cell>
          <cell r="C512" t="str">
            <v>IMP</v>
          </cell>
          <cell r="D512" t="str">
            <v>BT</v>
          </cell>
          <cell r="E512" t="str">
            <v>P3</v>
          </cell>
          <cell r="F512">
            <v>39990</v>
          </cell>
          <cell r="G512">
            <v>40001</v>
          </cell>
          <cell r="H512" t="str">
            <v>4380612</v>
          </cell>
          <cell r="K512" t="str">
            <v>DISCONTINUED - Z-Folding Unit for FN-6, FN-7, FN-112, FN-115 (ZK-2)</v>
          </cell>
          <cell r="L512">
            <v>5050</v>
          </cell>
          <cell r="N512">
            <v>2663</v>
          </cell>
          <cell r="W512">
            <v>2263.5499999999997</v>
          </cell>
          <cell r="AB512">
            <v>2264</v>
          </cell>
          <cell r="AC512">
            <v>2516</v>
          </cell>
          <cell r="AD512">
            <v>2656</v>
          </cell>
          <cell r="AE512">
            <v>2794.51</v>
          </cell>
          <cell r="AF512">
            <v>0.19000110931791278</v>
          </cell>
          <cell r="AG512">
            <v>4.706012860930904E-2</v>
          </cell>
          <cell r="AH512">
            <v>2851</v>
          </cell>
          <cell r="AI512">
            <v>2907</v>
          </cell>
          <cell r="AJ512">
            <v>0.22134502923976618</v>
          </cell>
          <cell r="AK512">
            <v>2963</v>
          </cell>
          <cell r="AL512">
            <v>3019</v>
          </cell>
          <cell r="AM512">
            <v>0.25023186485591264</v>
          </cell>
          <cell r="AN512">
            <v>3443.18</v>
          </cell>
          <cell r="AO512">
            <v>3867.36</v>
          </cell>
          <cell r="AP512">
            <v>4291.54</v>
          </cell>
          <cell r="AQ512">
            <v>0</v>
          </cell>
          <cell r="AS512">
            <v>5050</v>
          </cell>
        </row>
        <row r="513">
          <cell r="B513" t="str">
            <v>AC</v>
          </cell>
          <cell r="C513" t="str">
            <v>IMP</v>
          </cell>
          <cell r="D513" t="str">
            <v>BT</v>
          </cell>
          <cell r="E513" t="str">
            <v>P3</v>
          </cell>
          <cell r="F513">
            <v>39990</v>
          </cell>
          <cell r="G513">
            <v>40001</v>
          </cell>
          <cell r="H513" t="str">
            <v>4381612</v>
          </cell>
          <cell r="K513" t="str">
            <v>Trimmer Unit for FN-7 (TMG-2)</v>
          </cell>
          <cell r="L513">
            <v>6850</v>
          </cell>
          <cell r="N513">
            <v>3556</v>
          </cell>
          <cell r="W513">
            <v>3022.6</v>
          </cell>
          <cell r="AB513">
            <v>3023</v>
          </cell>
          <cell r="AC513">
            <v>3359</v>
          </cell>
          <cell r="AD513">
            <v>3546</v>
          </cell>
          <cell r="AE513">
            <v>3731.6</v>
          </cell>
          <cell r="AF513">
            <v>0.18999892807374852</v>
          </cell>
          <cell r="AG513">
            <v>4.7057562439704125E-2</v>
          </cell>
          <cell r="AH513">
            <v>3807</v>
          </cell>
          <cell r="AI513">
            <v>3882</v>
          </cell>
          <cell r="AJ513">
            <v>0.22138073158165897</v>
          </cell>
          <cell r="AK513">
            <v>3956.5</v>
          </cell>
          <cell r="AL513">
            <v>4031</v>
          </cell>
          <cell r="AM513">
            <v>0.25016125031009678</v>
          </cell>
          <cell r="AN513">
            <v>4597.5200000000004</v>
          </cell>
          <cell r="AO513">
            <v>5164.04</v>
          </cell>
          <cell r="AP513">
            <v>5730.56</v>
          </cell>
          <cell r="AQ513">
            <v>0</v>
          </cell>
          <cell r="AS513">
            <v>6850</v>
          </cell>
        </row>
        <row r="514">
          <cell r="B514" t="str">
            <v>AC</v>
          </cell>
          <cell r="C514" t="str">
            <v>IMP</v>
          </cell>
          <cell r="D514" t="str">
            <v>BT</v>
          </cell>
          <cell r="E514" t="str">
            <v>P3</v>
          </cell>
          <cell r="F514">
            <v>39990</v>
          </cell>
          <cell r="G514">
            <v>40001</v>
          </cell>
          <cell r="H514" t="str">
            <v>4382612</v>
          </cell>
          <cell r="K514" t="str">
            <v>3-hole Punch Kit for FN-6/10/121 (PK-5)</v>
          </cell>
          <cell r="L514">
            <v>775</v>
          </cell>
          <cell r="N514">
            <v>250</v>
          </cell>
          <cell r="W514">
            <v>212.5</v>
          </cell>
          <cell r="AB514">
            <v>213</v>
          </cell>
          <cell r="AC514">
            <v>237</v>
          </cell>
          <cell r="AD514">
            <v>250</v>
          </cell>
          <cell r="AE514">
            <v>262.35000000000002</v>
          </cell>
          <cell r="AF514">
            <v>0.19001334095673725</v>
          </cell>
          <cell r="AG514">
            <v>4.7074518772632065E-2</v>
          </cell>
          <cell r="AH514">
            <v>269</v>
          </cell>
          <cell r="AI514">
            <v>274</v>
          </cell>
          <cell r="AJ514">
            <v>0.22445255474452555</v>
          </cell>
          <cell r="AK514">
            <v>279</v>
          </cell>
          <cell r="AL514">
            <v>284</v>
          </cell>
          <cell r="AM514">
            <v>0.25176056338028169</v>
          </cell>
          <cell r="AN514">
            <v>323.68</v>
          </cell>
          <cell r="AO514">
            <v>363.36</v>
          </cell>
          <cell r="AP514">
            <v>403.04</v>
          </cell>
          <cell r="AQ514">
            <v>0</v>
          </cell>
          <cell r="AS514">
            <v>775</v>
          </cell>
        </row>
        <row r="515">
          <cell r="B515" t="str">
            <v>AC</v>
          </cell>
          <cell r="C515" t="str">
            <v>IMP</v>
          </cell>
          <cell r="D515" t="str">
            <v>BT</v>
          </cell>
          <cell r="E515" t="str">
            <v>P3</v>
          </cell>
          <cell r="F515">
            <v>39990</v>
          </cell>
          <cell r="G515">
            <v>40001</v>
          </cell>
          <cell r="H515" t="str">
            <v>4382613</v>
          </cell>
          <cell r="K515" t="str">
            <v>2-hole Punch Kit for FN-10 and FN-121 (PK-5)</v>
          </cell>
          <cell r="L515">
            <v>850</v>
          </cell>
          <cell r="N515">
            <v>294</v>
          </cell>
          <cell r="W515">
            <v>249.9</v>
          </cell>
          <cell r="AB515">
            <v>250</v>
          </cell>
          <cell r="AC515">
            <v>278</v>
          </cell>
          <cell r="AD515">
            <v>294</v>
          </cell>
          <cell r="AE515">
            <v>308.52</v>
          </cell>
          <cell r="AF515">
            <v>0.190003889537145</v>
          </cell>
          <cell r="AG515">
            <v>4.7063399455464741E-2</v>
          </cell>
          <cell r="AH515">
            <v>316</v>
          </cell>
          <cell r="AI515">
            <v>322</v>
          </cell>
          <cell r="AJ515">
            <v>0.22391304347826085</v>
          </cell>
          <cell r="AK515">
            <v>328</v>
          </cell>
          <cell r="AL515">
            <v>334</v>
          </cell>
          <cell r="AM515">
            <v>0.25179640718562873</v>
          </cell>
          <cell r="AN515">
            <v>380.66</v>
          </cell>
          <cell r="AO515">
            <v>427.32</v>
          </cell>
          <cell r="AP515">
            <v>473.98</v>
          </cell>
          <cell r="AQ515">
            <v>0</v>
          </cell>
          <cell r="AS515">
            <v>850</v>
          </cell>
        </row>
        <row r="516">
          <cell r="B516" t="str">
            <v>AC</v>
          </cell>
          <cell r="C516" t="str">
            <v>IMP</v>
          </cell>
          <cell r="D516" t="str">
            <v>BT</v>
          </cell>
          <cell r="E516" t="str">
            <v>P3</v>
          </cell>
          <cell r="F516">
            <v>39990</v>
          </cell>
          <cell r="G516">
            <v>40001</v>
          </cell>
          <cell r="H516" t="str">
            <v>4382623</v>
          </cell>
          <cell r="K516" t="str">
            <v>2-Hole Punch Kit PK-5 (2 holes)</v>
          </cell>
          <cell r="L516">
            <v>850</v>
          </cell>
          <cell r="N516">
            <v>250</v>
          </cell>
          <cell r="W516">
            <v>212.5</v>
          </cell>
          <cell r="AB516">
            <v>213</v>
          </cell>
          <cell r="AC516">
            <v>237</v>
          </cell>
          <cell r="AD516">
            <v>250</v>
          </cell>
          <cell r="AE516">
            <v>262.35000000000002</v>
          </cell>
          <cell r="AF516">
            <v>0.19001334095673725</v>
          </cell>
          <cell r="AG516">
            <v>4.7074518772632065E-2</v>
          </cell>
          <cell r="AH516">
            <v>269</v>
          </cell>
          <cell r="AI516">
            <v>274</v>
          </cell>
          <cell r="AJ516">
            <v>0.22445255474452555</v>
          </cell>
          <cell r="AK516">
            <v>279</v>
          </cell>
          <cell r="AL516">
            <v>284</v>
          </cell>
          <cell r="AM516">
            <v>0.25176056338028169</v>
          </cell>
          <cell r="AN516">
            <v>323.68</v>
          </cell>
          <cell r="AO516">
            <v>363.36</v>
          </cell>
          <cell r="AP516">
            <v>403.04</v>
          </cell>
          <cell r="AQ516">
            <v>0</v>
          </cell>
          <cell r="AS516">
            <v>850</v>
          </cell>
        </row>
        <row r="517">
          <cell r="B517" t="str">
            <v>AC</v>
          </cell>
          <cell r="C517" t="str">
            <v>IMP</v>
          </cell>
          <cell r="D517" t="str">
            <v>BT</v>
          </cell>
          <cell r="E517" t="str">
            <v>P3</v>
          </cell>
          <cell r="F517">
            <v>39990</v>
          </cell>
          <cell r="G517">
            <v>40001</v>
          </cell>
          <cell r="H517" t="str">
            <v>4383611</v>
          </cell>
          <cell r="K517" t="str">
            <v>Mount Kit for ZK-3 (required w/ FN-6/112/10/121/PZ-108/9)</v>
          </cell>
          <cell r="L517">
            <v>100</v>
          </cell>
          <cell r="N517">
            <v>44</v>
          </cell>
          <cell r="W517">
            <v>37.4</v>
          </cell>
          <cell r="AB517">
            <v>38</v>
          </cell>
          <cell r="AC517">
            <v>42</v>
          </cell>
          <cell r="AD517">
            <v>45</v>
          </cell>
          <cell r="AE517">
            <v>46.17</v>
          </cell>
          <cell r="AF517">
            <v>0.18995018410223094</v>
          </cell>
          <cell r="AG517">
            <v>4.70002165908599E-2</v>
          </cell>
          <cell r="AH517">
            <v>48</v>
          </cell>
          <cell r="AI517">
            <v>49</v>
          </cell>
          <cell r="AJ517">
            <v>0.23673469387755106</v>
          </cell>
          <cell r="AK517">
            <v>49.5</v>
          </cell>
          <cell r="AL517">
            <v>50</v>
          </cell>
          <cell r="AM517">
            <v>0.252</v>
          </cell>
          <cell r="AN517">
            <v>56.98</v>
          </cell>
          <cell r="AO517">
            <v>63.96</v>
          </cell>
          <cell r="AP517">
            <v>70.94</v>
          </cell>
          <cell r="AQ517">
            <v>0</v>
          </cell>
          <cell r="AS517">
            <v>100</v>
          </cell>
        </row>
        <row r="518">
          <cell r="B518" t="str">
            <v>MB</v>
          </cell>
          <cell r="C518" t="str">
            <v>IMP</v>
          </cell>
          <cell r="D518" t="str">
            <v>BT</v>
          </cell>
          <cell r="E518" t="str">
            <v>P3</v>
          </cell>
          <cell r="F518">
            <v>39990</v>
          </cell>
          <cell r="G518">
            <v>40001</v>
          </cell>
          <cell r="H518" t="str">
            <v>4384311</v>
          </cell>
          <cell r="K518" t="str">
            <v>DISCONTINUED - Di3510f w/Dup, PC Drum</v>
          </cell>
          <cell r="L518">
            <v>8500</v>
          </cell>
          <cell r="N518">
            <v>2804</v>
          </cell>
          <cell r="W518">
            <v>2383.4</v>
          </cell>
          <cell r="AB518">
            <v>2384</v>
          </cell>
          <cell r="AC518">
            <v>2649</v>
          </cell>
          <cell r="AD518">
            <v>2796</v>
          </cell>
          <cell r="AE518">
            <v>2942.47</v>
          </cell>
          <cell r="AF518">
            <v>0.19000023789537354</v>
          </cell>
          <cell r="AG518">
            <v>4.7059103406321835E-2</v>
          </cell>
          <cell r="AH518">
            <v>3002</v>
          </cell>
          <cell r="AI518">
            <v>3061</v>
          </cell>
          <cell r="AJ518">
            <v>0.22136556680823258</v>
          </cell>
          <cell r="AK518">
            <v>3119.5</v>
          </cell>
          <cell r="AL518">
            <v>3178</v>
          </cell>
          <cell r="AM518">
            <v>0.2500314663310258</v>
          </cell>
          <cell r="AN518">
            <v>3624.85</v>
          </cell>
          <cell r="AO518">
            <v>4071.7</v>
          </cell>
          <cell r="AP518">
            <v>4518.55</v>
          </cell>
          <cell r="AS518">
            <v>8500</v>
          </cell>
        </row>
        <row r="519">
          <cell r="B519" t="str">
            <v>MB</v>
          </cell>
          <cell r="C519" t="str">
            <v>IMP</v>
          </cell>
          <cell r="D519" t="str">
            <v>BT</v>
          </cell>
          <cell r="E519" t="str">
            <v>P3</v>
          </cell>
          <cell r="F519">
            <v>39990</v>
          </cell>
          <cell r="G519">
            <v>40001</v>
          </cell>
          <cell r="H519" t="str">
            <v>4384317</v>
          </cell>
          <cell r="K519" t="str">
            <v>Di3510f GSA</v>
          </cell>
          <cell r="L519">
            <v>8500</v>
          </cell>
          <cell r="N519">
            <v>2804</v>
          </cell>
          <cell r="W519">
            <v>2383.4</v>
          </cell>
          <cell r="AB519">
            <v>2384</v>
          </cell>
          <cell r="AC519">
            <v>2649</v>
          </cell>
          <cell r="AD519">
            <v>2796</v>
          </cell>
          <cell r="AE519">
            <v>2942.47</v>
          </cell>
          <cell r="AF519">
            <v>0.19000023789537354</v>
          </cell>
          <cell r="AG519">
            <v>4.7059103406321835E-2</v>
          </cell>
          <cell r="AH519">
            <v>3002</v>
          </cell>
          <cell r="AI519">
            <v>3061</v>
          </cell>
          <cell r="AJ519">
            <v>0.22136556680823258</v>
          </cell>
          <cell r="AK519">
            <v>3119.5</v>
          </cell>
          <cell r="AL519">
            <v>3178</v>
          </cell>
          <cell r="AM519">
            <v>0.2500314663310258</v>
          </cell>
          <cell r="AN519">
            <v>3624.85</v>
          </cell>
          <cell r="AO519">
            <v>4071.7</v>
          </cell>
          <cell r="AP519">
            <v>4518.55</v>
          </cell>
          <cell r="AS519">
            <v>8500</v>
          </cell>
        </row>
        <row r="520">
          <cell r="B520" t="str">
            <v>MB</v>
          </cell>
          <cell r="C520" t="str">
            <v>IMP</v>
          </cell>
          <cell r="D520" t="str">
            <v>BT</v>
          </cell>
          <cell r="E520" t="str">
            <v>P3</v>
          </cell>
          <cell r="F520">
            <v>39990</v>
          </cell>
          <cell r="G520">
            <v>40001</v>
          </cell>
          <cell r="H520" t="str">
            <v>4385311</v>
          </cell>
          <cell r="K520" t="str">
            <v>Di3010f w/Dup, PC Drum</v>
          </cell>
          <cell r="L520">
            <v>7550</v>
          </cell>
          <cell r="N520">
            <v>2346</v>
          </cell>
          <cell r="W520">
            <v>1994.1</v>
          </cell>
          <cell r="AB520">
            <v>1995</v>
          </cell>
          <cell r="AC520">
            <v>2216</v>
          </cell>
          <cell r="AD520">
            <v>2339</v>
          </cell>
          <cell r="AE520">
            <v>2461.85</v>
          </cell>
          <cell r="AF520">
            <v>0.18999939070211427</v>
          </cell>
          <cell r="AG520">
            <v>4.7058106708369685E-2</v>
          </cell>
          <cell r="AH520">
            <v>2512</v>
          </cell>
          <cell r="AI520">
            <v>2561</v>
          </cell>
          <cell r="AJ520">
            <v>0.22135884420148383</v>
          </cell>
          <cell r="AK520">
            <v>2610</v>
          </cell>
          <cell r="AL520">
            <v>2659</v>
          </cell>
          <cell r="AM520">
            <v>0.250056412185032</v>
          </cell>
          <cell r="AN520">
            <v>3032.84</v>
          </cell>
          <cell r="AO520">
            <v>3406.68</v>
          </cell>
          <cell r="AP520">
            <v>3780.52</v>
          </cell>
          <cell r="AS520">
            <v>7550</v>
          </cell>
        </row>
        <row r="521">
          <cell r="B521" t="str">
            <v>MB</v>
          </cell>
          <cell r="C521" t="str">
            <v>IMP</v>
          </cell>
          <cell r="D521" t="str">
            <v>BT</v>
          </cell>
          <cell r="E521" t="str">
            <v>P3</v>
          </cell>
          <cell r="F521">
            <v>39990</v>
          </cell>
          <cell r="G521">
            <v>40001</v>
          </cell>
          <cell r="H521" t="str">
            <v>4385317</v>
          </cell>
          <cell r="K521" t="str">
            <v>Di3010f GSA</v>
          </cell>
          <cell r="L521">
            <v>7550</v>
          </cell>
          <cell r="N521">
            <v>2346</v>
          </cell>
          <cell r="W521">
            <v>1994.1</v>
          </cell>
          <cell r="AB521">
            <v>1995</v>
          </cell>
          <cell r="AC521">
            <v>2216</v>
          </cell>
          <cell r="AD521">
            <v>2339</v>
          </cell>
          <cell r="AE521">
            <v>2461.85</v>
          </cell>
          <cell r="AF521">
            <v>0.18999939070211427</v>
          </cell>
          <cell r="AG521">
            <v>4.7058106708369685E-2</v>
          </cell>
          <cell r="AH521">
            <v>2512</v>
          </cell>
          <cell r="AI521">
            <v>2561</v>
          </cell>
          <cell r="AJ521">
            <v>0.22135884420148383</v>
          </cell>
          <cell r="AK521">
            <v>2610</v>
          </cell>
          <cell r="AL521">
            <v>2659</v>
          </cell>
          <cell r="AM521">
            <v>0.250056412185032</v>
          </cell>
          <cell r="AN521">
            <v>3032.84</v>
          </cell>
          <cell r="AO521">
            <v>3406.68</v>
          </cell>
          <cell r="AP521">
            <v>3780.52</v>
          </cell>
          <cell r="AS521">
            <v>7550</v>
          </cell>
        </row>
        <row r="522">
          <cell r="B522" t="str">
            <v>MB</v>
          </cell>
          <cell r="C522" t="str">
            <v>IMP</v>
          </cell>
          <cell r="D522" t="str">
            <v>BT</v>
          </cell>
          <cell r="E522" t="str">
            <v>P3</v>
          </cell>
          <cell r="F522">
            <v>39990</v>
          </cell>
          <cell r="G522">
            <v>40001</v>
          </cell>
          <cell r="H522" t="str">
            <v>4386311</v>
          </cell>
          <cell r="K522" t="str">
            <v>Di2510f w/Dup, PC Drum</v>
          </cell>
          <cell r="L522">
            <v>6490</v>
          </cell>
          <cell r="N522">
            <v>2152</v>
          </cell>
          <cell r="W522">
            <v>1829.2</v>
          </cell>
          <cell r="AB522">
            <v>1830</v>
          </cell>
          <cell r="AC522">
            <v>2033</v>
          </cell>
          <cell r="AD522">
            <v>2146</v>
          </cell>
          <cell r="AE522">
            <v>2258.27</v>
          </cell>
          <cell r="AF522">
            <v>0.18999942433809949</v>
          </cell>
          <cell r="AG522">
            <v>4.7058146280117071E-2</v>
          </cell>
          <cell r="AH522">
            <v>2304</v>
          </cell>
          <cell r="AI522">
            <v>2349</v>
          </cell>
          <cell r="AJ522">
            <v>0.2212856534695615</v>
          </cell>
          <cell r="AK522">
            <v>2394</v>
          </cell>
          <cell r="AL522">
            <v>2439</v>
          </cell>
          <cell r="AM522">
            <v>0.25002050020500205</v>
          </cell>
          <cell r="AN522">
            <v>2781.96</v>
          </cell>
          <cell r="AO522">
            <v>3124.92</v>
          </cell>
          <cell r="AP522">
            <v>3467.88</v>
          </cell>
          <cell r="AS522">
            <v>6490</v>
          </cell>
        </row>
        <row r="523">
          <cell r="B523" t="str">
            <v>MB</v>
          </cell>
          <cell r="C523" t="str">
            <v>IMP</v>
          </cell>
          <cell r="D523" t="str">
            <v>BT</v>
          </cell>
          <cell r="E523" t="str">
            <v>P3</v>
          </cell>
          <cell r="F523">
            <v>39990</v>
          </cell>
          <cell r="G523">
            <v>40001</v>
          </cell>
          <cell r="H523" t="str">
            <v>4386317</v>
          </cell>
          <cell r="K523" t="str">
            <v>Di2510f GSA</v>
          </cell>
          <cell r="L523">
            <v>6490</v>
          </cell>
          <cell r="N523">
            <v>2152</v>
          </cell>
          <cell r="W523">
            <v>1829.2</v>
          </cell>
          <cell r="AB523">
            <v>1830</v>
          </cell>
          <cell r="AC523">
            <v>2033</v>
          </cell>
          <cell r="AD523">
            <v>2146</v>
          </cell>
          <cell r="AE523">
            <v>2258.27</v>
          </cell>
          <cell r="AF523">
            <v>0.18999942433809949</v>
          </cell>
          <cell r="AG523">
            <v>4.7058146280117071E-2</v>
          </cell>
          <cell r="AH523">
            <v>2304</v>
          </cell>
          <cell r="AI523">
            <v>2349</v>
          </cell>
          <cell r="AJ523">
            <v>0.2212856534695615</v>
          </cell>
          <cell r="AK523">
            <v>2394</v>
          </cell>
          <cell r="AL523">
            <v>2439</v>
          </cell>
          <cell r="AM523">
            <v>0.25002050020500205</v>
          </cell>
          <cell r="AN523">
            <v>2781.96</v>
          </cell>
          <cell r="AO523">
            <v>3124.92</v>
          </cell>
          <cell r="AP523">
            <v>3467.88</v>
          </cell>
          <cell r="AS523">
            <v>6490</v>
          </cell>
        </row>
        <row r="524">
          <cell r="B524" t="str">
            <v>AC</v>
          </cell>
          <cell r="C524" t="str">
            <v>IMP</v>
          </cell>
          <cell r="D524" t="str">
            <v>BT</v>
          </cell>
          <cell r="E524" t="str">
            <v>P3</v>
          </cell>
          <cell r="F524">
            <v>39990</v>
          </cell>
          <cell r="G524">
            <v>40001</v>
          </cell>
          <cell r="H524" t="str">
            <v>4387611</v>
          </cell>
          <cell r="K524" t="str">
            <v>Interface Kit N (required with  Pi8500Pro Controller)</v>
          </cell>
          <cell r="L524">
            <v>800</v>
          </cell>
          <cell r="N524">
            <v>426</v>
          </cell>
          <cell r="W524">
            <v>362.09999999999997</v>
          </cell>
          <cell r="AB524">
            <v>363</v>
          </cell>
          <cell r="AC524">
            <v>403</v>
          </cell>
          <cell r="AD524">
            <v>426</v>
          </cell>
          <cell r="AE524">
            <v>447.04</v>
          </cell>
          <cell r="AF524">
            <v>0.19000536864710105</v>
          </cell>
          <cell r="AG524">
            <v>4.7065139584824667E-2</v>
          </cell>
          <cell r="AH524">
            <v>457</v>
          </cell>
          <cell r="AI524">
            <v>466</v>
          </cell>
          <cell r="AJ524">
            <v>0.22296137339055802</v>
          </cell>
          <cell r="AK524">
            <v>474.5</v>
          </cell>
          <cell r="AL524">
            <v>483</v>
          </cell>
          <cell r="AM524">
            <v>0.25031055900621124</v>
          </cell>
          <cell r="AN524">
            <v>550.84</v>
          </cell>
          <cell r="AO524">
            <v>618.67999999999995</v>
          </cell>
          <cell r="AP524">
            <v>686.52</v>
          </cell>
          <cell r="AQ524">
            <v>0</v>
          </cell>
          <cell r="AS524">
            <v>800</v>
          </cell>
        </row>
        <row r="525">
          <cell r="B525" t="str">
            <v>AC</v>
          </cell>
          <cell r="C525" t="str">
            <v>IMP</v>
          </cell>
          <cell r="D525" t="str">
            <v>BT</v>
          </cell>
          <cell r="E525" t="str">
            <v>P3</v>
          </cell>
          <cell r="F525">
            <v>39990</v>
          </cell>
          <cell r="G525">
            <v>40001</v>
          </cell>
          <cell r="H525" t="str">
            <v>4388602</v>
          </cell>
          <cell r="K525" t="str">
            <v>Internet Fax, PC Fax &amp; Network Scan Kit (SU-3)</v>
          </cell>
          <cell r="L525">
            <v>1500</v>
          </cell>
          <cell r="N525">
            <v>629</v>
          </cell>
          <cell r="W525">
            <v>534.65</v>
          </cell>
          <cell r="AB525">
            <v>535</v>
          </cell>
          <cell r="AC525">
            <v>595</v>
          </cell>
          <cell r="AD525">
            <v>628</v>
          </cell>
          <cell r="AE525">
            <v>660.06</v>
          </cell>
          <cell r="AF525">
            <v>0.1899978789806987</v>
          </cell>
          <cell r="AG525">
            <v>4.7056328212586658E-2</v>
          </cell>
          <cell r="AH525">
            <v>674</v>
          </cell>
          <cell r="AI525">
            <v>687</v>
          </cell>
          <cell r="AJ525">
            <v>0.22176128093158665</v>
          </cell>
          <cell r="AK525">
            <v>700</v>
          </cell>
          <cell r="AL525">
            <v>713</v>
          </cell>
          <cell r="AM525">
            <v>0.25014025245441801</v>
          </cell>
          <cell r="AN525">
            <v>813.21</v>
          </cell>
          <cell r="AO525">
            <v>913.42</v>
          </cell>
          <cell r="AP525">
            <v>1013.63</v>
          </cell>
          <cell r="AQ525">
            <v>0</v>
          </cell>
          <cell r="AS525">
            <v>1500</v>
          </cell>
        </row>
        <row r="526">
          <cell r="B526" t="str">
            <v>AC</v>
          </cell>
          <cell r="C526" t="str">
            <v>IMP</v>
          </cell>
          <cell r="D526" t="str">
            <v>BT</v>
          </cell>
          <cell r="E526" t="str">
            <v>P3</v>
          </cell>
          <cell r="F526">
            <v>39990</v>
          </cell>
          <cell r="G526">
            <v>40001</v>
          </cell>
          <cell r="H526" t="str">
            <v>4388604</v>
          </cell>
          <cell r="K526" t="str">
            <v>32MB Memory (M32-4)</v>
          </cell>
          <cell r="L526">
            <v>145</v>
          </cell>
          <cell r="N526">
            <v>52</v>
          </cell>
          <cell r="W526">
            <v>44.199999999999996</v>
          </cell>
          <cell r="AB526">
            <v>45</v>
          </cell>
          <cell r="AC526">
            <v>50</v>
          </cell>
          <cell r="AD526">
            <v>53</v>
          </cell>
          <cell r="AE526">
            <v>54.57</v>
          </cell>
          <cell r="AF526">
            <v>0.19003115264797515</v>
          </cell>
          <cell r="AG526">
            <v>4.7095473703500097E-2</v>
          </cell>
          <cell r="AH526">
            <v>56</v>
          </cell>
          <cell r="AI526">
            <v>57</v>
          </cell>
          <cell r="AJ526">
            <v>0.22456140350877202</v>
          </cell>
          <cell r="AK526">
            <v>58</v>
          </cell>
          <cell r="AL526">
            <v>59</v>
          </cell>
          <cell r="AM526">
            <v>0.25084745762711874</v>
          </cell>
          <cell r="AN526">
            <v>67.27</v>
          </cell>
          <cell r="AO526">
            <v>75.540000000000006</v>
          </cell>
          <cell r="AP526">
            <v>83.81</v>
          </cell>
          <cell r="AQ526">
            <v>0</v>
          </cell>
          <cell r="AS526">
            <v>145</v>
          </cell>
        </row>
        <row r="527">
          <cell r="B527" t="str">
            <v>AC</v>
          </cell>
          <cell r="C527" t="str">
            <v>IMP</v>
          </cell>
          <cell r="D527" t="str">
            <v>BT</v>
          </cell>
          <cell r="E527" t="str">
            <v>P3</v>
          </cell>
          <cell r="F527">
            <v>39990</v>
          </cell>
          <cell r="G527">
            <v>40001</v>
          </cell>
          <cell r="H527" t="str">
            <v>4388605</v>
          </cell>
          <cell r="K527" t="str">
            <v>64MB Memory (M64-2)</v>
          </cell>
          <cell r="L527">
            <v>290</v>
          </cell>
          <cell r="N527">
            <v>103</v>
          </cell>
          <cell r="W527">
            <v>87.55</v>
          </cell>
          <cell r="AB527">
            <v>88</v>
          </cell>
          <cell r="AC527">
            <v>98</v>
          </cell>
          <cell r="AD527">
            <v>104</v>
          </cell>
          <cell r="AE527">
            <v>108.09</v>
          </cell>
          <cell r="AF527">
            <v>0.19002682949394029</v>
          </cell>
          <cell r="AG527">
            <v>4.7090387639929718E-2</v>
          </cell>
          <cell r="AH527">
            <v>111</v>
          </cell>
          <cell r="AI527">
            <v>113</v>
          </cell>
          <cell r="AJ527">
            <v>0.22522123893805313</v>
          </cell>
          <cell r="AK527">
            <v>115</v>
          </cell>
          <cell r="AL527">
            <v>117</v>
          </cell>
          <cell r="AM527">
            <v>0.25170940170940176</v>
          </cell>
          <cell r="AN527">
            <v>133.35</v>
          </cell>
          <cell r="AO527">
            <v>149.69999999999999</v>
          </cell>
          <cell r="AP527">
            <v>166.05</v>
          </cell>
          <cell r="AQ527">
            <v>0</v>
          </cell>
          <cell r="AS527">
            <v>290</v>
          </cell>
        </row>
        <row r="528">
          <cell r="B528" t="str">
            <v>AC</v>
          </cell>
          <cell r="C528" t="str">
            <v>IMP</v>
          </cell>
          <cell r="D528" t="str">
            <v>BT</v>
          </cell>
          <cell r="E528" t="str">
            <v>P3</v>
          </cell>
          <cell r="F528">
            <v>39990</v>
          </cell>
          <cell r="G528">
            <v>40001</v>
          </cell>
          <cell r="H528" t="str">
            <v>4388606</v>
          </cell>
          <cell r="K528" t="str">
            <v>128MB Memory (M128-3)</v>
          </cell>
          <cell r="L528">
            <v>580</v>
          </cell>
          <cell r="N528">
            <v>206</v>
          </cell>
          <cell r="W528">
            <v>175.1</v>
          </cell>
          <cell r="AB528">
            <v>176</v>
          </cell>
          <cell r="AC528">
            <v>195</v>
          </cell>
          <cell r="AD528">
            <v>206</v>
          </cell>
          <cell r="AE528">
            <v>216.17</v>
          </cell>
          <cell r="AF528">
            <v>0.18998936022574822</v>
          </cell>
          <cell r="AG528">
            <v>4.7046306147939067E-2</v>
          </cell>
          <cell r="AH528">
            <v>222</v>
          </cell>
          <cell r="AI528">
            <v>226</v>
          </cell>
          <cell r="AJ528">
            <v>0.22522123893805313</v>
          </cell>
          <cell r="AK528">
            <v>230</v>
          </cell>
          <cell r="AL528">
            <v>234</v>
          </cell>
          <cell r="AM528">
            <v>0.25170940170940176</v>
          </cell>
          <cell r="AN528">
            <v>266.7</v>
          </cell>
          <cell r="AO528">
            <v>299.39999999999998</v>
          </cell>
          <cell r="AP528">
            <v>332.1</v>
          </cell>
          <cell r="AQ528">
            <v>0</v>
          </cell>
          <cell r="AS528">
            <v>580</v>
          </cell>
        </row>
        <row r="529">
          <cell r="B529" t="str">
            <v>AC</v>
          </cell>
          <cell r="C529" t="str">
            <v>IMP</v>
          </cell>
          <cell r="D529" t="str">
            <v>BT</v>
          </cell>
          <cell r="E529" t="str">
            <v>P3</v>
          </cell>
          <cell r="F529">
            <v>39990</v>
          </cell>
          <cell r="G529">
            <v>40001</v>
          </cell>
          <cell r="H529" t="str">
            <v>4388608</v>
          </cell>
          <cell r="K529" t="str">
            <v>Network Interface Card (NC-4)</v>
          </cell>
          <cell r="L529">
            <v>360</v>
          </cell>
          <cell r="N529">
            <v>137</v>
          </cell>
          <cell r="W529">
            <v>116.45</v>
          </cell>
          <cell r="AB529">
            <v>117</v>
          </cell>
          <cell r="AC529">
            <v>130</v>
          </cell>
          <cell r="AD529">
            <v>137</v>
          </cell>
          <cell r="AE529">
            <v>143.77000000000001</v>
          </cell>
          <cell r="AF529">
            <v>0.19002573554983659</v>
          </cell>
          <cell r="AG529">
            <v>4.708910064686659E-2</v>
          </cell>
          <cell r="AH529">
            <v>147</v>
          </cell>
          <cell r="AI529">
            <v>150</v>
          </cell>
          <cell r="AJ529">
            <v>0.22366666666666665</v>
          </cell>
          <cell r="AK529">
            <v>153</v>
          </cell>
          <cell r="AL529">
            <v>156</v>
          </cell>
          <cell r="AM529">
            <v>0.25352564102564101</v>
          </cell>
          <cell r="AN529">
            <v>177.65</v>
          </cell>
          <cell r="AO529">
            <v>199.3</v>
          </cell>
          <cell r="AP529">
            <v>220.95</v>
          </cell>
          <cell r="AQ529">
            <v>0</v>
          </cell>
          <cell r="AS529">
            <v>360</v>
          </cell>
        </row>
        <row r="530">
          <cell r="B530" t="str">
            <v>AC</v>
          </cell>
          <cell r="C530" t="str">
            <v>IMP</v>
          </cell>
          <cell r="D530" t="str">
            <v>BT</v>
          </cell>
          <cell r="E530" t="str">
            <v>P3</v>
          </cell>
          <cell r="F530">
            <v>39990</v>
          </cell>
          <cell r="G530">
            <v>40001</v>
          </cell>
          <cell r="H530" t="str">
            <v>4388612</v>
          </cell>
          <cell r="K530" t="str">
            <v>Multiport (MP-5)</v>
          </cell>
          <cell r="L530">
            <v>750</v>
          </cell>
          <cell r="N530">
            <v>370</v>
          </cell>
          <cell r="W530">
            <v>314.5</v>
          </cell>
          <cell r="AB530">
            <v>315</v>
          </cell>
          <cell r="AC530">
            <v>350</v>
          </cell>
          <cell r="AD530">
            <v>370</v>
          </cell>
          <cell r="AE530">
            <v>388.27</v>
          </cell>
          <cell r="AF530">
            <v>0.18999665181445896</v>
          </cell>
          <cell r="AG530">
            <v>4.7054884487598793E-2</v>
          </cell>
          <cell r="AH530">
            <v>397</v>
          </cell>
          <cell r="AI530">
            <v>405</v>
          </cell>
          <cell r="AJ530">
            <v>0.22345679012345679</v>
          </cell>
          <cell r="AK530">
            <v>412.5</v>
          </cell>
          <cell r="AL530">
            <v>420</v>
          </cell>
          <cell r="AM530">
            <v>0.25119047619047619</v>
          </cell>
          <cell r="AN530">
            <v>478.8</v>
          </cell>
          <cell r="AO530">
            <v>537.6</v>
          </cell>
          <cell r="AP530">
            <v>596.4</v>
          </cell>
          <cell r="AQ530">
            <v>0</v>
          </cell>
          <cell r="AS530">
            <v>750</v>
          </cell>
        </row>
        <row r="531">
          <cell r="B531" t="str">
            <v>AC</v>
          </cell>
          <cell r="C531" t="str">
            <v>IMP</v>
          </cell>
          <cell r="D531" t="str">
            <v>BT</v>
          </cell>
          <cell r="E531" t="str">
            <v>P3</v>
          </cell>
          <cell r="F531">
            <v>39990</v>
          </cell>
          <cell r="G531">
            <v>40001</v>
          </cell>
          <cell r="H531" t="str">
            <v>4394612</v>
          </cell>
          <cell r="K531" t="str">
            <v>Z-Folding Unit + 2/3 hole punch for FN-115, FN-10, FN-121 (ZK-3)</v>
          </cell>
          <cell r="L531">
            <v>5050</v>
          </cell>
          <cell r="N531">
            <v>2345</v>
          </cell>
          <cell r="W531">
            <v>1993.25</v>
          </cell>
          <cell r="AB531">
            <v>1994</v>
          </cell>
          <cell r="AC531">
            <v>2215</v>
          </cell>
          <cell r="AD531">
            <v>2338</v>
          </cell>
          <cell r="AE531">
            <v>2460.8000000000002</v>
          </cell>
          <cell r="AF531">
            <v>0.1899991872561769</v>
          </cell>
          <cell r="AG531">
            <v>4.705786736020813E-2</v>
          </cell>
          <cell r="AH531">
            <v>2511</v>
          </cell>
          <cell r="AI531">
            <v>2560</v>
          </cell>
          <cell r="AJ531">
            <v>0.22138671874999999</v>
          </cell>
          <cell r="AK531">
            <v>2609</v>
          </cell>
          <cell r="AL531">
            <v>2658</v>
          </cell>
          <cell r="AM531">
            <v>0.25009405568096316</v>
          </cell>
          <cell r="AN531">
            <v>3031.65</v>
          </cell>
          <cell r="AO531">
            <v>3405.3</v>
          </cell>
          <cell r="AP531">
            <v>3778.95</v>
          </cell>
          <cell r="AQ531">
            <v>0</v>
          </cell>
          <cell r="AS531">
            <v>5050</v>
          </cell>
        </row>
        <row r="532">
          <cell r="B532" t="str">
            <v>AC</v>
          </cell>
          <cell r="C532" t="str">
            <v>IMP</v>
          </cell>
          <cell r="D532" t="str">
            <v>BT</v>
          </cell>
          <cell r="E532" t="str">
            <v>P3</v>
          </cell>
          <cell r="F532">
            <v>39990</v>
          </cell>
          <cell r="G532">
            <v>40001</v>
          </cell>
          <cell r="H532" t="str">
            <v>4395612</v>
          </cell>
          <cell r="K532" t="str">
            <v>Selectable 2 and 3-Hole Punch Kit (PK-7)</v>
          </cell>
          <cell r="L532">
            <v>2000</v>
          </cell>
          <cell r="N532">
            <v>897</v>
          </cell>
          <cell r="W532">
            <v>762.44999999999993</v>
          </cell>
          <cell r="AB532">
            <v>763</v>
          </cell>
          <cell r="AC532">
            <v>848</v>
          </cell>
          <cell r="AD532">
            <v>895</v>
          </cell>
          <cell r="AE532">
            <v>941.3</v>
          </cell>
          <cell r="AF532">
            <v>0.19000318708169556</v>
          </cell>
          <cell r="AG532">
            <v>4.7062573037288807E-2</v>
          </cell>
          <cell r="AH532">
            <v>961</v>
          </cell>
          <cell r="AI532">
            <v>980</v>
          </cell>
          <cell r="AJ532">
            <v>0.22198979591836743</v>
          </cell>
          <cell r="AK532">
            <v>998.5</v>
          </cell>
          <cell r="AL532">
            <v>1017</v>
          </cell>
          <cell r="AM532">
            <v>0.25029498525073751</v>
          </cell>
          <cell r="AN532">
            <v>1159.8599999999999</v>
          </cell>
          <cell r="AO532">
            <v>1302.72</v>
          </cell>
          <cell r="AP532">
            <v>1445.58</v>
          </cell>
          <cell r="AQ532">
            <v>0</v>
          </cell>
          <cell r="AS532">
            <v>2000</v>
          </cell>
        </row>
        <row r="533">
          <cell r="B533" t="str">
            <v>MB</v>
          </cell>
          <cell r="C533" t="str">
            <v>IMP</v>
          </cell>
          <cell r="D533" t="str">
            <v>BT</v>
          </cell>
          <cell r="E533" t="str">
            <v>P3</v>
          </cell>
          <cell r="F533">
            <v>39990</v>
          </cell>
          <cell r="G533">
            <v>40001</v>
          </cell>
          <cell r="H533" t="str">
            <v>4396311</v>
          </cell>
          <cell r="K533" t="str">
            <v>Di7210 Digital Copier Package</v>
          </cell>
          <cell r="L533">
            <v>26500</v>
          </cell>
          <cell r="N533">
            <v>7846</v>
          </cell>
          <cell r="W533">
            <v>6669.0999999999995</v>
          </cell>
          <cell r="AB533">
            <v>6670</v>
          </cell>
          <cell r="AC533">
            <v>7411</v>
          </cell>
          <cell r="AD533">
            <v>7823</v>
          </cell>
          <cell r="AE533">
            <v>8233.4599999999991</v>
          </cell>
          <cell r="AF533">
            <v>0.19000031578461543</v>
          </cell>
          <cell r="AG533">
            <v>4.7059195040723971E-2</v>
          </cell>
          <cell r="AH533">
            <v>8399</v>
          </cell>
          <cell r="AI533">
            <v>8564</v>
          </cell>
          <cell r="AJ533">
            <v>0.22126342830453066</v>
          </cell>
          <cell r="AK533">
            <v>8728.5</v>
          </cell>
          <cell r="AL533">
            <v>8893</v>
          </cell>
          <cell r="AM533">
            <v>0.25007309119532223</v>
          </cell>
          <cell r="AN533">
            <v>10143.24</v>
          </cell>
          <cell r="AO533">
            <v>11393.48</v>
          </cell>
          <cell r="AP533">
            <v>12643.72</v>
          </cell>
          <cell r="AS533">
            <v>26500</v>
          </cell>
        </row>
        <row r="534">
          <cell r="B534" t="str">
            <v>MB</v>
          </cell>
          <cell r="C534" t="str">
            <v>IMP</v>
          </cell>
          <cell r="D534" t="str">
            <v>BT</v>
          </cell>
          <cell r="E534" t="str">
            <v>P3</v>
          </cell>
          <cell r="F534">
            <v>39990</v>
          </cell>
          <cell r="G534">
            <v>40001</v>
          </cell>
          <cell r="H534" t="str">
            <v>4397311</v>
          </cell>
          <cell r="K534" t="str">
            <v>Di5510 Digital Copier Package</v>
          </cell>
          <cell r="L534">
            <v>17950</v>
          </cell>
          <cell r="N534">
            <v>5786</v>
          </cell>
          <cell r="W534">
            <v>4918.0999999999995</v>
          </cell>
          <cell r="AB534">
            <v>4919</v>
          </cell>
          <cell r="AC534">
            <v>5465</v>
          </cell>
          <cell r="AD534">
            <v>5769</v>
          </cell>
          <cell r="AE534">
            <v>6071.73</v>
          </cell>
          <cell r="AF534">
            <v>0.19000021410701731</v>
          </cell>
          <cell r="AG534">
            <v>4.7059075420020254E-2</v>
          </cell>
          <cell r="AH534">
            <v>6194</v>
          </cell>
          <cell r="AI534">
            <v>6315</v>
          </cell>
          <cell r="AJ534">
            <v>0.22120348376880453</v>
          </cell>
          <cell r="AK534">
            <v>6436.5</v>
          </cell>
          <cell r="AL534">
            <v>6558</v>
          </cell>
          <cell r="AM534">
            <v>0.25006099420555056</v>
          </cell>
          <cell r="AN534">
            <v>7480.01</v>
          </cell>
          <cell r="AO534">
            <v>8402.02</v>
          </cell>
          <cell r="AP534">
            <v>9324.0300000000007</v>
          </cell>
          <cell r="AS534">
            <v>17950</v>
          </cell>
        </row>
        <row r="535">
          <cell r="B535" t="str">
            <v>AC</v>
          </cell>
          <cell r="C535" t="str">
            <v>IMP</v>
          </cell>
          <cell r="D535" t="str">
            <v>BT</v>
          </cell>
          <cell r="E535" t="str">
            <v>P3</v>
          </cell>
          <cell r="F535">
            <v>39990</v>
          </cell>
          <cell r="G535">
            <v>40001</v>
          </cell>
          <cell r="H535" t="str">
            <v>4398622</v>
          </cell>
          <cell r="K535" t="str">
            <v>64MB memory (M64-4)</v>
          </cell>
          <cell r="L535">
            <v>290</v>
          </cell>
          <cell r="N535">
            <v>103</v>
          </cell>
          <cell r="W535">
            <v>87.55</v>
          </cell>
          <cell r="AB535">
            <v>88</v>
          </cell>
          <cell r="AC535">
            <v>98</v>
          </cell>
          <cell r="AD535">
            <v>104</v>
          </cell>
          <cell r="AE535">
            <v>108.09</v>
          </cell>
          <cell r="AF535">
            <v>0.19002682949394029</v>
          </cell>
          <cell r="AG535">
            <v>4.7090387639929718E-2</v>
          </cell>
          <cell r="AH535">
            <v>111</v>
          </cell>
          <cell r="AI535">
            <v>113</v>
          </cell>
          <cell r="AJ535">
            <v>0.22522123893805313</v>
          </cell>
          <cell r="AK535">
            <v>115</v>
          </cell>
          <cell r="AL535">
            <v>117</v>
          </cell>
          <cell r="AM535">
            <v>0.25170940170940176</v>
          </cell>
          <cell r="AN535">
            <v>133.35</v>
          </cell>
          <cell r="AO535">
            <v>149.69999999999999</v>
          </cell>
          <cell r="AP535">
            <v>166.05</v>
          </cell>
          <cell r="AQ535">
            <v>0</v>
          </cell>
          <cell r="AS535">
            <v>290</v>
          </cell>
        </row>
        <row r="536">
          <cell r="B536" t="str">
            <v>AC</v>
          </cell>
          <cell r="C536" t="str">
            <v>IMP</v>
          </cell>
          <cell r="D536" t="str">
            <v>BT</v>
          </cell>
          <cell r="E536" t="str">
            <v>P3</v>
          </cell>
          <cell r="F536">
            <v>39990</v>
          </cell>
          <cell r="G536">
            <v>40001</v>
          </cell>
          <cell r="H536" t="str">
            <v>4398624</v>
          </cell>
          <cell r="K536" t="str">
            <v>Pi1803e Print Controller</v>
          </cell>
          <cell r="L536">
            <v>580</v>
          </cell>
          <cell r="N536">
            <v>240</v>
          </cell>
          <cell r="W536">
            <v>204</v>
          </cell>
          <cell r="AB536">
            <v>204</v>
          </cell>
          <cell r="AC536">
            <v>227</v>
          </cell>
          <cell r="AD536">
            <v>240</v>
          </cell>
          <cell r="AE536">
            <v>251.85</v>
          </cell>
          <cell r="AF536">
            <v>0.18999404407385348</v>
          </cell>
          <cell r="AG536">
            <v>4.7051816557474667E-2</v>
          </cell>
          <cell r="AH536">
            <v>257</v>
          </cell>
          <cell r="AI536">
            <v>262</v>
          </cell>
          <cell r="AJ536">
            <v>0.22137404580152673</v>
          </cell>
          <cell r="AK536">
            <v>267</v>
          </cell>
          <cell r="AL536">
            <v>272</v>
          </cell>
          <cell r="AM536">
            <v>0.25</v>
          </cell>
          <cell r="AN536">
            <v>310.25</v>
          </cell>
          <cell r="AO536">
            <v>348.5</v>
          </cell>
          <cell r="AP536">
            <v>386.75</v>
          </cell>
          <cell r="AQ536">
            <v>0</v>
          </cell>
          <cell r="AS536">
            <v>580</v>
          </cell>
        </row>
        <row r="537">
          <cell r="B537" t="str">
            <v>AC</v>
          </cell>
          <cell r="C537" t="str">
            <v>IMP</v>
          </cell>
          <cell r="D537" t="str">
            <v>BT</v>
          </cell>
          <cell r="E537" t="str">
            <v>P3</v>
          </cell>
          <cell r="F537">
            <v>39990</v>
          </cell>
          <cell r="G537">
            <v>40001</v>
          </cell>
          <cell r="H537" t="str">
            <v>4398631</v>
          </cell>
          <cell r="K537" t="str">
            <v>NC-6 Network I/F Card</v>
          </cell>
          <cell r="L537">
            <v>400</v>
          </cell>
          <cell r="N537">
            <v>172</v>
          </cell>
          <cell r="W537">
            <v>146.19999999999999</v>
          </cell>
          <cell r="AB537">
            <v>147</v>
          </cell>
          <cell r="AC537">
            <v>163</v>
          </cell>
          <cell r="AD537">
            <v>172</v>
          </cell>
          <cell r="AE537">
            <v>180.49</v>
          </cell>
          <cell r="AF537">
            <v>0.18998282453321524</v>
          </cell>
          <cell r="AG537">
            <v>4.7038617097900207E-2</v>
          </cell>
          <cell r="AH537">
            <v>185</v>
          </cell>
          <cell r="AI537">
            <v>188</v>
          </cell>
          <cell r="AJ537">
            <v>0.22234042553191496</v>
          </cell>
          <cell r="AK537">
            <v>191.5</v>
          </cell>
          <cell r="AL537">
            <v>195</v>
          </cell>
          <cell r="AM537">
            <v>0.25025641025641032</v>
          </cell>
          <cell r="AN537">
            <v>222.4</v>
          </cell>
          <cell r="AO537">
            <v>249.8</v>
          </cell>
          <cell r="AP537">
            <v>277.2</v>
          </cell>
          <cell r="AQ537">
            <v>0</v>
          </cell>
          <cell r="AS537">
            <v>400</v>
          </cell>
        </row>
        <row r="538">
          <cell r="B538" t="str">
            <v>AC</v>
          </cell>
          <cell r="C538" t="str">
            <v>IMP</v>
          </cell>
          <cell r="D538" t="str">
            <v>BT</v>
          </cell>
          <cell r="E538" t="str">
            <v>P3</v>
          </cell>
          <cell r="F538">
            <v>39934</v>
          </cell>
          <cell r="G538">
            <v>40001</v>
          </cell>
          <cell r="H538" t="str">
            <v>4398702</v>
          </cell>
          <cell r="K538" t="str">
            <v>IC-205 (PCL Image Controller)</v>
          </cell>
          <cell r="L538">
            <v>535</v>
          </cell>
          <cell r="M538">
            <v>210</v>
          </cell>
          <cell r="N538">
            <v>218.4</v>
          </cell>
          <cell r="O538">
            <v>-0.17647058823529424</v>
          </cell>
          <cell r="P538">
            <v>185.64</v>
          </cell>
          <cell r="Q538">
            <v>222.6</v>
          </cell>
          <cell r="R538">
            <v>240.41</v>
          </cell>
          <cell r="S538">
            <v>320</v>
          </cell>
          <cell r="T538">
            <v>0.3175</v>
          </cell>
          <cell r="U538">
            <v>247.80799999999999</v>
          </cell>
          <cell r="V538">
            <v>0.11867252066115698</v>
          </cell>
          <cell r="W538">
            <v>185.64</v>
          </cell>
          <cell r="X538">
            <v>0.580125</v>
          </cell>
          <cell r="AA538">
            <v>225</v>
          </cell>
          <cell r="AB538">
            <v>186</v>
          </cell>
          <cell r="AC538">
            <v>207</v>
          </cell>
          <cell r="AD538">
            <v>219</v>
          </cell>
          <cell r="AE538">
            <v>229.19</v>
          </cell>
          <cell r="AF538">
            <v>0.1900170164492343</v>
          </cell>
          <cell r="AG538">
            <v>4.7078842881452039E-2</v>
          </cell>
          <cell r="AH538">
            <v>235</v>
          </cell>
          <cell r="AI538">
            <v>239</v>
          </cell>
          <cell r="AJ538">
            <v>0.22326359832635989</v>
          </cell>
          <cell r="AK538">
            <v>243.5</v>
          </cell>
          <cell r="AL538">
            <v>248</v>
          </cell>
          <cell r="AM538">
            <v>0.25145161290322587</v>
          </cell>
          <cell r="AN538">
            <v>282.69</v>
          </cell>
          <cell r="AO538">
            <v>317.38</v>
          </cell>
          <cell r="AP538">
            <v>352.07</v>
          </cell>
          <cell r="AQ538">
            <v>0</v>
          </cell>
          <cell r="AS538">
            <v>535</v>
          </cell>
        </row>
        <row r="539">
          <cell r="B539" t="str">
            <v>AC</v>
          </cell>
          <cell r="C539" t="str">
            <v>IMP</v>
          </cell>
          <cell r="D539" t="str">
            <v>BT</v>
          </cell>
          <cell r="E539" t="str">
            <v>P3</v>
          </cell>
          <cell r="F539">
            <v>39934</v>
          </cell>
          <cell r="G539">
            <v>40001</v>
          </cell>
          <cell r="H539" t="str">
            <v>4398712</v>
          </cell>
          <cell r="K539" t="str">
            <v>NC-502 (Network Interface Card)</v>
          </cell>
          <cell r="L539">
            <v>385</v>
          </cell>
          <cell r="M539">
            <v>150</v>
          </cell>
          <cell r="N539">
            <v>156</v>
          </cell>
          <cell r="O539">
            <v>-0.17647058823529416</v>
          </cell>
          <cell r="P539">
            <v>132.6</v>
          </cell>
          <cell r="Q539">
            <v>159</v>
          </cell>
          <cell r="R539">
            <v>171.72</v>
          </cell>
          <cell r="S539">
            <v>230</v>
          </cell>
          <cell r="T539">
            <v>0.32173913043478258</v>
          </cell>
          <cell r="U539">
            <v>178.11199999999999</v>
          </cell>
          <cell r="V539">
            <v>0.1241466043837585</v>
          </cell>
          <cell r="W539">
            <v>132.6</v>
          </cell>
          <cell r="X539">
            <v>0.57652173913043481</v>
          </cell>
          <cell r="AA539">
            <v>160</v>
          </cell>
          <cell r="AB539">
            <v>133</v>
          </cell>
          <cell r="AC539">
            <v>148</v>
          </cell>
          <cell r="AD539">
            <v>156</v>
          </cell>
          <cell r="AE539">
            <v>163.69999999999999</v>
          </cell>
          <cell r="AF539">
            <v>0.18998167379352471</v>
          </cell>
          <cell r="AG539">
            <v>4.7037263286499625E-2</v>
          </cell>
          <cell r="AH539">
            <v>168</v>
          </cell>
          <cell r="AI539">
            <v>171</v>
          </cell>
          <cell r="AJ539">
            <v>0.22456140350877196</v>
          </cell>
          <cell r="AK539">
            <v>174</v>
          </cell>
          <cell r="AL539">
            <v>177</v>
          </cell>
          <cell r="AM539">
            <v>0.25084745762711869</v>
          </cell>
          <cell r="AN539">
            <v>201.81</v>
          </cell>
          <cell r="AO539">
            <v>226.62</v>
          </cell>
          <cell r="AP539">
            <v>251.43</v>
          </cell>
          <cell r="AQ539">
            <v>0</v>
          </cell>
          <cell r="AS539">
            <v>385</v>
          </cell>
        </row>
        <row r="540">
          <cell r="B540" t="str">
            <v>AC</v>
          </cell>
          <cell r="C540" t="str">
            <v>IMP</v>
          </cell>
          <cell r="D540" t="str">
            <v>BT</v>
          </cell>
          <cell r="E540" t="str">
            <v>P3</v>
          </cell>
          <cell r="F540">
            <v>39934</v>
          </cell>
          <cell r="G540">
            <v>40001</v>
          </cell>
          <cell r="H540" t="str">
            <v>4398722</v>
          </cell>
          <cell r="K540" t="str">
            <v>FK-505 (Fax Kit)</v>
          </cell>
          <cell r="L540">
            <v>850</v>
          </cell>
          <cell r="M540">
            <v>340</v>
          </cell>
          <cell r="N540">
            <v>353.6</v>
          </cell>
          <cell r="O540">
            <v>-0.17647058823529418</v>
          </cell>
          <cell r="P540">
            <v>300.56</v>
          </cell>
          <cell r="Q540">
            <v>360.4</v>
          </cell>
          <cell r="R540">
            <v>389.23</v>
          </cell>
          <cell r="S540">
            <v>510</v>
          </cell>
          <cell r="T540">
            <v>0.30666666666666664</v>
          </cell>
          <cell r="U540">
            <v>394.94399999999996</v>
          </cell>
          <cell r="V540">
            <v>0.10468319559228635</v>
          </cell>
          <cell r="W540">
            <v>300.56</v>
          </cell>
          <cell r="X540">
            <v>0.58933333333333338</v>
          </cell>
          <cell r="AA540">
            <v>364</v>
          </cell>
          <cell r="AB540">
            <v>301</v>
          </cell>
          <cell r="AC540">
            <v>334</v>
          </cell>
          <cell r="AD540">
            <v>353</v>
          </cell>
          <cell r="AE540">
            <v>371.06</v>
          </cell>
          <cell r="AF540">
            <v>0.18999622702527894</v>
          </cell>
          <cell r="AG540">
            <v>4.7054384735622214E-2</v>
          </cell>
          <cell r="AH540">
            <v>380</v>
          </cell>
          <cell r="AI540">
            <v>387</v>
          </cell>
          <cell r="AJ540">
            <v>0.22335917312661499</v>
          </cell>
          <cell r="AK540">
            <v>394</v>
          </cell>
          <cell r="AL540">
            <v>401</v>
          </cell>
          <cell r="AM540">
            <v>0.25047381546134662</v>
          </cell>
          <cell r="AN540">
            <v>457.29</v>
          </cell>
          <cell r="AO540">
            <v>513.58000000000004</v>
          </cell>
          <cell r="AP540">
            <v>569.87</v>
          </cell>
          <cell r="AQ540">
            <v>0</v>
          </cell>
          <cell r="AS540">
            <v>850</v>
          </cell>
        </row>
        <row r="541">
          <cell r="B541" t="str">
            <v>AC</v>
          </cell>
          <cell r="C541" t="str">
            <v>IMP</v>
          </cell>
          <cell r="D541" t="str">
            <v>BT</v>
          </cell>
          <cell r="E541" t="str">
            <v>P3</v>
          </cell>
          <cell r="F541">
            <v>39934</v>
          </cell>
          <cell r="G541">
            <v>40001</v>
          </cell>
          <cell r="H541" t="str">
            <v>4398731</v>
          </cell>
          <cell r="K541" t="str">
            <v>EM-102 Expanded Copier Memory Unit - 64MB</v>
          </cell>
          <cell r="L541">
            <v>290</v>
          </cell>
          <cell r="M541">
            <v>90</v>
          </cell>
          <cell r="N541">
            <v>93.600000000000009</v>
          </cell>
          <cell r="O541">
            <v>-0.17647058823529418</v>
          </cell>
          <cell r="P541">
            <v>79.56</v>
          </cell>
          <cell r="Q541">
            <v>95.4</v>
          </cell>
          <cell r="R541">
            <v>103.03</v>
          </cell>
          <cell r="S541">
            <v>163</v>
          </cell>
          <cell r="T541">
            <v>0.4257668711656441</v>
          </cell>
          <cell r="U541">
            <v>126.2272</v>
          </cell>
          <cell r="V541">
            <v>0.25847994726968504</v>
          </cell>
          <cell r="W541">
            <v>79.56</v>
          </cell>
          <cell r="X541">
            <v>0.48809815950920249</v>
          </cell>
          <cell r="AA541">
            <v>96</v>
          </cell>
          <cell r="AB541">
            <v>80</v>
          </cell>
          <cell r="AC541">
            <v>89</v>
          </cell>
          <cell r="AD541">
            <v>94</v>
          </cell>
          <cell r="AE541">
            <v>98.22</v>
          </cell>
          <cell r="AF541">
            <v>0.18998167379352471</v>
          </cell>
          <cell r="AG541">
            <v>4.7037263286499598E-2</v>
          </cell>
          <cell r="AH541">
            <v>101</v>
          </cell>
          <cell r="AI541">
            <v>103</v>
          </cell>
          <cell r="AJ541">
            <v>0.22757281553398057</v>
          </cell>
          <cell r="AK541">
            <v>105</v>
          </cell>
          <cell r="AL541">
            <v>107</v>
          </cell>
          <cell r="AM541">
            <v>0.25644859813084109</v>
          </cell>
          <cell r="AN541">
            <v>121.69</v>
          </cell>
          <cell r="AO541">
            <v>136.38</v>
          </cell>
          <cell r="AP541">
            <v>151.07</v>
          </cell>
          <cell r="AQ541">
            <v>0</v>
          </cell>
          <cell r="AS541">
            <v>290</v>
          </cell>
        </row>
        <row r="542">
          <cell r="B542" t="str">
            <v>MB</v>
          </cell>
          <cell r="C542" t="str">
            <v>IMP</v>
          </cell>
          <cell r="D542" t="str">
            <v>BT</v>
          </cell>
          <cell r="E542" t="str">
            <v>P3</v>
          </cell>
          <cell r="F542">
            <v>39990</v>
          </cell>
          <cell r="G542">
            <v>40001</v>
          </cell>
          <cell r="H542" t="str">
            <v>4399311</v>
          </cell>
          <cell r="K542" t="str">
            <v>Di2010f w/ PC Drum</v>
          </cell>
          <cell r="L542">
            <v>5330</v>
          </cell>
          <cell r="N542">
            <v>1923</v>
          </cell>
          <cell r="W542">
            <v>1634.55</v>
          </cell>
          <cell r="AB542">
            <v>1635</v>
          </cell>
          <cell r="AC542">
            <v>1817</v>
          </cell>
          <cell r="AD542">
            <v>1918</v>
          </cell>
          <cell r="AE542">
            <v>2017.96</v>
          </cell>
          <cell r="AF542">
            <v>0.18999881068009281</v>
          </cell>
          <cell r="AG542">
            <v>4.7057424329520918E-2</v>
          </cell>
          <cell r="AH542">
            <v>2059</v>
          </cell>
          <cell r="AI542">
            <v>2099</v>
          </cell>
          <cell r="AJ542">
            <v>0.22127203430204861</v>
          </cell>
          <cell r="AK542">
            <v>2139.5</v>
          </cell>
          <cell r="AL542">
            <v>2180</v>
          </cell>
          <cell r="AM542">
            <v>0.25020642201834864</v>
          </cell>
          <cell r="AN542">
            <v>2486.33</v>
          </cell>
          <cell r="AO542">
            <v>2792.66</v>
          </cell>
          <cell r="AP542">
            <v>3098.99</v>
          </cell>
          <cell r="AS542">
            <v>5330</v>
          </cell>
        </row>
        <row r="543">
          <cell r="B543" t="str">
            <v>MB</v>
          </cell>
          <cell r="C543" t="str">
            <v>IMP</v>
          </cell>
          <cell r="D543" t="str">
            <v>BT</v>
          </cell>
          <cell r="E543" t="str">
            <v>P3</v>
          </cell>
          <cell r="F543">
            <v>39990</v>
          </cell>
          <cell r="G543">
            <v>40001</v>
          </cell>
          <cell r="H543" t="str">
            <v>4399317</v>
          </cell>
          <cell r="K543" t="str">
            <v>Di2010f GSA</v>
          </cell>
          <cell r="L543">
            <v>5330</v>
          </cell>
          <cell r="N543">
            <v>1923</v>
          </cell>
          <cell r="W543">
            <v>1634.55</v>
          </cell>
          <cell r="AB543">
            <v>1635</v>
          </cell>
          <cell r="AC543">
            <v>1817</v>
          </cell>
          <cell r="AD543">
            <v>1918</v>
          </cell>
          <cell r="AE543">
            <v>2017.96</v>
          </cell>
          <cell r="AF543">
            <v>0.18999881068009281</v>
          </cell>
          <cell r="AG543">
            <v>4.7057424329520918E-2</v>
          </cell>
          <cell r="AH543">
            <v>2059</v>
          </cell>
          <cell r="AI543">
            <v>2099</v>
          </cell>
          <cell r="AJ543">
            <v>0.22127203430204861</v>
          </cell>
          <cell r="AK543">
            <v>2139.5</v>
          </cell>
          <cell r="AL543">
            <v>2180</v>
          </cell>
          <cell r="AM543">
            <v>0.25020642201834864</v>
          </cell>
          <cell r="AN543">
            <v>2486.33</v>
          </cell>
          <cell r="AO543">
            <v>2792.66</v>
          </cell>
          <cell r="AP543">
            <v>3098.99</v>
          </cell>
          <cell r="AS543">
            <v>5330</v>
          </cell>
        </row>
        <row r="544">
          <cell r="B544" t="str">
            <v>AC</v>
          </cell>
          <cell r="C544" t="str">
            <v>IMP</v>
          </cell>
          <cell r="D544" t="str">
            <v>BT</v>
          </cell>
          <cell r="E544" t="str">
            <v>P3</v>
          </cell>
          <cell r="F544">
            <v>39990</v>
          </cell>
          <cell r="G544">
            <v>40001</v>
          </cell>
          <cell r="H544" t="str">
            <v>4447121</v>
          </cell>
          <cell r="K544" t="str">
            <v>Copy Tray</v>
          </cell>
          <cell r="L544">
            <v>23</v>
          </cell>
          <cell r="N544">
            <v>8</v>
          </cell>
          <cell r="W544">
            <v>6.8</v>
          </cell>
          <cell r="AB544">
            <v>7</v>
          </cell>
          <cell r="AC544">
            <v>8</v>
          </cell>
          <cell r="AD544">
            <v>9</v>
          </cell>
          <cell r="AE544">
            <v>8.4</v>
          </cell>
          <cell r="AF544">
            <v>0.19047619047619052</v>
          </cell>
          <cell r="AG544">
            <v>4.7619047619047658E-2</v>
          </cell>
          <cell r="AH544">
            <v>10</v>
          </cell>
          <cell r="AI544">
            <v>10</v>
          </cell>
          <cell r="AJ544">
            <v>0.32</v>
          </cell>
          <cell r="AK544">
            <v>10</v>
          </cell>
          <cell r="AL544">
            <v>10</v>
          </cell>
          <cell r="AM544">
            <v>0.32</v>
          </cell>
          <cell r="AN544">
            <v>11.04</v>
          </cell>
          <cell r="AO544">
            <v>12.08</v>
          </cell>
          <cell r="AP544">
            <v>13.12</v>
          </cell>
          <cell r="AQ544">
            <v>0</v>
          </cell>
          <cell r="AS544">
            <v>23</v>
          </cell>
        </row>
        <row r="545">
          <cell r="B545" t="str">
            <v>SPC</v>
          </cell>
          <cell r="C545" t="str">
            <v>IMP</v>
          </cell>
          <cell r="D545" t="str">
            <v>BT</v>
          </cell>
          <cell r="E545" t="str">
            <v>08</v>
          </cell>
          <cell r="F545">
            <v>39924</v>
          </cell>
          <cell r="G545">
            <v>39924</v>
          </cell>
          <cell r="H545" t="str">
            <v>4448121</v>
          </cell>
          <cell r="I545" t="str">
            <v>SBKM4448121</v>
          </cell>
          <cell r="K545" t="str">
            <v>MS-5C Staple Cartridge for FN-100/102/104/500/502/503/504/112/6/7/9/120/10/121, FS-602/604/607/608/610/612 and SD-508 (5K x 3)</v>
          </cell>
          <cell r="L545">
            <v>52</v>
          </cell>
          <cell r="M545">
            <v>21.12</v>
          </cell>
          <cell r="N545">
            <v>21.9648</v>
          </cell>
          <cell r="O545">
            <v>3.1192660550458728E-2</v>
          </cell>
          <cell r="P545">
            <v>22.672000000000001</v>
          </cell>
          <cell r="Q545">
            <v>22.39</v>
          </cell>
          <cell r="R545">
            <v>24.18</v>
          </cell>
          <cell r="S545">
            <v>28.34</v>
          </cell>
          <cell r="T545">
            <v>0.22495412844036697</v>
          </cell>
          <cell r="W545">
            <v>22.672000000000001</v>
          </cell>
          <cell r="X545">
            <v>0.8</v>
          </cell>
          <cell r="Y545" t="str">
            <v>Act freight</v>
          </cell>
          <cell r="AA545">
            <v>39</v>
          </cell>
          <cell r="AB545">
            <v>27</v>
          </cell>
          <cell r="AC545">
            <v>29</v>
          </cell>
          <cell r="AD545">
            <v>35</v>
          </cell>
          <cell r="AE545">
            <v>39.78</v>
          </cell>
          <cell r="AF545">
            <v>0.43006535947712421</v>
          </cell>
          <cell r="AG545">
            <v>0.44784313725490199</v>
          </cell>
          <cell r="AH545">
            <v>43</v>
          </cell>
          <cell r="AI545">
            <v>46</v>
          </cell>
          <cell r="AJ545">
            <v>0.50713043478260866</v>
          </cell>
          <cell r="AK545">
            <v>49</v>
          </cell>
          <cell r="AL545">
            <v>52</v>
          </cell>
          <cell r="AM545">
            <v>0.56399999999999995</v>
          </cell>
          <cell r="AN545">
            <v>52</v>
          </cell>
          <cell r="AO545">
            <v>52</v>
          </cell>
          <cell r="AP545">
            <v>52</v>
          </cell>
          <cell r="AQ545">
            <v>0</v>
          </cell>
          <cell r="AS545">
            <v>52</v>
          </cell>
        </row>
        <row r="546">
          <cell r="B546" t="str">
            <v>AC</v>
          </cell>
          <cell r="C546" t="str">
            <v>IMP</v>
          </cell>
          <cell r="D546" t="str">
            <v>BT</v>
          </cell>
          <cell r="E546" t="str">
            <v>P3</v>
          </cell>
          <cell r="F546">
            <v>39990</v>
          </cell>
          <cell r="G546">
            <v>40001</v>
          </cell>
          <cell r="H546" t="str">
            <v>4470712</v>
          </cell>
          <cell r="K546" t="str">
            <v>Advanced Folding Finisher (55-sheet multi-position stapling, 2/3-hole punch, and folding) (FN-5)</v>
          </cell>
          <cell r="L546">
            <v>5350</v>
          </cell>
          <cell r="N546">
            <v>1974</v>
          </cell>
          <cell r="W546">
            <v>1677.8999999999999</v>
          </cell>
          <cell r="AB546">
            <v>1678</v>
          </cell>
          <cell r="AC546">
            <v>1865</v>
          </cell>
          <cell r="AD546">
            <v>1969</v>
          </cell>
          <cell r="AE546">
            <v>2071.48</v>
          </cell>
          <cell r="AF546">
            <v>0.18999942070403777</v>
          </cell>
          <cell r="AG546">
            <v>4.7058142004750232E-2</v>
          </cell>
          <cell r="AH546">
            <v>2114</v>
          </cell>
          <cell r="AI546">
            <v>2155</v>
          </cell>
          <cell r="AJ546">
            <v>0.22139211136890957</v>
          </cell>
          <cell r="AK546">
            <v>2196.5</v>
          </cell>
          <cell r="AL546">
            <v>2238</v>
          </cell>
          <cell r="AM546">
            <v>0.25026809651474535</v>
          </cell>
          <cell r="AN546">
            <v>2552.41</v>
          </cell>
          <cell r="AO546">
            <v>2866.82</v>
          </cell>
          <cell r="AP546">
            <v>3181.23</v>
          </cell>
          <cell r="AQ546">
            <v>0</v>
          </cell>
          <cell r="AS546">
            <v>5350</v>
          </cell>
        </row>
        <row r="547">
          <cell r="B547" t="str">
            <v>MB</v>
          </cell>
          <cell r="C547" t="str">
            <v>IMP</v>
          </cell>
          <cell r="D547" t="str">
            <v>BT</v>
          </cell>
          <cell r="E547" t="str">
            <v>P3</v>
          </cell>
          <cell r="F547">
            <v>39990</v>
          </cell>
          <cell r="G547">
            <v>40001</v>
          </cell>
          <cell r="H547" t="str">
            <v>4506301</v>
          </cell>
          <cell r="K547" t="str">
            <v>Di183F Digital Copier/Fax</v>
          </cell>
          <cell r="L547">
            <v>4540</v>
          </cell>
          <cell r="N547">
            <v>1694</v>
          </cell>
          <cell r="W547">
            <v>1439.8999999999999</v>
          </cell>
          <cell r="AB547">
            <v>1440</v>
          </cell>
          <cell r="AC547">
            <v>1600</v>
          </cell>
          <cell r="AD547">
            <v>1689</v>
          </cell>
          <cell r="AE547">
            <v>1777.65</v>
          </cell>
          <cell r="AF547">
            <v>0.18999803110848604</v>
          </cell>
          <cell r="AG547">
            <v>4.7056507186454072E-2</v>
          </cell>
          <cell r="AH547">
            <v>1814</v>
          </cell>
          <cell r="AI547">
            <v>1849</v>
          </cell>
          <cell r="AJ547">
            <v>0.22125473228772316</v>
          </cell>
          <cell r="AK547">
            <v>1884.5</v>
          </cell>
          <cell r="AL547">
            <v>1920</v>
          </cell>
          <cell r="AM547">
            <v>0.2500520833333334</v>
          </cell>
          <cell r="AN547">
            <v>2189.9499999999998</v>
          </cell>
          <cell r="AO547">
            <v>2459.9</v>
          </cell>
          <cell r="AP547">
            <v>2729.85</v>
          </cell>
          <cell r="AS547">
            <v>4540</v>
          </cell>
        </row>
        <row r="548">
          <cell r="B548" t="str">
            <v>MB</v>
          </cell>
          <cell r="C548" t="str">
            <v>IMP</v>
          </cell>
          <cell r="D548" t="str">
            <v>BT</v>
          </cell>
          <cell r="E548" t="str">
            <v>P3</v>
          </cell>
          <cell r="F548">
            <v>39990</v>
          </cell>
          <cell r="G548">
            <v>40001</v>
          </cell>
          <cell r="H548" t="str">
            <v>4507301</v>
          </cell>
          <cell r="K548" t="str">
            <v>Di152f Digital Copier/Fax</v>
          </cell>
          <cell r="L548">
            <v>4020</v>
          </cell>
          <cell r="N548">
            <v>1637</v>
          </cell>
          <cell r="W548">
            <v>1391.45</v>
          </cell>
          <cell r="AB548">
            <v>1392</v>
          </cell>
          <cell r="AC548">
            <v>1547</v>
          </cell>
          <cell r="AD548">
            <v>1633</v>
          </cell>
          <cell r="AE548">
            <v>1717.84</v>
          </cell>
          <cell r="AF548">
            <v>0.19000023285055645</v>
          </cell>
          <cell r="AG548">
            <v>4.7059097471242914E-2</v>
          </cell>
          <cell r="AH548">
            <v>1753</v>
          </cell>
          <cell r="AI548">
            <v>1787</v>
          </cell>
          <cell r="AJ548">
            <v>0.22134862898712923</v>
          </cell>
          <cell r="AK548">
            <v>1821.5</v>
          </cell>
          <cell r="AL548">
            <v>1856</v>
          </cell>
          <cell r="AM548">
            <v>0.25029633620689651</v>
          </cell>
          <cell r="AN548">
            <v>2116.71</v>
          </cell>
          <cell r="AO548">
            <v>2377.42</v>
          </cell>
          <cell r="AP548">
            <v>2638.13</v>
          </cell>
          <cell r="AS548">
            <v>4020</v>
          </cell>
        </row>
        <row r="549">
          <cell r="B549" t="str">
            <v>AC</v>
          </cell>
          <cell r="C549" t="str">
            <v>IMP</v>
          </cell>
          <cell r="D549" t="str">
            <v>BT</v>
          </cell>
          <cell r="E549" t="str">
            <v>P3</v>
          </cell>
          <cell r="F549">
            <v>39990</v>
          </cell>
          <cell r="G549">
            <v>40001</v>
          </cell>
          <cell r="H549" t="str">
            <v>4510612</v>
          </cell>
          <cell r="K549" t="str">
            <v>Mail Bin Kit (MK-1)</v>
          </cell>
          <cell r="L549">
            <v>1000</v>
          </cell>
          <cell r="N549">
            <v>401</v>
          </cell>
          <cell r="W549">
            <v>340.84999999999997</v>
          </cell>
          <cell r="AB549">
            <v>341</v>
          </cell>
          <cell r="AC549">
            <v>379</v>
          </cell>
          <cell r="AD549">
            <v>400</v>
          </cell>
          <cell r="AE549">
            <v>420.8</v>
          </cell>
          <cell r="AF549">
            <v>0.18999524714828908</v>
          </cell>
          <cell r="AG549">
            <v>4.7053231939163526E-2</v>
          </cell>
          <cell r="AH549">
            <v>430</v>
          </cell>
          <cell r="AI549">
            <v>438</v>
          </cell>
          <cell r="AJ549">
            <v>0.22180365296803661</v>
          </cell>
          <cell r="AK549">
            <v>446.5</v>
          </cell>
          <cell r="AL549">
            <v>455</v>
          </cell>
          <cell r="AM549">
            <v>0.25087912087912095</v>
          </cell>
          <cell r="AN549">
            <v>518.78</v>
          </cell>
          <cell r="AO549">
            <v>582.55999999999995</v>
          </cell>
          <cell r="AP549">
            <v>646.34</v>
          </cell>
          <cell r="AQ549">
            <v>0</v>
          </cell>
          <cell r="AS549">
            <v>1000</v>
          </cell>
        </row>
        <row r="550">
          <cell r="B550" t="str">
            <v>AC</v>
          </cell>
          <cell r="C550" t="str">
            <v>IMP</v>
          </cell>
          <cell r="D550" t="str">
            <v>BT</v>
          </cell>
          <cell r="E550" t="str">
            <v>P3</v>
          </cell>
          <cell r="F550">
            <v>39924</v>
          </cell>
          <cell r="G550">
            <v>40001</v>
          </cell>
          <cell r="H550" t="str">
            <v>4510712</v>
          </cell>
          <cell r="K550" t="str">
            <v xml:space="preserve">MT-501 Mailbin Kit  </v>
          </cell>
          <cell r="L550">
            <v>1050</v>
          </cell>
          <cell r="M550">
            <v>357</v>
          </cell>
          <cell r="N550">
            <v>371.28000000000003</v>
          </cell>
          <cell r="O550">
            <v>-0.17647058823529413</v>
          </cell>
          <cell r="P550">
            <v>315.58800000000002</v>
          </cell>
          <cell r="Q550">
            <v>378.42</v>
          </cell>
          <cell r="R550">
            <v>408.69</v>
          </cell>
          <cell r="S550">
            <v>585.9</v>
          </cell>
          <cell r="T550">
            <v>0.36630824372759851</v>
          </cell>
          <cell r="U550">
            <v>453.72095999999999</v>
          </cell>
          <cell r="V550">
            <v>0.18169969489617574</v>
          </cell>
          <cell r="W550">
            <v>315.58800000000002</v>
          </cell>
          <cell r="X550">
            <v>0.53863799283154123</v>
          </cell>
          <cell r="AA550">
            <v>382</v>
          </cell>
          <cell r="AB550">
            <v>316</v>
          </cell>
          <cell r="AC550">
            <v>351</v>
          </cell>
          <cell r="AD550">
            <v>371</v>
          </cell>
          <cell r="AE550">
            <v>389.61</v>
          </cell>
          <cell r="AF550">
            <v>0.18998998998998995</v>
          </cell>
          <cell r="AG550">
            <v>4.7047047047047007E-2</v>
          </cell>
          <cell r="AH550">
            <v>398</v>
          </cell>
          <cell r="AI550">
            <v>406</v>
          </cell>
          <cell r="AJ550">
            <v>0.22268965517241374</v>
          </cell>
          <cell r="AK550">
            <v>413.5</v>
          </cell>
          <cell r="AL550">
            <v>421</v>
          </cell>
          <cell r="AM550">
            <v>0.25038479809976244</v>
          </cell>
          <cell r="AN550">
            <v>480.12</v>
          </cell>
          <cell r="AO550">
            <v>539.24</v>
          </cell>
          <cell r="AP550">
            <v>598.36</v>
          </cell>
          <cell r="AQ550">
            <v>0</v>
          </cell>
          <cell r="AS550">
            <v>1050</v>
          </cell>
        </row>
        <row r="551">
          <cell r="B551" t="str">
            <v>AC</v>
          </cell>
          <cell r="C551" t="str">
            <v>IMP</v>
          </cell>
          <cell r="D551" t="str">
            <v>BT</v>
          </cell>
          <cell r="E551" t="str">
            <v>P3</v>
          </cell>
          <cell r="F551">
            <v>39924</v>
          </cell>
          <cell r="G551">
            <v>40001</v>
          </cell>
          <cell r="H551" t="str">
            <v>4510716</v>
          </cell>
          <cell r="I551" t="str">
            <v>6KMMT501MBK_N</v>
          </cell>
          <cell r="K551" t="str">
            <v xml:space="preserve">MT-501 Mailbin Kit  </v>
          </cell>
          <cell r="L551">
            <v>1050</v>
          </cell>
          <cell r="M551">
            <v>357</v>
          </cell>
          <cell r="N551">
            <v>371.28000000000003</v>
          </cell>
          <cell r="O551">
            <v>-0.17647058823529413</v>
          </cell>
          <cell r="P551">
            <v>315.58800000000002</v>
          </cell>
          <cell r="Q551">
            <v>378.42</v>
          </cell>
          <cell r="R551">
            <v>408.69</v>
          </cell>
          <cell r="S551">
            <v>585.9</v>
          </cell>
          <cell r="T551">
            <v>0.36630824372759851</v>
          </cell>
          <cell r="U551">
            <v>453.72095999999999</v>
          </cell>
          <cell r="V551">
            <v>0.18169969489617574</v>
          </cell>
          <cell r="W551">
            <v>315.58800000000002</v>
          </cell>
          <cell r="X551">
            <v>0.53863799283154123</v>
          </cell>
          <cell r="AA551">
            <v>382</v>
          </cell>
          <cell r="AB551">
            <v>316</v>
          </cell>
          <cell r="AC551">
            <v>351</v>
          </cell>
          <cell r="AD551">
            <v>371</v>
          </cell>
          <cell r="AE551">
            <v>389.61</v>
          </cell>
          <cell r="AF551">
            <v>0.18998998998998995</v>
          </cell>
          <cell r="AG551">
            <v>4.7047047047047007E-2</v>
          </cell>
          <cell r="AH551">
            <v>398</v>
          </cell>
          <cell r="AI551">
            <v>406</v>
          </cell>
          <cell r="AJ551">
            <v>0.22268965517241374</v>
          </cell>
          <cell r="AK551">
            <v>413.5</v>
          </cell>
          <cell r="AL551">
            <v>421</v>
          </cell>
          <cell r="AM551">
            <v>0.25038479809976244</v>
          </cell>
          <cell r="AN551">
            <v>480.12</v>
          </cell>
          <cell r="AO551">
            <v>539.24</v>
          </cell>
          <cell r="AP551">
            <v>598.36</v>
          </cell>
          <cell r="AQ551">
            <v>0</v>
          </cell>
          <cell r="AS551">
            <v>1050</v>
          </cell>
        </row>
        <row r="552">
          <cell r="B552" t="str">
            <v>AC</v>
          </cell>
          <cell r="C552" t="str">
            <v>IMP</v>
          </cell>
          <cell r="D552" t="str">
            <v>BT</v>
          </cell>
          <cell r="E552" t="str">
            <v>P3</v>
          </cell>
          <cell r="F552">
            <v>39990</v>
          </cell>
          <cell r="G552">
            <v>40001</v>
          </cell>
          <cell r="H552" t="str">
            <v>4511612</v>
          </cell>
          <cell r="K552" t="str">
            <v>Saddle Stitch Kit (SK-1)</v>
          </cell>
          <cell r="L552">
            <v>1290</v>
          </cell>
          <cell r="N552">
            <v>515</v>
          </cell>
          <cell r="W552">
            <v>437.75</v>
          </cell>
          <cell r="AB552">
            <v>438</v>
          </cell>
          <cell r="AC552">
            <v>487</v>
          </cell>
          <cell r="AD552">
            <v>514</v>
          </cell>
          <cell r="AE552">
            <v>540.42999999999995</v>
          </cell>
          <cell r="AF552">
            <v>0.18999685435671587</v>
          </cell>
          <cell r="AG552">
            <v>4.7055122772606907E-2</v>
          </cell>
          <cell r="AH552">
            <v>552</v>
          </cell>
          <cell r="AI552">
            <v>563</v>
          </cell>
          <cell r="AJ552">
            <v>0.22246891651865008</v>
          </cell>
          <cell r="AK552">
            <v>573.5</v>
          </cell>
          <cell r="AL552">
            <v>584</v>
          </cell>
          <cell r="AM552">
            <v>0.25042808219178081</v>
          </cell>
          <cell r="AN552">
            <v>665.99</v>
          </cell>
          <cell r="AO552">
            <v>747.98</v>
          </cell>
          <cell r="AP552">
            <v>829.97</v>
          </cell>
          <cell r="AQ552">
            <v>0</v>
          </cell>
          <cell r="AS552">
            <v>1290</v>
          </cell>
        </row>
        <row r="553">
          <cell r="B553" t="str">
            <v>AC</v>
          </cell>
          <cell r="C553" t="str">
            <v>IMP</v>
          </cell>
          <cell r="D553" t="str">
            <v>BT</v>
          </cell>
          <cell r="E553" t="str">
            <v>P3</v>
          </cell>
          <cell r="F553">
            <v>39989</v>
          </cell>
          <cell r="G553">
            <v>40001</v>
          </cell>
          <cell r="H553" t="str">
            <v>4511711</v>
          </cell>
          <cell r="K553" t="str">
            <v>SD-503 Saddle Stitcher</v>
          </cell>
          <cell r="L553">
            <v>1290</v>
          </cell>
          <cell r="N553">
            <v>488.8</v>
          </cell>
          <cell r="O553">
            <v>-0.1764705882352941</v>
          </cell>
          <cell r="W553">
            <v>415.48</v>
          </cell>
          <cell r="AA553">
            <v>503</v>
          </cell>
          <cell r="AB553">
            <v>416</v>
          </cell>
          <cell r="AC553">
            <v>462</v>
          </cell>
          <cell r="AD553">
            <v>488</v>
          </cell>
          <cell r="AE553">
            <v>512.94000000000005</v>
          </cell>
          <cell r="AF553">
            <v>0.19000272936405824</v>
          </cell>
          <cell r="AG553">
            <v>4.706203454595087E-2</v>
          </cell>
          <cell r="AH553">
            <v>524</v>
          </cell>
          <cell r="AI553">
            <v>534</v>
          </cell>
          <cell r="AJ553">
            <v>0.22194756554307113</v>
          </cell>
          <cell r="AK553">
            <v>544</v>
          </cell>
          <cell r="AL553">
            <v>554</v>
          </cell>
          <cell r="AM553">
            <v>0.25003610108303248</v>
          </cell>
          <cell r="AN553">
            <v>631.9</v>
          </cell>
          <cell r="AO553">
            <v>709.8</v>
          </cell>
          <cell r="AP553">
            <v>787.7</v>
          </cell>
          <cell r="AQ553">
            <v>0</v>
          </cell>
          <cell r="AS553">
            <v>1290</v>
          </cell>
        </row>
        <row r="554">
          <cell r="B554" t="str">
            <v>AC</v>
          </cell>
          <cell r="C554" t="str">
            <v>IMP</v>
          </cell>
          <cell r="D554" t="str">
            <v>BT</v>
          </cell>
          <cell r="E554" t="str">
            <v>08</v>
          </cell>
          <cell r="F554">
            <v>39924</v>
          </cell>
          <cell r="G554">
            <v>40232</v>
          </cell>
          <cell r="H554" t="str">
            <v>4511761</v>
          </cell>
          <cell r="I554" t="str">
            <v>3KMKSD505SSK</v>
          </cell>
          <cell r="J554" t="str">
            <v>changed to 08</v>
          </cell>
          <cell r="K554" t="str">
            <v>SD-505 Saddle Kit for FS-519</v>
          </cell>
          <cell r="L554">
            <v>1428</v>
          </cell>
          <cell r="M554">
            <v>479</v>
          </cell>
          <cell r="N554">
            <v>498.16</v>
          </cell>
          <cell r="O554">
            <v>0.17730215352094061</v>
          </cell>
          <cell r="P554">
            <v>605.52</v>
          </cell>
          <cell r="Q554">
            <v>507.74</v>
          </cell>
          <cell r="R554">
            <v>548.36</v>
          </cell>
          <cell r="S554">
            <v>756.9</v>
          </cell>
          <cell r="T554">
            <v>0.34184172281675251</v>
          </cell>
          <cell r="U554">
            <v>586.14335999999992</v>
          </cell>
          <cell r="V554">
            <v>0.15010553049683939</v>
          </cell>
          <cell r="W554">
            <v>605.52</v>
          </cell>
          <cell r="X554">
            <v>0.8</v>
          </cell>
          <cell r="AA554">
            <v>733</v>
          </cell>
          <cell r="AB554">
            <v>606</v>
          </cell>
          <cell r="AC554">
            <v>673</v>
          </cell>
          <cell r="AD554">
            <v>711</v>
          </cell>
          <cell r="AE554">
            <v>747.56</v>
          </cell>
          <cell r="AF554">
            <v>0.19000481566696983</v>
          </cell>
          <cell r="AG554">
            <v>0.33361870619080736</v>
          </cell>
          <cell r="AH554">
            <v>832</v>
          </cell>
          <cell r="AI554">
            <v>915</v>
          </cell>
          <cell r="AJ554">
            <v>0.33822950819672132</v>
          </cell>
          <cell r="AK554">
            <v>998.5</v>
          </cell>
          <cell r="AL554">
            <v>1082</v>
          </cell>
          <cell r="AM554">
            <v>0.44036968576709801</v>
          </cell>
          <cell r="AN554">
            <v>1168.5</v>
          </cell>
          <cell r="AO554">
            <v>1255</v>
          </cell>
          <cell r="AP554">
            <v>1341.5</v>
          </cell>
          <cell r="AQ554">
            <v>0</v>
          </cell>
          <cell r="AS554">
            <v>1428</v>
          </cell>
        </row>
        <row r="555">
          <cell r="B555" t="str">
            <v>AC</v>
          </cell>
          <cell r="C555" t="str">
            <v>IMP</v>
          </cell>
          <cell r="D555" t="str">
            <v>BT</v>
          </cell>
          <cell r="E555" t="str">
            <v>P3</v>
          </cell>
          <cell r="F555">
            <v>39924</v>
          </cell>
          <cell r="G555">
            <v>40001</v>
          </cell>
          <cell r="H555" t="str">
            <v>4511811</v>
          </cell>
          <cell r="I555" t="str">
            <v>6KMSD502SSK_N</v>
          </cell>
          <cell r="K555" t="str">
            <v>SD-502 Saddle Kit</v>
          </cell>
          <cell r="L555">
            <v>1355</v>
          </cell>
          <cell r="M555">
            <v>459</v>
          </cell>
          <cell r="N555">
            <v>477.36</v>
          </cell>
          <cell r="O555">
            <v>-0.17647058823529407</v>
          </cell>
          <cell r="P555">
            <v>405.75600000000003</v>
          </cell>
          <cell r="Q555">
            <v>486.54</v>
          </cell>
          <cell r="R555">
            <v>525.46</v>
          </cell>
          <cell r="S555">
            <v>756.9</v>
          </cell>
          <cell r="T555">
            <v>0.36932223543400711</v>
          </cell>
          <cell r="U555">
            <v>586.14335999999992</v>
          </cell>
          <cell r="V555">
            <v>0.18559172964102147</v>
          </cell>
          <cell r="W555">
            <v>405.75600000000003</v>
          </cell>
          <cell r="X555">
            <v>0.53607609988109395</v>
          </cell>
          <cell r="AA555">
            <v>491</v>
          </cell>
          <cell r="AB555">
            <v>406</v>
          </cell>
          <cell r="AC555">
            <v>451</v>
          </cell>
          <cell r="AD555">
            <v>476</v>
          </cell>
          <cell r="AE555">
            <v>500.93</v>
          </cell>
          <cell r="AF555">
            <v>0.18999461002535281</v>
          </cell>
          <cell r="AG555">
            <v>4.7052482382768039E-2</v>
          </cell>
          <cell r="AH555">
            <v>512</v>
          </cell>
          <cell r="AI555">
            <v>522</v>
          </cell>
          <cell r="AJ555">
            <v>0.22268965517241374</v>
          </cell>
          <cell r="AK555">
            <v>532</v>
          </cell>
          <cell r="AL555">
            <v>542</v>
          </cell>
          <cell r="AM555">
            <v>0.25137269372693721</v>
          </cell>
          <cell r="AN555">
            <v>617.83000000000004</v>
          </cell>
          <cell r="AO555">
            <v>693.66</v>
          </cell>
          <cell r="AP555">
            <v>769.49</v>
          </cell>
          <cell r="AQ555">
            <v>0</v>
          </cell>
          <cell r="AS555">
            <v>1355</v>
          </cell>
        </row>
        <row r="556">
          <cell r="B556" t="str">
            <v>AC</v>
          </cell>
          <cell r="C556" t="str">
            <v>IMP</v>
          </cell>
          <cell r="D556" t="str">
            <v>BT</v>
          </cell>
          <cell r="E556" t="str">
            <v>P3</v>
          </cell>
          <cell r="F556">
            <v>39990</v>
          </cell>
          <cell r="G556">
            <v>40001</v>
          </cell>
          <cell r="H556" t="str">
            <v>4512612</v>
          </cell>
          <cell r="K556" t="str">
            <v>Punch Kit (PK-6)</v>
          </cell>
          <cell r="L556">
            <v>500</v>
          </cell>
          <cell r="N556">
            <v>200</v>
          </cell>
          <cell r="W556">
            <v>170</v>
          </cell>
          <cell r="AB556">
            <v>170</v>
          </cell>
          <cell r="AC556">
            <v>189</v>
          </cell>
          <cell r="AD556">
            <v>200</v>
          </cell>
          <cell r="AE556">
            <v>209.88</v>
          </cell>
          <cell r="AF556">
            <v>0.19001334095673716</v>
          </cell>
          <cell r="AG556">
            <v>4.7074518772631961E-2</v>
          </cell>
          <cell r="AH556">
            <v>215</v>
          </cell>
          <cell r="AI556">
            <v>219</v>
          </cell>
          <cell r="AJ556">
            <v>0.22374429223744291</v>
          </cell>
          <cell r="AK556">
            <v>223</v>
          </cell>
          <cell r="AL556">
            <v>227</v>
          </cell>
          <cell r="AM556">
            <v>0.25110132158590309</v>
          </cell>
          <cell r="AN556">
            <v>258.79000000000002</v>
          </cell>
          <cell r="AO556">
            <v>290.58</v>
          </cell>
          <cell r="AP556">
            <v>322.37</v>
          </cell>
          <cell r="AQ556">
            <v>0</v>
          </cell>
          <cell r="AS556">
            <v>500</v>
          </cell>
        </row>
        <row r="557">
          <cell r="B557" t="str">
            <v>AC</v>
          </cell>
          <cell r="C557" t="str">
            <v>IMP</v>
          </cell>
          <cell r="D557" t="str">
            <v>BT</v>
          </cell>
          <cell r="E557" t="str">
            <v>P3</v>
          </cell>
          <cell r="F557">
            <v>39989</v>
          </cell>
          <cell r="G557">
            <v>40001</v>
          </cell>
          <cell r="H557" t="str">
            <v>4512712</v>
          </cell>
          <cell r="K557" t="str">
            <v>PK-510 Punch Kit 2/3 Hole Punch (option for the FS-514)</v>
          </cell>
          <cell r="L557">
            <v>500</v>
          </cell>
          <cell r="N557">
            <v>182</v>
          </cell>
          <cell r="O557">
            <v>-0.17647058823529421</v>
          </cell>
          <cell r="W557">
            <v>154.69999999999999</v>
          </cell>
          <cell r="AA557">
            <v>187</v>
          </cell>
          <cell r="AB557">
            <v>155</v>
          </cell>
          <cell r="AC557">
            <v>172</v>
          </cell>
          <cell r="AD557">
            <v>182</v>
          </cell>
          <cell r="AE557">
            <v>190.99</v>
          </cell>
          <cell r="AF557">
            <v>0.19000994816482547</v>
          </cell>
          <cell r="AG557">
            <v>4.7070527252735792E-2</v>
          </cell>
          <cell r="AH557">
            <v>195</v>
          </cell>
          <cell r="AI557">
            <v>199</v>
          </cell>
          <cell r="AJ557">
            <v>0.22261306532663322</v>
          </cell>
          <cell r="AK557">
            <v>203</v>
          </cell>
          <cell r="AL557">
            <v>207</v>
          </cell>
          <cell r="AM557">
            <v>0.25265700483091791</v>
          </cell>
          <cell r="AN557">
            <v>235.82</v>
          </cell>
          <cell r="AO557">
            <v>264.64</v>
          </cell>
          <cell r="AP557">
            <v>293.45999999999998</v>
          </cell>
          <cell r="AQ557">
            <v>0</v>
          </cell>
          <cell r="AS557">
            <v>500</v>
          </cell>
        </row>
        <row r="558">
          <cell r="B558" t="str">
            <v>AC</v>
          </cell>
          <cell r="C558" t="str">
            <v>IMP</v>
          </cell>
          <cell r="D558" t="str">
            <v>BT</v>
          </cell>
          <cell r="E558" t="str">
            <v>P3</v>
          </cell>
          <cell r="F558">
            <v>39990</v>
          </cell>
          <cell r="G558">
            <v>40001</v>
          </cell>
          <cell r="H558" t="str">
            <v>4513612</v>
          </cell>
          <cell r="K558" t="str">
            <v>Printer Controller (Pi3505e PCL)</v>
          </cell>
          <cell r="L558">
            <v>580</v>
          </cell>
          <cell r="N558">
            <v>229</v>
          </cell>
          <cell r="W558">
            <v>194.65</v>
          </cell>
          <cell r="AB558">
            <v>195</v>
          </cell>
          <cell r="AC558">
            <v>217</v>
          </cell>
          <cell r="AD558">
            <v>229</v>
          </cell>
          <cell r="AE558">
            <v>240.31</v>
          </cell>
          <cell r="AF558">
            <v>0.19000457742083141</v>
          </cell>
          <cell r="AG558">
            <v>4.7064208730389925E-2</v>
          </cell>
          <cell r="AH558">
            <v>246</v>
          </cell>
          <cell r="AI558">
            <v>251</v>
          </cell>
          <cell r="AJ558">
            <v>0.22450199203187249</v>
          </cell>
          <cell r="AK558">
            <v>255.5</v>
          </cell>
          <cell r="AL558">
            <v>260</v>
          </cell>
          <cell r="AM558">
            <v>0.25134615384615383</v>
          </cell>
          <cell r="AN558">
            <v>296.38</v>
          </cell>
          <cell r="AO558">
            <v>332.76</v>
          </cell>
          <cell r="AP558">
            <v>369.14</v>
          </cell>
          <cell r="AQ558">
            <v>0</v>
          </cell>
          <cell r="AS558">
            <v>580</v>
          </cell>
        </row>
        <row r="559">
          <cell r="B559" t="str">
            <v>AC</v>
          </cell>
          <cell r="C559" t="str">
            <v>IMP</v>
          </cell>
          <cell r="D559" t="str">
            <v>BT</v>
          </cell>
          <cell r="E559" t="str">
            <v>P3</v>
          </cell>
          <cell r="F559">
            <v>39990</v>
          </cell>
          <cell r="G559">
            <v>40001</v>
          </cell>
          <cell r="H559" t="str">
            <v>4513712</v>
          </cell>
          <cell r="K559" t="str">
            <v>Printer Controller (Pi3505e PS3+PCL)</v>
          </cell>
          <cell r="L559">
            <v>960</v>
          </cell>
          <cell r="N559">
            <v>378</v>
          </cell>
          <cell r="W559">
            <v>321.3</v>
          </cell>
          <cell r="AB559">
            <v>322</v>
          </cell>
          <cell r="AC559">
            <v>357</v>
          </cell>
          <cell r="AD559">
            <v>377</v>
          </cell>
          <cell r="AE559">
            <v>396.67</v>
          </cell>
          <cell r="AF559">
            <v>0.19000680666549022</v>
          </cell>
          <cell r="AG559">
            <v>4.7066831371164984E-2</v>
          </cell>
          <cell r="AH559">
            <v>405</v>
          </cell>
          <cell r="AI559">
            <v>413</v>
          </cell>
          <cell r="AJ559">
            <v>0.22203389830508471</v>
          </cell>
          <cell r="AK559">
            <v>421</v>
          </cell>
          <cell r="AL559">
            <v>429</v>
          </cell>
          <cell r="AM559">
            <v>0.25104895104895103</v>
          </cell>
          <cell r="AN559">
            <v>489.09</v>
          </cell>
          <cell r="AO559">
            <v>549.17999999999995</v>
          </cell>
          <cell r="AP559">
            <v>609.27</v>
          </cell>
          <cell r="AQ559">
            <v>0</v>
          </cell>
          <cell r="AS559">
            <v>960</v>
          </cell>
        </row>
        <row r="560">
          <cell r="B560" t="str">
            <v>AC</v>
          </cell>
          <cell r="C560" t="str">
            <v>IMP</v>
          </cell>
          <cell r="D560" t="str">
            <v>BT</v>
          </cell>
          <cell r="E560" t="str">
            <v>P3</v>
          </cell>
          <cell r="F560">
            <v>39990</v>
          </cell>
          <cell r="G560">
            <v>40001</v>
          </cell>
          <cell r="H560" t="str">
            <v>4514612</v>
          </cell>
          <cell r="K560" t="str">
            <v>Network Scan Kit (SU-2)</v>
          </cell>
          <cell r="L560">
            <v>480</v>
          </cell>
          <cell r="N560">
            <v>183</v>
          </cell>
          <cell r="W560">
            <v>155.54999999999998</v>
          </cell>
          <cell r="AB560">
            <v>156</v>
          </cell>
          <cell r="AC560">
            <v>173</v>
          </cell>
          <cell r="AD560">
            <v>183</v>
          </cell>
          <cell r="AE560">
            <v>192.04</v>
          </cell>
          <cell r="AF560">
            <v>0.19001249739637582</v>
          </cell>
          <cell r="AG560">
            <v>4.7073526348677321E-2</v>
          </cell>
          <cell r="AH560">
            <v>197</v>
          </cell>
          <cell r="AI560">
            <v>201</v>
          </cell>
          <cell r="AJ560">
            <v>0.22611940298507471</v>
          </cell>
          <cell r="AK560">
            <v>204.5</v>
          </cell>
          <cell r="AL560">
            <v>208</v>
          </cell>
          <cell r="AM560">
            <v>0.25216346153846164</v>
          </cell>
          <cell r="AN560">
            <v>237.02</v>
          </cell>
          <cell r="AO560">
            <v>266.04000000000002</v>
          </cell>
          <cell r="AP560">
            <v>295.06</v>
          </cell>
          <cell r="AQ560">
            <v>0</v>
          </cell>
          <cell r="AS560">
            <v>480</v>
          </cell>
        </row>
        <row r="561">
          <cell r="B561" t="str">
            <v>AC</v>
          </cell>
          <cell r="C561" t="str">
            <v>IMP</v>
          </cell>
          <cell r="D561" t="str">
            <v>BT</v>
          </cell>
          <cell r="E561" t="str">
            <v>P3</v>
          </cell>
          <cell r="F561">
            <v>39990</v>
          </cell>
          <cell r="G561">
            <v>40001</v>
          </cell>
          <cell r="H561" t="str">
            <v>4516612</v>
          </cell>
          <cell r="K561" t="str">
            <v>Paper Feed unit (PF-125)</v>
          </cell>
          <cell r="L561">
            <v>199</v>
          </cell>
          <cell r="N561">
            <v>57</v>
          </cell>
          <cell r="W561">
            <v>48.449999999999996</v>
          </cell>
          <cell r="AB561">
            <v>49</v>
          </cell>
          <cell r="AC561">
            <v>54</v>
          </cell>
          <cell r="AD561">
            <v>57</v>
          </cell>
          <cell r="AE561">
            <v>59.81</v>
          </cell>
          <cell r="AF561">
            <v>0.18993479351279061</v>
          </cell>
          <cell r="AG561">
            <v>4.6982110015047686E-2</v>
          </cell>
          <cell r="AH561">
            <v>62</v>
          </cell>
          <cell r="AI561">
            <v>63</v>
          </cell>
          <cell r="AJ561">
            <v>0.23095238095238102</v>
          </cell>
          <cell r="AK561">
            <v>64</v>
          </cell>
          <cell r="AL561">
            <v>65</v>
          </cell>
          <cell r="AM561">
            <v>0.25461538461538469</v>
          </cell>
          <cell r="AN561">
            <v>73.98</v>
          </cell>
          <cell r="AO561">
            <v>82.96</v>
          </cell>
          <cell r="AP561">
            <v>91.94</v>
          </cell>
          <cell r="AQ561">
            <v>0</v>
          </cell>
          <cell r="AS561">
            <v>199</v>
          </cell>
        </row>
        <row r="562">
          <cell r="B562" t="str">
            <v>SPC</v>
          </cell>
          <cell r="C562" t="str">
            <v>IMP</v>
          </cell>
          <cell r="D562" t="str">
            <v>BT</v>
          </cell>
          <cell r="E562" t="str">
            <v>08</v>
          </cell>
          <cell r="F562">
            <v>39924</v>
          </cell>
          <cell r="G562">
            <v>39924</v>
          </cell>
          <cell r="H562" t="str">
            <v>4518605</v>
          </cell>
          <cell r="I562" t="str">
            <v>STKM4518605</v>
          </cell>
          <cell r="K562" t="str">
            <v>TN-113 Toner (5K)</v>
          </cell>
          <cell r="L562">
            <v>50</v>
          </cell>
          <cell r="M562">
            <v>13.76</v>
          </cell>
          <cell r="N562">
            <v>14.3104</v>
          </cell>
          <cell r="O562">
            <v>0.36114285714285721</v>
          </cell>
          <cell r="P562">
            <v>22.400000000000002</v>
          </cell>
          <cell r="Q562">
            <v>14.59</v>
          </cell>
          <cell r="R562">
            <v>15.76</v>
          </cell>
          <cell r="S562">
            <v>28</v>
          </cell>
          <cell r="T562">
            <v>0.48891428571428575</v>
          </cell>
          <cell r="W562">
            <v>22.400000000000002</v>
          </cell>
          <cell r="X562">
            <v>0.8</v>
          </cell>
          <cell r="Y562" t="str">
            <v>Act freight</v>
          </cell>
          <cell r="AA562">
            <v>39</v>
          </cell>
          <cell r="AB562">
            <v>27</v>
          </cell>
          <cell r="AC562">
            <v>28</v>
          </cell>
          <cell r="AD562">
            <v>34</v>
          </cell>
          <cell r="AE562">
            <v>39.299999999999997</v>
          </cell>
          <cell r="AF562">
            <v>0.43002544529262077</v>
          </cell>
          <cell r="AG562">
            <v>0.63586768447837139</v>
          </cell>
          <cell r="AH562">
            <v>43</v>
          </cell>
          <cell r="AI562">
            <v>45</v>
          </cell>
          <cell r="AJ562">
            <v>0.50222222222222213</v>
          </cell>
          <cell r="AK562">
            <v>47.5</v>
          </cell>
          <cell r="AL562">
            <v>50</v>
          </cell>
          <cell r="AM562">
            <v>0.55199999999999994</v>
          </cell>
          <cell r="AN562">
            <v>50</v>
          </cell>
          <cell r="AO562">
            <v>50</v>
          </cell>
          <cell r="AP562">
            <v>50</v>
          </cell>
          <cell r="AQ562">
            <v>0</v>
          </cell>
          <cell r="AS562">
            <v>50</v>
          </cell>
        </row>
        <row r="563">
          <cell r="B563" t="str">
            <v>SPC</v>
          </cell>
          <cell r="C563" t="str">
            <v>IMP</v>
          </cell>
          <cell r="D563" t="str">
            <v>BT</v>
          </cell>
          <cell r="E563" t="str">
            <v>08</v>
          </cell>
          <cell r="F563">
            <v>39924</v>
          </cell>
          <cell r="G563">
            <v>39924</v>
          </cell>
          <cell r="H563" t="str">
            <v>4518826</v>
          </cell>
          <cell r="I563" t="str">
            <v>STKM4518826_</v>
          </cell>
          <cell r="K563" t="str">
            <v>Toner Cartridge - 6,000 yield (TN-110)</v>
          </cell>
          <cell r="L563">
            <v>126</v>
          </cell>
          <cell r="M563">
            <v>36.299999999999997</v>
          </cell>
          <cell r="N563">
            <v>37.751999999999995</v>
          </cell>
          <cell r="O563">
            <v>0.36229729729729743</v>
          </cell>
          <cell r="P563">
            <v>59.2</v>
          </cell>
          <cell r="Q563">
            <v>38.479999999999997</v>
          </cell>
          <cell r="R563">
            <v>41.56</v>
          </cell>
          <cell r="S563">
            <v>74</v>
          </cell>
          <cell r="T563">
            <v>0.48983783783783791</v>
          </cell>
          <cell r="W563">
            <v>59.2</v>
          </cell>
          <cell r="X563">
            <v>0.8</v>
          </cell>
          <cell r="Y563" t="str">
            <v>Act freight</v>
          </cell>
          <cell r="AA563">
            <v>102</v>
          </cell>
          <cell r="AB563">
            <v>70</v>
          </cell>
          <cell r="AC563">
            <v>74</v>
          </cell>
          <cell r="AD563">
            <v>89</v>
          </cell>
          <cell r="AE563">
            <v>103.86</v>
          </cell>
          <cell r="AF563">
            <v>0.43000192566917</v>
          </cell>
          <cell r="AG563">
            <v>0.63651068746389372</v>
          </cell>
          <cell r="AH563">
            <v>110</v>
          </cell>
          <cell r="AI563">
            <v>115</v>
          </cell>
          <cell r="AJ563">
            <v>0.48521739130434782</v>
          </cell>
          <cell r="AK563">
            <v>120.5</v>
          </cell>
          <cell r="AL563">
            <v>126</v>
          </cell>
          <cell r="AM563">
            <v>0.53015873015873016</v>
          </cell>
          <cell r="AN563">
            <v>126</v>
          </cell>
          <cell r="AO563">
            <v>126</v>
          </cell>
          <cell r="AP563">
            <v>126</v>
          </cell>
          <cell r="AQ563">
            <v>0</v>
          </cell>
          <cell r="AS563">
            <v>126</v>
          </cell>
        </row>
        <row r="564">
          <cell r="B564" t="str">
            <v>SPC</v>
          </cell>
          <cell r="C564" t="str">
            <v>IMP</v>
          </cell>
          <cell r="D564" t="str">
            <v>BT</v>
          </cell>
          <cell r="E564" t="str">
            <v>08</v>
          </cell>
          <cell r="F564">
            <v>39924</v>
          </cell>
          <cell r="G564">
            <v>39924</v>
          </cell>
          <cell r="H564" t="str">
            <v>4519322</v>
          </cell>
          <cell r="I564" t="str">
            <v>SOKM4519322_</v>
          </cell>
          <cell r="K564" t="str">
            <v>Drum Cartridge - 20,000 yield (DN-110)</v>
          </cell>
          <cell r="L564">
            <v>92</v>
          </cell>
          <cell r="M564">
            <v>23.57</v>
          </cell>
          <cell r="N564">
            <v>24.512800000000002</v>
          </cell>
          <cell r="O564">
            <v>0.43257407407407406</v>
          </cell>
          <cell r="P564">
            <v>43.2</v>
          </cell>
          <cell r="Q564">
            <v>24.98</v>
          </cell>
          <cell r="R564">
            <v>26.98</v>
          </cell>
          <cell r="S564">
            <v>54</v>
          </cell>
          <cell r="T564">
            <v>0.54605925925925924</v>
          </cell>
          <cell r="W564">
            <v>43.2</v>
          </cell>
          <cell r="X564">
            <v>0.8</v>
          </cell>
          <cell r="Y564" t="str">
            <v>Act freight</v>
          </cell>
          <cell r="AA564">
            <v>74</v>
          </cell>
          <cell r="AB564">
            <v>51</v>
          </cell>
          <cell r="AC564">
            <v>54</v>
          </cell>
          <cell r="AD564">
            <v>65</v>
          </cell>
          <cell r="AE564">
            <v>75.790000000000006</v>
          </cell>
          <cell r="AF564">
            <v>0.43000395830584509</v>
          </cell>
          <cell r="AG564">
            <v>0.67656946826758158</v>
          </cell>
          <cell r="AH564">
            <v>80</v>
          </cell>
          <cell r="AI564">
            <v>84</v>
          </cell>
          <cell r="AJ564">
            <v>0.48571428571428565</v>
          </cell>
          <cell r="AK564">
            <v>88</v>
          </cell>
          <cell r="AL564">
            <v>92</v>
          </cell>
          <cell r="AM564">
            <v>0.53043478260869559</v>
          </cell>
          <cell r="AN564">
            <v>92</v>
          </cell>
          <cell r="AO564">
            <v>92</v>
          </cell>
          <cell r="AP564">
            <v>92</v>
          </cell>
          <cell r="AQ564">
            <v>0</v>
          </cell>
          <cell r="AS564">
            <v>92</v>
          </cell>
        </row>
        <row r="565">
          <cell r="B565" t="str">
            <v>SP</v>
          </cell>
          <cell r="C565" t="str">
            <v>IMP</v>
          </cell>
          <cell r="D565" t="str">
            <v>BT</v>
          </cell>
          <cell r="E565" t="str">
            <v>08</v>
          </cell>
          <cell r="F565">
            <v>39924</v>
          </cell>
          <cell r="G565">
            <v>39924</v>
          </cell>
          <cell r="H565" t="str">
            <v>4519601</v>
          </cell>
          <cell r="I565">
            <v>4519601</v>
          </cell>
          <cell r="K565" t="str">
            <v>DR-113 Drum (16K)</v>
          </cell>
          <cell r="L565">
            <v>65</v>
          </cell>
          <cell r="M565">
            <v>20</v>
          </cell>
          <cell r="N565">
            <v>20.8</v>
          </cell>
          <cell r="O565">
            <v>0.26760563380281693</v>
          </cell>
          <cell r="P565">
            <v>28.400000000000002</v>
          </cell>
          <cell r="Q565">
            <v>21.2</v>
          </cell>
          <cell r="R565">
            <v>22.9</v>
          </cell>
          <cell r="S565">
            <v>35.5</v>
          </cell>
          <cell r="T565">
            <v>0.41408450704225352</v>
          </cell>
          <cell r="W565">
            <v>28.400000000000002</v>
          </cell>
          <cell r="X565">
            <v>0.8</v>
          </cell>
          <cell r="Y565" t="str">
            <v>Act freight</v>
          </cell>
          <cell r="AA565">
            <v>56</v>
          </cell>
          <cell r="AB565">
            <v>41</v>
          </cell>
          <cell r="AC565">
            <v>48</v>
          </cell>
          <cell r="AD565">
            <v>53</v>
          </cell>
          <cell r="AE565">
            <v>56.8</v>
          </cell>
          <cell r="AF565">
            <v>0.49999999999999994</v>
          </cell>
          <cell r="AG565">
            <v>0.63380281690140849</v>
          </cell>
          <cell r="AH565">
            <v>59</v>
          </cell>
          <cell r="AI565">
            <v>61</v>
          </cell>
          <cell r="AJ565">
            <v>0.53442622950819663</v>
          </cell>
          <cell r="AK565">
            <v>63</v>
          </cell>
          <cell r="AL565">
            <v>65</v>
          </cell>
          <cell r="AM565">
            <v>0.56307692307692303</v>
          </cell>
          <cell r="AN565">
            <v>65</v>
          </cell>
          <cell r="AO565">
            <v>65</v>
          </cell>
          <cell r="AP565">
            <v>65</v>
          </cell>
          <cell r="AQ565">
            <v>0</v>
          </cell>
          <cell r="AS565">
            <v>65</v>
          </cell>
        </row>
        <row r="566">
          <cell r="B566" t="str">
            <v>AC</v>
          </cell>
          <cell r="C566" t="str">
            <v>IMP</v>
          </cell>
          <cell r="D566" t="str">
            <v>BT</v>
          </cell>
          <cell r="E566" t="str">
            <v>P3</v>
          </cell>
          <cell r="F566">
            <v>39924</v>
          </cell>
          <cell r="G566">
            <v>40001</v>
          </cell>
          <cell r="H566" t="str">
            <v>4521812</v>
          </cell>
          <cell r="I566" t="str">
            <v>6KMFS511_N</v>
          </cell>
          <cell r="K566" t="str">
            <v>FS-511</v>
          </cell>
          <cell r="L566">
            <v>2993</v>
          </cell>
          <cell r="M566">
            <v>918</v>
          </cell>
          <cell r="N566">
            <v>954.72</v>
          </cell>
          <cell r="O566">
            <v>-0.17647058823529407</v>
          </cell>
          <cell r="P566">
            <v>811.51200000000006</v>
          </cell>
          <cell r="Q566">
            <v>973.08</v>
          </cell>
          <cell r="R566">
            <v>1050.93</v>
          </cell>
          <cell r="S566">
            <v>1507.3</v>
          </cell>
          <cell r="T566">
            <v>0.36660253433291312</v>
          </cell>
          <cell r="U566">
            <v>1167.2531199999999</v>
          </cell>
          <cell r="V566">
            <v>0.1820797189216336</v>
          </cell>
          <cell r="W566">
            <v>811.51200000000006</v>
          </cell>
          <cell r="X566">
            <v>0.53838784581702392</v>
          </cell>
          <cell r="AA566">
            <v>982</v>
          </cell>
          <cell r="AB566">
            <v>812</v>
          </cell>
          <cell r="AC566">
            <v>902</v>
          </cell>
          <cell r="AD566">
            <v>952</v>
          </cell>
          <cell r="AE566">
            <v>1001.87</v>
          </cell>
          <cell r="AF566">
            <v>0.19000269496042396</v>
          </cell>
          <cell r="AG566">
            <v>4.7061994071087042E-2</v>
          </cell>
          <cell r="AH566">
            <v>1023</v>
          </cell>
          <cell r="AI566">
            <v>1043</v>
          </cell>
          <cell r="AJ566">
            <v>0.22194439117929046</v>
          </cell>
          <cell r="AK566">
            <v>1063</v>
          </cell>
          <cell r="AL566">
            <v>1083</v>
          </cell>
          <cell r="AM566">
            <v>0.25068144044321322</v>
          </cell>
          <cell r="AN566">
            <v>1234.9100000000001</v>
          </cell>
          <cell r="AO566">
            <v>1386.82</v>
          </cell>
          <cell r="AP566">
            <v>1538.73</v>
          </cell>
          <cell r="AQ566">
            <v>0</v>
          </cell>
          <cell r="AS566">
            <v>2993</v>
          </cell>
        </row>
        <row r="567">
          <cell r="B567" t="str">
            <v>AC</v>
          </cell>
          <cell r="C567" t="str">
            <v>IMP</v>
          </cell>
          <cell r="D567" t="str">
            <v>BT</v>
          </cell>
          <cell r="E567" t="str">
            <v>DLR</v>
          </cell>
          <cell r="F567">
            <v>39924</v>
          </cell>
          <cell r="G567">
            <v>40001</v>
          </cell>
          <cell r="H567" t="str">
            <v>4521X001</v>
          </cell>
          <cell r="I567" t="str">
            <v>6KMFS511CF_N</v>
          </cell>
          <cell r="K567" t="str">
            <v>FS-511 50 sheets staple with RU-502</v>
          </cell>
          <cell r="L567">
            <v>3255</v>
          </cell>
          <cell r="M567">
            <v>1020</v>
          </cell>
          <cell r="N567">
            <v>1060.8</v>
          </cell>
          <cell r="O567">
            <v>0.19971030237189935</v>
          </cell>
          <cell r="P567">
            <v>1325.52</v>
          </cell>
          <cell r="Q567">
            <v>1081.2</v>
          </cell>
          <cell r="R567">
            <v>1167.7</v>
          </cell>
          <cell r="S567">
            <v>1656.9</v>
          </cell>
          <cell r="T567">
            <v>0.35976824189751955</v>
          </cell>
          <cell r="U567">
            <v>1283.1033600000001</v>
          </cell>
          <cell r="V567">
            <v>0.17325444459906963</v>
          </cell>
          <cell r="W567">
            <v>1325.52</v>
          </cell>
          <cell r="X567">
            <v>0.79999999999999993</v>
          </cell>
          <cell r="AA567">
            <v>1604</v>
          </cell>
          <cell r="AB567">
            <v>1326</v>
          </cell>
          <cell r="AC567">
            <v>1473</v>
          </cell>
          <cell r="AD567">
            <v>1555</v>
          </cell>
          <cell r="AE567">
            <v>1636.44</v>
          </cell>
          <cell r="AF567">
            <v>0.1899978001026619</v>
          </cell>
          <cell r="AG567">
            <v>0.35176358436606298</v>
          </cell>
          <cell r="AH567">
            <v>1820</v>
          </cell>
          <cell r="AI567">
            <v>2002</v>
          </cell>
          <cell r="AJ567">
            <v>0.33790209790209791</v>
          </cell>
          <cell r="AK567">
            <v>2184.5</v>
          </cell>
          <cell r="AL567">
            <v>2367</v>
          </cell>
          <cell r="AM567">
            <v>0.44</v>
          </cell>
          <cell r="AN567">
            <v>2589</v>
          </cell>
          <cell r="AO567">
            <v>2811</v>
          </cell>
          <cell r="AP567">
            <v>3033</v>
          </cell>
          <cell r="AQ567">
            <v>0</v>
          </cell>
          <cell r="AS567">
            <v>3255</v>
          </cell>
        </row>
        <row r="568">
          <cell r="B568" t="str">
            <v>AC</v>
          </cell>
          <cell r="C568" t="str">
            <v>IMP</v>
          </cell>
          <cell r="D568" t="str">
            <v>BT</v>
          </cell>
          <cell r="E568" t="str">
            <v>P3</v>
          </cell>
          <cell r="F568">
            <v>39990</v>
          </cell>
          <cell r="G568">
            <v>40001</v>
          </cell>
          <cell r="H568" t="str">
            <v>4526612</v>
          </cell>
          <cell r="K568" t="str">
            <v>Switchback Unit (SB-1)</v>
          </cell>
          <cell r="L568">
            <v>87</v>
          </cell>
          <cell r="N568">
            <v>34</v>
          </cell>
          <cell r="W568">
            <v>28.9</v>
          </cell>
          <cell r="AB568">
            <v>29</v>
          </cell>
          <cell r="AC568">
            <v>33</v>
          </cell>
          <cell r="AD568">
            <v>35</v>
          </cell>
          <cell r="AE568">
            <v>35.68</v>
          </cell>
          <cell r="AF568">
            <v>0.1900224215246637</v>
          </cell>
          <cell r="AG568">
            <v>4.7085201793721963E-2</v>
          </cell>
          <cell r="AH568">
            <v>37</v>
          </cell>
          <cell r="AI568">
            <v>38</v>
          </cell>
          <cell r="AJ568">
            <v>0.23947368421052637</v>
          </cell>
          <cell r="AK568">
            <v>38.5</v>
          </cell>
          <cell r="AL568">
            <v>39</v>
          </cell>
          <cell r="AM568">
            <v>0.258974358974359</v>
          </cell>
          <cell r="AN568">
            <v>44.3</v>
          </cell>
          <cell r="AO568">
            <v>49.6</v>
          </cell>
          <cell r="AP568">
            <v>54.9</v>
          </cell>
          <cell r="AQ568">
            <v>0</v>
          </cell>
          <cell r="AS568">
            <v>87</v>
          </cell>
        </row>
        <row r="569">
          <cell r="B569" t="str">
            <v>AC</v>
          </cell>
          <cell r="C569" t="str">
            <v>IMP</v>
          </cell>
          <cell r="D569" t="str">
            <v>BT</v>
          </cell>
          <cell r="E569" t="str">
            <v>P3</v>
          </cell>
          <cell r="F569">
            <v>39990</v>
          </cell>
          <cell r="G569">
            <v>40001</v>
          </cell>
          <cell r="H569" t="str">
            <v>4532602</v>
          </cell>
          <cell r="K569" t="str">
            <v>Duplex Unit (AD-17)</v>
          </cell>
          <cell r="L569">
            <v>200</v>
          </cell>
          <cell r="N569">
            <v>80</v>
          </cell>
          <cell r="W569">
            <v>68</v>
          </cell>
          <cell r="AB569">
            <v>68</v>
          </cell>
          <cell r="AC569">
            <v>76</v>
          </cell>
          <cell r="AD569">
            <v>80</v>
          </cell>
          <cell r="AE569">
            <v>83.95</v>
          </cell>
          <cell r="AF569">
            <v>0.18999404407385351</v>
          </cell>
          <cell r="AG569">
            <v>4.7051816557474722E-2</v>
          </cell>
          <cell r="AH569">
            <v>86</v>
          </cell>
          <cell r="AI569">
            <v>88</v>
          </cell>
          <cell r="AJ569">
            <v>0.22727272727272727</v>
          </cell>
          <cell r="AK569">
            <v>89.5</v>
          </cell>
          <cell r="AL569">
            <v>91</v>
          </cell>
          <cell r="AM569">
            <v>0.25274725274725274</v>
          </cell>
          <cell r="AN569">
            <v>103.67</v>
          </cell>
          <cell r="AO569">
            <v>116.34</v>
          </cell>
          <cell r="AP569">
            <v>129.01</v>
          </cell>
          <cell r="AQ569">
            <v>0</v>
          </cell>
          <cell r="AS569">
            <v>200</v>
          </cell>
        </row>
        <row r="570">
          <cell r="B570" t="str">
            <v>AC</v>
          </cell>
          <cell r="C570" t="str">
            <v>IMP</v>
          </cell>
          <cell r="D570" t="str">
            <v>BT</v>
          </cell>
          <cell r="E570" t="str">
            <v>P3</v>
          </cell>
          <cell r="F570">
            <v>39990</v>
          </cell>
          <cell r="G570">
            <v>40001</v>
          </cell>
          <cell r="H570" t="str">
            <v>4535611</v>
          </cell>
          <cell r="K570" t="str">
            <v>AD-501 Automatic Duplex Unit</v>
          </cell>
          <cell r="L570">
            <v>455</v>
          </cell>
          <cell r="N570">
            <v>224</v>
          </cell>
          <cell r="W570">
            <v>190.4</v>
          </cell>
          <cell r="AB570">
            <v>191</v>
          </cell>
          <cell r="AC570">
            <v>212</v>
          </cell>
          <cell r="AD570">
            <v>224</v>
          </cell>
          <cell r="AE570">
            <v>235.06</v>
          </cell>
          <cell r="AF570">
            <v>0.18999404407385348</v>
          </cell>
          <cell r="AG570">
            <v>4.7051816557474695E-2</v>
          </cell>
          <cell r="AH570">
            <v>241</v>
          </cell>
          <cell r="AI570">
            <v>245</v>
          </cell>
          <cell r="AJ570">
            <v>0.22285714285714284</v>
          </cell>
          <cell r="AK570">
            <v>249.5</v>
          </cell>
          <cell r="AL570">
            <v>254</v>
          </cell>
          <cell r="AM570">
            <v>0.25039370078740153</v>
          </cell>
          <cell r="AN570">
            <v>289.67</v>
          </cell>
          <cell r="AO570">
            <v>325.33999999999997</v>
          </cell>
          <cell r="AP570">
            <v>361.01</v>
          </cell>
          <cell r="AQ570">
            <v>0</v>
          </cell>
          <cell r="AS570">
            <v>455</v>
          </cell>
        </row>
        <row r="571">
          <cell r="B571" t="str">
            <v>AC</v>
          </cell>
          <cell r="C571" t="str">
            <v>IMP</v>
          </cell>
          <cell r="D571" t="str">
            <v>BT</v>
          </cell>
          <cell r="E571" t="str">
            <v>P3</v>
          </cell>
          <cell r="F571">
            <v>39990</v>
          </cell>
          <cell r="G571">
            <v>40001</v>
          </cell>
          <cell r="H571" t="str">
            <v>4536612</v>
          </cell>
          <cell r="K571" t="str">
            <v>IC-401 Image Controller (EFI)</v>
          </cell>
          <cell r="L571">
            <v>3950</v>
          </cell>
          <cell r="N571">
            <v>2009</v>
          </cell>
          <cell r="W571">
            <v>1707.6499999999999</v>
          </cell>
          <cell r="AB571">
            <v>1708</v>
          </cell>
          <cell r="AC571">
            <v>1898</v>
          </cell>
          <cell r="AD571">
            <v>2004</v>
          </cell>
          <cell r="AE571">
            <v>2108.21</v>
          </cell>
          <cell r="AF571">
            <v>0.19000004743360488</v>
          </cell>
          <cell r="AG571">
            <v>4.7058879333652735E-2</v>
          </cell>
          <cell r="AH571">
            <v>2151</v>
          </cell>
          <cell r="AI571">
            <v>2193</v>
          </cell>
          <cell r="AJ571">
            <v>0.22131782945736439</v>
          </cell>
          <cell r="AK571">
            <v>2235</v>
          </cell>
          <cell r="AL571">
            <v>2277</v>
          </cell>
          <cell r="AM571">
            <v>0.25004391743522186</v>
          </cell>
          <cell r="AN571">
            <v>2597.15</v>
          </cell>
          <cell r="AO571">
            <v>2917.3</v>
          </cell>
          <cell r="AP571">
            <v>3237.45</v>
          </cell>
          <cell r="AQ571">
            <v>0</v>
          </cell>
          <cell r="AS571">
            <v>3950</v>
          </cell>
        </row>
        <row r="572">
          <cell r="B572" t="str">
            <v>AC</v>
          </cell>
          <cell r="C572" t="str">
            <v>IMP</v>
          </cell>
          <cell r="D572" t="str">
            <v>BT</v>
          </cell>
          <cell r="E572" t="str">
            <v>P3</v>
          </cell>
          <cell r="F572">
            <v>39924</v>
          </cell>
          <cell r="G572">
            <v>40318</v>
          </cell>
          <cell r="H572" t="str">
            <v>4551613</v>
          </cell>
          <cell r="I572" t="str">
            <v>3KMKFK503FAXKIT</v>
          </cell>
          <cell r="K572" t="str">
            <v>FK-503 Fax Kit</v>
          </cell>
          <cell r="L572">
            <v>1150</v>
          </cell>
          <cell r="M572">
            <v>357</v>
          </cell>
          <cell r="N572">
            <v>371.28000000000003</v>
          </cell>
          <cell r="O572">
            <v>-0.17647058823529413</v>
          </cell>
          <cell r="P572">
            <v>315.58800000000002</v>
          </cell>
          <cell r="Q572">
            <v>378.42</v>
          </cell>
          <cell r="R572">
            <v>408.69</v>
          </cell>
          <cell r="S572">
            <v>634.79999999999995</v>
          </cell>
          <cell r="T572">
            <v>0.41512287334593562</v>
          </cell>
          <cell r="U572">
            <v>491.58911999999992</v>
          </cell>
          <cell r="V572">
            <v>0.24473511537440029</v>
          </cell>
          <cell r="W572">
            <v>315.58800000000002</v>
          </cell>
          <cell r="X572">
            <v>0.4971455576559547</v>
          </cell>
          <cell r="AA572">
            <v>382</v>
          </cell>
          <cell r="AB572">
            <v>316</v>
          </cell>
          <cell r="AC572">
            <v>351</v>
          </cell>
          <cell r="AD572">
            <v>371</v>
          </cell>
          <cell r="AE572">
            <v>389.61</v>
          </cell>
          <cell r="AF572">
            <v>0.18998998998998995</v>
          </cell>
          <cell r="AG572">
            <v>4.7047047047047007E-2</v>
          </cell>
          <cell r="AH572">
            <v>398</v>
          </cell>
          <cell r="AI572">
            <v>406</v>
          </cell>
          <cell r="AJ572">
            <v>0.22268965517241374</v>
          </cell>
          <cell r="AK572">
            <v>413.5</v>
          </cell>
          <cell r="AL572">
            <v>421</v>
          </cell>
          <cell r="AM572">
            <v>0.25038479809976244</v>
          </cell>
          <cell r="AN572">
            <v>480.12</v>
          </cell>
          <cell r="AO572">
            <v>539.24</v>
          </cell>
          <cell r="AP572">
            <v>598.36</v>
          </cell>
          <cell r="AQ572">
            <v>0</v>
          </cell>
          <cell r="AS572">
            <v>1150</v>
          </cell>
        </row>
        <row r="573">
          <cell r="B573" t="str">
            <v>AC</v>
          </cell>
          <cell r="C573" t="str">
            <v>IMP</v>
          </cell>
          <cell r="D573" t="str">
            <v>BT</v>
          </cell>
          <cell r="E573" t="str">
            <v>P3</v>
          </cell>
          <cell r="F573">
            <v>39924</v>
          </cell>
          <cell r="G573">
            <v>40318</v>
          </cell>
          <cell r="H573" t="str">
            <v>4551621</v>
          </cell>
          <cell r="I573" t="str">
            <v>3KMHML502FAXML</v>
          </cell>
          <cell r="K573" t="str">
            <v>ML-502 Fax Multi-Line</v>
          </cell>
          <cell r="L573">
            <v>1103</v>
          </cell>
          <cell r="M573">
            <v>408</v>
          </cell>
          <cell r="N573">
            <v>424.32</v>
          </cell>
          <cell r="O573">
            <v>-0.17647058823529421</v>
          </cell>
          <cell r="P573">
            <v>360.67199999999997</v>
          </cell>
          <cell r="Q573">
            <v>432.48</v>
          </cell>
          <cell r="R573">
            <v>467.08</v>
          </cell>
          <cell r="S573">
            <v>628.5</v>
          </cell>
          <cell r="T573">
            <v>0.32486873508353226</v>
          </cell>
          <cell r="U573">
            <v>486.71039999999999</v>
          </cell>
          <cell r="V573">
            <v>0.12818793270084222</v>
          </cell>
          <cell r="W573">
            <v>360.67199999999997</v>
          </cell>
          <cell r="X573">
            <v>0.57386157517899761</v>
          </cell>
          <cell r="AA573">
            <v>436</v>
          </cell>
          <cell r="AB573">
            <v>361</v>
          </cell>
          <cell r="AC573">
            <v>401</v>
          </cell>
          <cell r="AD573">
            <v>424</v>
          </cell>
          <cell r="AE573">
            <v>445.27</v>
          </cell>
          <cell r="AF573">
            <v>0.18999258876636652</v>
          </cell>
          <cell r="AG573">
            <v>4.7050104431019354E-2</v>
          </cell>
          <cell r="AH573">
            <v>455</v>
          </cell>
          <cell r="AI573">
            <v>464</v>
          </cell>
          <cell r="AJ573">
            <v>0.22268965517241385</v>
          </cell>
          <cell r="AK573">
            <v>472.5</v>
          </cell>
          <cell r="AL573">
            <v>481</v>
          </cell>
          <cell r="AM573">
            <v>0.25016216216216225</v>
          </cell>
          <cell r="AN573">
            <v>548.6</v>
          </cell>
          <cell r="AO573">
            <v>616.20000000000005</v>
          </cell>
          <cell r="AP573">
            <v>683.8</v>
          </cell>
          <cell r="AQ573">
            <v>0</v>
          </cell>
          <cell r="AS573">
            <v>1103</v>
          </cell>
        </row>
        <row r="574">
          <cell r="B574" t="str">
            <v>AC</v>
          </cell>
          <cell r="C574" t="str">
            <v>IMP</v>
          </cell>
          <cell r="D574" t="str">
            <v>BT</v>
          </cell>
          <cell r="E574" t="str">
            <v>P3</v>
          </cell>
          <cell r="F574">
            <v>39924</v>
          </cell>
          <cell r="G574">
            <v>40318</v>
          </cell>
          <cell r="H574" t="str">
            <v>4551641</v>
          </cell>
          <cell r="I574" t="str">
            <v>3KMMEM303EMU32MB</v>
          </cell>
          <cell r="K574" t="str">
            <v>EM-303 Expanded Memory Unit 32MB</v>
          </cell>
          <cell r="L574">
            <v>153</v>
          </cell>
          <cell r="M574">
            <v>46</v>
          </cell>
          <cell r="N574">
            <v>47.84</v>
          </cell>
          <cell r="O574">
            <v>-0.17647058823529416</v>
          </cell>
          <cell r="P574">
            <v>40.664000000000001</v>
          </cell>
          <cell r="Q574">
            <v>48.76</v>
          </cell>
          <cell r="R574">
            <v>52.66</v>
          </cell>
          <cell r="S574">
            <v>76.2</v>
          </cell>
          <cell r="T574">
            <v>0.37217847769028867</v>
          </cell>
          <cell r="U574">
            <v>59.009280000000004</v>
          </cell>
          <cell r="V574">
            <v>0.18928005900088934</v>
          </cell>
          <cell r="W574">
            <v>40.664000000000001</v>
          </cell>
          <cell r="X574">
            <v>0.53364829396325464</v>
          </cell>
          <cell r="AA574">
            <v>49</v>
          </cell>
          <cell r="AB574">
            <v>41</v>
          </cell>
          <cell r="AC574">
            <v>46</v>
          </cell>
          <cell r="AD574">
            <v>49</v>
          </cell>
          <cell r="AE574">
            <v>50.2</v>
          </cell>
          <cell r="AF574">
            <v>0.18996015936254981</v>
          </cell>
          <cell r="AG574">
            <v>4.7011952191235044E-2</v>
          </cell>
          <cell r="AH574">
            <v>52</v>
          </cell>
          <cell r="AI574">
            <v>53</v>
          </cell>
          <cell r="AJ574">
            <v>0.23275471698113204</v>
          </cell>
          <cell r="AK574">
            <v>54</v>
          </cell>
          <cell r="AL574">
            <v>55</v>
          </cell>
          <cell r="AM574">
            <v>0.26065454545454542</v>
          </cell>
          <cell r="AN574">
            <v>62.43</v>
          </cell>
          <cell r="AO574">
            <v>69.86</v>
          </cell>
          <cell r="AP574">
            <v>77.290000000000006</v>
          </cell>
          <cell r="AQ574">
            <v>0</v>
          </cell>
          <cell r="AS574">
            <v>153</v>
          </cell>
        </row>
        <row r="575">
          <cell r="B575" t="str">
            <v>AC</v>
          </cell>
          <cell r="C575" t="str">
            <v>IMP</v>
          </cell>
          <cell r="D575" t="str">
            <v>BT</v>
          </cell>
          <cell r="E575" t="str">
            <v>P3</v>
          </cell>
          <cell r="F575">
            <v>39924</v>
          </cell>
          <cell r="G575">
            <v>40318</v>
          </cell>
          <cell r="H575" t="str">
            <v>4551651</v>
          </cell>
          <cell r="I575" t="str">
            <v>3KMMEM304EMU64MB</v>
          </cell>
          <cell r="K575" t="str">
            <v>EM-304 Expanded Memory Unit 64MB</v>
          </cell>
          <cell r="L575">
            <v>305</v>
          </cell>
          <cell r="M575">
            <v>92</v>
          </cell>
          <cell r="N575">
            <v>95.68</v>
          </cell>
          <cell r="O575">
            <v>-0.17647058823529416</v>
          </cell>
          <cell r="P575">
            <v>81.328000000000003</v>
          </cell>
          <cell r="Q575">
            <v>97.52</v>
          </cell>
          <cell r="R575">
            <v>105.32</v>
          </cell>
          <cell r="S575">
            <v>152.4</v>
          </cell>
          <cell r="T575">
            <v>0.37217847769028867</v>
          </cell>
          <cell r="U575">
            <v>118.01856000000001</v>
          </cell>
          <cell r="V575">
            <v>0.18928005900088934</v>
          </cell>
          <cell r="W575">
            <v>81.328000000000003</v>
          </cell>
          <cell r="X575">
            <v>0.53364829396325464</v>
          </cell>
          <cell r="AA575">
            <v>98</v>
          </cell>
          <cell r="AB575">
            <v>82</v>
          </cell>
          <cell r="AC575">
            <v>91</v>
          </cell>
          <cell r="AD575">
            <v>96</v>
          </cell>
          <cell r="AE575">
            <v>100.4</v>
          </cell>
          <cell r="AF575">
            <v>0.18996015936254981</v>
          </cell>
          <cell r="AG575">
            <v>4.7011952191235044E-2</v>
          </cell>
          <cell r="AH575">
            <v>103</v>
          </cell>
          <cell r="AI575">
            <v>105</v>
          </cell>
          <cell r="AJ575">
            <v>0.22544761904761901</v>
          </cell>
          <cell r="AK575">
            <v>107</v>
          </cell>
          <cell r="AL575">
            <v>109</v>
          </cell>
          <cell r="AM575">
            <v>0.25387155963302749</v>
          </cell>
          <cell r="AN575">
            <v>124.11</v>
          </cell>
          <cell r="AO575">
            <v>139.22</v>
          </cell>
          <cell r="AP575">
            <v>154.33000000000001</v>
          </cell>
          <cell r="AQ575">
            <v>0</v>
          </cell>
          <cell r="AS575">
            <v>305</v>
          </cell>
        </row>
        <row r="576">
          <cell r="B576" t="str">
            <v>AC</v>
          </cell>
          <cell r="C576" t="str">
            <v>IMP</v>
          </cell>
          <cell r="D576" t="str">
            <v>BT</v>
          </cell>
          <cell r="E576" t="str">
            <v>P3</v>
          </cell>
          <cell r="F576">
            <v>39924</v>
          </cell>
          <cell r="G576">
            <v>40318</v>
          </cell>
          <cell r="H576" t="str">
            <v>4551661</v>
          </cell>
          <cell r="I576" t="str">
            <v>3KMMEM305EMU128MB</v>
          </cell>
          <cell r="K576" t="str">
            <v>EM-305 Expanded Memory Unit 128MB</v>
          </cell>
          <cell r="L576">
            <v>609</v>
          </cell>
          <cell r="M576">
            <v>184</v>
          </cell>
          <cell r="N576">
            <v>191.36</v>
          </cell>
          <cell r="O576">
            <v>-0.17647058823529416</v>
          </cell>
          <cell r="P576">
            <v>162.65600000000001</v>
          </cell>
          <cell r="Q576">
            <v>195.04</v>
          </cell>
          <cell r="R576">
            <v>210.64</v>
          </cell>
          <cell r="S576">
            <v>304.8</v>
          </cell>
          <cell r="T576">
            <v>0.37217847769028867</v>
          </cell>
          <cell r="U576">
            <v>236.03712000000002</v>
          </cell>
          <cell r="V576">
            <v>0.18928005900088934</v>
          </cell>
          <cell r="W576">
            <v>162.65600000000001</v>
          </cell>
          <cell r="X576">
            <v>0.53364829396325464</v>
          </cell>
          <cell r="AA576">
            <v>197</v>
          </cell>
          <cell r="AB576">
            <v>163</v>
          </cell>
          <cell r="AC576">
            <v>181</v>
          </cell>
          <cell r="AD576">
            <v>191</v>
          </cell>
          <cell r="AE576">
            <v>200.81</v>
          </cell>
          <cell r="AF576">
            <v>0.19000049798316815</v>
          </cell>
          <cell r="AG576">
            <v>4.7059409391962494E-2</v>
          </cell>
          <cell r="AH576">
            <v>205</v>
          </cell>
          <cell r="AI576">
            <v>209</v>
          </cell>
          <cell r="AJ576">
            <v>0.22174162679425835</v>
          </cell>
          <cell r="AK576">
            <v>213</v>
          </cell>
          <cell r="AL576">
            <v>217</v>
          </cell>
          <cell r="AM576">
            <v>0.25043317972350226</v>
          </cell>
          <cell r="AN576">
            <v>247.47</v>
          </cell>
          <cell r="AO576">
            <v>277.94</v>
          </cell>
          <cell r="AP576">
            <v>308.41000000000003</v>
          </cell>
          <cell r="AQ576">
            <v>0</v>
          </cell>
          <cell r="AS576">
            <v>609</v>
          </cell>
        </row>
        <row r="577">
          <cell r="B577" t="str">
            <v>MB</v>
          </cell>
          <cell r="C577" t="str">
            <v>IMP</v>
          </cell>
          <cell r="D577" t="str">
            <v>BT</v>
          </cell>
          <cell r="E577" t="str">
            <v>P3</v>
          </cell>
          <cell r="F577">
            <v>39990</v>
          </cell>
          <cell r="G577">
            <v>40001</v>
          </cell>
          <cell r="H577" t="str">
            <v>4555311</v>
          </cell>
          <cell r="K577" t="str">
            <v>bizhub C450 GSA</v>
          </cell>
          <cell r="L577">
            <v>16035</v>
          </cell>
          <cell r="N577">
            <v>5007</v>
          </cell>
          <cell r="W577">
            <v>4255.95</v>
          </cell>
          <cell r="AB577">
            <v>4256</v>
          </cell>
          <cell r="AC577">
            <v>4729</v>
          </cell>
          <cell r="AD577">
            <v>4992</v>
          </cell>
          <cell r="AE577">
            <v>5254.26</v>
          </cell>
          <cell r="AF577">
            <v>0.19000011419305485</v>
          </cell>
          <cell r="AG577">
            <v>4.7058957874182135E-2</v>
          </cell>
          <cell r="AH577">
            <v>5360</v>
          </cell>
          <cell r="AI577">
            <v>5465</v>
          </cell>
          <cell r="AJ577">
            <v>0.22123513266239711</v>
          </cell>
          <cell r="AK577">
            <v>5570</v>
          </cell>
          <cell r="AL577">
            <v>5675</v>
          </cell>
          <cell r="AM577">
            <v>0.25005286343612337</v>
          </cell>
          <cell r="AN577">
            <v>6472.89</v>
          </cell>
          <cell r="AO577">
            <v>7270.78</v>
          </cell>
          <cell r="AP577">
            <v>8068.67</v>
          </cell>
          <cell r="AS577">
            <v>16035</v>
          </cell>
        </row>
        <row r="578">
          <cell r="B578" t="str">
            <v>AC</v>
          </cell>
          <cell r="C578" t="str">
            <v>IMP</v>
          </cell>
          <cell r="D578" t="str">
            <v>BT</v>
          </cell>
          <cell r="E578" t="str">
            <v>P3</v>
          </cell>
          <cell r="F578">
            <v>39990</v>
          </cell>
          <cell r="G578">
            <v>40001</v>
          </cell>
          <cell r="H578" t="str">
            <v>4581311</v>
          </cell>
          <cell r="K578" t="str">
            <v>Scanner SC-1 (must be included)</v>
          </cell>
          <cell r="L578">
            <v>2080</v>
          </cell>
          <cell r="N578">
            <v>1144</v>
          </cell>
          <cell r="W578">
            <v>972.4</v>
          </cell>
          <cell r="AB578">
            <v>973</v>
          </cell>
          <cell r="AC578">
            <v>1081</v>
          </cell>
          <cell r="AD578">
            <v>1141</v>
          </cell>
          <cell r="AE578">
            <v>1200.49</v>
          </cell>
          <cell r="AF578">
            <v>0.18999741772109724</v>
          </cell>
          <cell r="AG578">
            <v>4.7055785554232031E-2</v>
          </cell>
          <cell r="AH578">
            <v>1225</v>
          </cell>
          <cell r="AI578">
            <v>1249</v>
          </cell>
          <cell r="AJ578">
            <v>0.22145716573258609</v>
          </cell>
          <cell r="AK578">
            <v>1273</v>
          </cell>
          <cell r="AL578">
            <v>1297</v>
          </cell>
          <cell r="AM578">
            <v>0.25026985350809561</v>
          </cell>
          <cell r="AN578">
            <v>1479.21</v>
          </cell>
          <cell r="AO578">
            <v>1661.42</v>
          </cell>
          <cell r="AP578">
            <v>1843.63</v>
          </cell>
          <cell r="AQ578">
            <v>0</v>
          </cell>
          <cell r="AS578">
            <v>2080</v>
          </cell>
        </row>
        <row r="579">
          <cell r="B579" t="str">
            <v>AC</v>
          </cell>
          <cell r="C579" t="str">
            <v>IMP</v>
          </cell>
          <cell r="D579" t="str">
            <v>BT</v>
          </cell>
          <cell r="E579" t="str">
            <v>P3</v>
          </cell>
          <cell r="F579">
            <v>39990</v>
          </cell>
          <cell r="G579">
            <v>40001</v>
          </cell>
          <cell r="H579" t="str">
            <v>4582612</v>
          </cell>
          <cell r="K579" t="str">
            <v>AFR-18 Duplexing Document Feeder</v>
          </cell>
          <cell r="L579">
            <v>1465</v>
          </cell>
          <cell r="N579">
            <v>687</v>
          </cell>
          <cell r="W579">
            <v>583.94999999999993</v>
          </cell>
          <cell r="AB579">
            <v>584</v>
          </cell>
          <cell r="AC579">
            <v>649</v>
          </cell>
          <cell r="AD579">
            <v>685</v>
          </cell>
          <cell r="AE579">
            <v>720.93</v>
          </cell>
          <cell r="AF579">
            <v>0.19000457742083146</v>
          </cell>
          <cell r="AG579">
            <v>4.7064208730389849E-2</v>
          </cell>
          <cell r="AH579">
            <v>736</v>
          </cell>
          <cell r="AI579">
            <v>750</v>
          </cell>
          <cell r="AJ579">
            <v>0.2214000000000001</v>
          </cell>
          <cell r="AK579">
            <v>764.5</v>
          </cell>
          <cell r="AL579">
            <v>779</v>
          </cell>
          <cell r="AM579">
            <v>0.2503851091142491</v>
          </cell>
          <cell r="AN579">
            <v>888.39</v>
          </cell>
          <cell r="AO579">
            <v>997.78</v>
          </cell>
          <cell r="AP579">
            <v>1107.17</v>
          </cell>
          <cell r="AQ579">
            <v>0</v>
          </cell>
          <cell r="AS579">
            <v>1465</v>
          </cell>
        </row>
        <row r="580">
          <cell r="B580" t="str">
            <v>AC</v>
          </cell>
          <cell r="C580" t="str">
            <v>IMP</v>
          </cell>
          <cell r="D580" t="str">
            <v>BT</v>
          </cell>
          <cell r="E580" t="str">
            <v>P3</v>
          </cell>
          <cell r="F580">
            <v>39989</v>
          </cell>
          <cell r="G580">
            <v>40001</v>
          </cell>
          <cell r="H580" t="str">
            <v>4582811</v>
          </cell>
          <cell r="K580" t="str">
            <v>DF-601 Reversing Automatic Document Feeder</v>
          </cell>
          <cell r="L580">
            <v>1465</v>
          </cell>
          <cell r="N580">
            <v>598</v>
          </cell>
          <cell r="O580">
            <v>-0.1764705882352941</v>
          </cell>
          <cell r="W580">
            <v>508.3</v>
          </cell>
          <cell r="AA580">
            <v>615</v>
          </cell>
          <cell r="AB580">
            <v>509</v>
          </cell>
          <cell r="AC580">
            <v>565</v>
          </cell>
          <cell r="AD580">
            <v>597</v>
          </cell>
          <cell r="AE580">
            <v>627.53</v>
          </cell>
          <cell r="AF580">
            <v>0.18999888451548128</v>
          </cell>
          <cell r="AG580">
            <v>4.7057511194683876E-2</v>
          </cell>
          <cell r="AH580">
            <v>641</v>
          </cell>
          <cell r="AI580">
            <v>653</v>
          </cell>
          <cell r="AJ580">
            <v>0.22159264931087289</v>
          </cell>
          <cell r="AK580">
            <v>665.5</v>
          </cell>
          <cell r="AL580">
            <v>678</v>
          </cell>
          <cell r="AM580">
            <v>0.25029498525073746</v>
          </cell>
          <cell r="AN580">
            <v>773.24</v>
          </cell>
          <cell r="AO580">
            <v>868.48</v>
          </cell>
          <cell r="AP580">
            <v>963.72</v>
          </cell>
          <cell r="AQ580">
            <v>0</v>
          </cell>
          <cell r="AS580">
            <v>1465</v>
          </cell>
        </row>
        <row r="581">
          <cell r="B581" t="str">
            <v>AC</v>
          </cell>
          <cell r="C581" t="str">
            <v>IMP</v>
          </cell>
          <cell r="D581" t="str">
            <v>BT</v>
          </cell>
          <cell r="E581" t="str">
            <v>P3</v>
          </cell>
          <cell r="F581">
            <v>39990</v>
          </cell>
          <cell r="G581">
            <v>40001</v>
          </cell>
          <cell r="H581" t="str">
            <v>4583612</v>
          </cell>
          <cell r="K581" t="str">
            <v>FN-8 Booklet Finisher</v>
          </cell>
          <cell r="L581">
            <v>3000</v>
          </cell>
          <cell r="N581">
            <v>1230</v>
          </cell>
          <cell r="W581">
            <v>1045.5</v>
          </cell>
          <cell r="AB581">
            <v>1046</v>
          </cell>
          <cell r="AC581">
            <v>1162</v>
          </cell>
          <cell r="AD581">
            <v>1227</v>
          </cell>
          <cell r="AE581">
            <v>1290.74</v>
          </cell>
          <cell r="AF581">
            <v>0.18999953515037885</v>
          </cell>
          <cell r="AG581">
            <v>4.7058276647504539E-2</v>
          </cell>
          <cell r="AH581">
            <v>1317</v>
          </cell>
          <cell r="AI581">
            <v>1343</v>
          </cell>
          <cell r="AJ581">
            <v>0.22151898734177214</v>
          </cell>
          <cell r="AK581">
            <v>1368.5</v>
          </cell>
          <cell r="AL581">
            <v>1394</v>
          </cell>
          <cell r="AM581">
            <v>0.25</v>
          </cell>
          <cell r="AN581">
            <v>1590.03</v>
          </cell>
          <cell r="AO581">
            <v>1786.06</v>
          </cell>
          <cell r="AP581">
            <v>1982.09</v>
          </cell>
          <cell r="AQ581">
            <v>0</v>
          </cell>
          <cell r="AS581">
            <v>3000</v>
          </cell>
        </row>
        <row r="582">
          <cell r="B582" t="str">
            <v>AC</v>
          </cell>
          <cell r="C582" t="str">
            <v>IMP</v>
          </cell>
          <cell r="D582" t="str">
            <v>BT</v>
          </cell>
          <cell r="E582" t="str">
            <v>P3</v>
          </cell>
          <cell r="F582">
            <v>39990</v>
          </cell>
          <cell r="G582">
            <v>40001</v>
          </cell>
          <cell r="H582" t="str">
            <v>4583712</v>
          </cell>
          <cell r="K582" t="str">
            <v>(FS-603) Booklet Finisher</v>
          </cell>
          <cell r="L582">
            <v>3000</v>
          </cell>
          <cell r="N582">
            <v>1230</v>
          </cell>
          <cell r="W582">
            <v>1045.5</v>
          </cell>
          <cell r="AB582">
            <v>1046</v>
          </cell>
          <cell r="AC582">
            <v>1162</v>
          </cell>
          <cell r="AD582">
            <v>1227</v>
          </cell>
          <cell r="AE582">
            <v>1290.74</v>
          </cell>
          <cell r="AF582">
            <v>0.18999953515037885</v>
          </cell>
          <cell r="AG582">
            <v>4.7058276647504539E-2</v>
          </cell>
          <cell r="AH582">
            <v>1317</v>
          </cell>
          <cell r="AI582">
            <v>1343</v>
          </cell>
          <cell r="AJ582">
            <v>0.22151898734177214</v>
          </cell>
          <cell r="AK582">
            <v>1368.5</v>
          </cell>
          <cell r="AL582">
            <v>1394</v>
          </cell>
          <cell r="AM582">
            <v>0.25</v>
          </cell>
          <cell r="AN582">
            <v>1590.03</v>
          </cell>
          <cell r="AO582">
            <v>1786.06</v>
          </cell>
          <cell r="AP582">
            <v>1982.09</v>
          </cell>
          <cell r="AQ582">
            <v>0</v>
          </cell>
          <cell r="AS582">
            <v>3000</v>
          </cell>
        </row>
        <row r="583">
          <cell r="B583" t="str">
            <v>AC</v>
          </cell>
          <cell r="C583" t="str">
            <v>IMP</v>
          </cell>
          <cell r="D583" t="str">
            <v>BT</v>
          </cell>
          <cell r="E583" t="str">
            <v>P3</v>
          </cell>
          <cell r="F583">
            <v>39990</v>
          </cell>
          <cell r="G583">
            <v>40001</v>
          </cell>
          <cell r="H583" t="str">
            <v>4583812</v>
          </cell>
          <cell r="K583" t="str">
            <v>FS-601 Booket Finisher</v>
          </cell>
          <cell r="L583">
            <v>3000</v>
          </cell>
          <cell r="N583">
            <v>1230</v>
          </cell>
          <cell r="W583">
            <v>1045.5</v>
          </cell>
          <cell r="AB583">
            <v>1046</v>
          </cell>
          <cell r="AC583">
            <v>1162</v>
          </cell>
          <cell r="AD583">
            <v>1227</v>
          </cell>
          <cell r="AE583">
            <v>1290.74</v>
          </cell>
          <cell r="AF583">
            <v>0.18999953515037885</v>
          </cell>
          <cell r="AG583">
            <v>4.7058276647504539E-2</v>
          </cell>
          <cell r="AH583">
            <v>1317</v>
          </cell>
          <cell r="AI583">
            <v>1343</v>
          </cell>
          <cell r="AJ583">
            <v>0.22151898734177214</v>
          </cell>
          <cell r="AK583">
            <v>1368.5</v>
          </cell>
          <cell r="AL583">
            <v>1394</v>
          </cell>
          <cell r="AM583">
            <v>0.25</v>
          </cell>
          <cell r="AN583">
            <v>1590.03</v>
          </cell>
          <cell r="AO583">
            <v>1786.06</v>
          </cell>
          <cell r="AP583">
            <v>1982.09</v>
          </cell>
          <cell r="AQ583">
            <v>0</v>
          </cell>
          <cell r="AS583">
            <v>3000</v>
          </cell>
        </row>
        <row r="584">
          <cell r="B584" t="str">
            <v>AC</v>
          </cell>
          <cell r="C584" t="str">
            <v>IMP</v>
          </cell>
          <cell r="D584" t="str">
            <v>BT</v>
          </cell>
          <cell r="E584" t="str">
            <v>P3</v>
          </cell>
          <cell r="F584">
            <v>39990</v>
          </cell>
          <cell r="G584">
            <v>40001</v>
          </cell>
          <cell r="H584" t="str">
            <v>4584612</v>
          </cell>
          <cell r="K584" t="str">
            <v>Interface Kit M (for Pi6500Pro)</v>
          </cell>
          <cell r="L584">
            <v>500</v>
          </cell>
          <cell r="N584">
            <v>252</v>
          </cell>
          <cell r="W584">
            <v>214.2</v>
          </cell>
          <cell r="AB584">
            <v>215</v>
          </cell>
          <cell r="AC584">
            <v>238</v>
          </cell>
          <cell r="AD584">
            <v>252</v>
          </cell>
          <cell r="AE584">
            <v>264.44</v>
          </cell>
          <cell r="AF584">
            <v>0.18998638632582063</v>
          </cell>
          <cell r="AG584">
            <v>4.7042807442141878E-2</v>
          </cell>
          <cell r="AH584">
            <v>271</v>
          </cell>
          <cell r="AI584">
            <v>276</v>
          </cell>
          <cell r="AJ584">
            <v>0.22391304347826091</v>
          </cell>
          <cell r="AK584">
            <v>281</v>
          </cell>
          <cell r="AL584">
            <v>286</v>
          </cell>
          <cell r="AM584">
            <v>0.25104895104895109</v>
          </cell>
          <cell r="AN584">
            <v>326.06</v>
          </cell>
          <cell r="AO584">
            <v>366.12</v>
          </cell>
          <cell r="AP584">
            <v>406.18</v>
          </cell>
          <cell r="AQ584">
            <v>0</v>
          </cell>
          <cell r="AS584">
            <v>500</v>
          </cell>
        </row>
        <row r="585">
          <cell r="B585" t="str">
            <v>AC</v>
          </cell>
          <cell r="C585" t="str">
            <v>IMP</v>
          </cell>
          <cell r="D585" t="str">
            <v>BT</v>
          </cell>
          <cell r="E585" t="str">
            <v>P3</v>
          </cell>
          <cell r="F585">
            <v>39990</v>
          </cell>
          <cell r="G585">
            <v>40001</v>
          </cell>
          <cell r="H585" t="str">
            <v>4586612</v>
          </cell>
          <cell r="K585" t="str">
            <v>Print Controller (Pi6500)</v>
          </cell>
          <cell r="L585">
            <v>5000</v>
          </cell>
          <cell r="N585">
            <v>2493</v>
          </cell>
          <cell r="W585">
            <v>2119.0499999999997</v>
          </cell>
          <cell r="AB585">
            <v>2120</v>
          </cell>
          <cell r="AC585">
            <v>2355</v>
          </cell>
          <cell r="AD585">
            <v>2486</v>
          </cell>
          <cell r="AE585">
            <v>2616.11</v>
          </cell>
          <cell r="AF585">
            <v>0.18999965597776866</v>
          </cell>
          <cell r="AG585">
            <v>4.7058418797374775E-2</v>
          </cell>
          <cell r="AH585">
            <v>2670</v>
          </cell>
          <cell r="AI585">
            <v>2722</v>
          </cell>
          <cell r="AJ585">
            <v>0.22150991917707577</v>
          </cell>
          <cell r="AK585">
            <v>2774</v>
          </cell>
          <cell r="AL585">
            <v>2826</v>
          </cell>
          <cell r="AM585">
            <v>0.25015923566878989</v>
          </cell>
          <cell r="AN585">
            <v>3223.17</v>
          </cell>
          <cell r="AO585">
            <v>3620.34</v>
          </cell>
          <cell r="AP585">
            <v>4017.51</v>
          </cell>
          <cell r="AQ585">
            <v>0</v>
          </cell>
          <cell r="AS585">
            <v>5000</v>
          </cell>
        </row>
        <row r="586">
          <cell r="B586" t="str">
            <v>AC</v>
          </cell>
          <cell r="C586" t="str">
            <v>IMP</v>
          </cell>
          <cell r="D586" t="str">
            <v>BT</v>
          </cell>
          <cell r="E586" t="str">
            <v>P3</v>
          </cell>
          <cell r="F586">
            <v>39990</v>
          </cell>
          <cell r="G586">
            <v>40001</v>
          </cell>
          <cell r="H586" t="str">
            <v>4592622</v>
          </cell>
          <cell r="K586" t="str">
            <v>Enhanced LCT (4,400-sheets 12"x18") (C-404)</v>
          </cell>
          <cell r="L586">
            <v>3185</v>
          </cell>
          <cell r="N586">
            <v>1097</v>
          </cell>
          <cell r="W586">
            <v>932.44999999999993</v>
          </cell>
          <cell r="AB586">
            <v>933</v>
          </cell>
          <cell r="AC586">
            <v>1037</v>
          </cell>
          <cell r="AD586">
            <v>1095</v>
          </cell>
          <cell r="AE586">
            <v>1151.17</v>
          </cell>
          <cell r="AF586">
            <v>0.18999800203271466</v>
          </cell>
          <cell r="AG586">
            <v>4.7056472979664227E-2</v>
          </cell>
          <cell r="AH586">
            <v>1175</v>
          </cell>
          <cell r="AI586">
            <v>1198</v>
          </cell>
          <cell r="AJ586">
            <v>0.22166110183639404</v>
          </cell>
          <cell r="AK586">
            <v>1221</v>
          </cell>
          <cell r="AL586">
            <v>1244</v>
          </cell>
          <cell r="AM586">
            <v>0.25044212218649525</v>
          </cell>
          <cell r="AN586">
            <v>1418.65</v>
          </cell>
          <cell r="AO586">
            <v>1593.3</v>
          </cell>
          <cell r="AP586">
            <v>1767.95</v>
          </cell>
          <cell r="AQ586">
            <v>0</v>
          </cell>
          <cell r="AS586">
            <v>3185</v>
          </cell>
        </row>
        <row r="587">
          <cell r="B587" t="str">
            <v>AC</v>
          </cell>
          <cell r="C587" t="str">
            <v>IMP</v>
          </cell>
          <cell r="D587" t="str">
            <v>BT</v>
          </cell>
          <cell r="E587" t="str">
            <v>P3</v>
          </cell>
          <cell r="F587">
            <v>39990</v>
          </cell>
          <cell r="G587">
            <v>40001</v>
          </cell>
          <cell r="H587" t="str">
            <v>4593622</v>
          </cell>
          <cell r="K587" t="str">
            <v>Enhanced LCT (4,400-sheets Letter) (C-403)</v>
          </cell>
          <cell r="L587">
            <v>2000</v>
          </cell>
          <cell r="N587">
            <v>828</v>
          </cell>
          <cell r="W587">
            <v>703.8</v>
          </cell>
          <cell r="AB587">
            <v>704</v>
          </cell>
          <cell r="AC587">
            <v>782</v>
          </cell>
          <cell r="AD587">
            <v>826</v>
          </cell>
          <cell r="AE587">
            <v>868.89</v>
          </cell>
          <cell r="AF587">
            <v>0.19000103580430208</v>
          </cell>
          <cell r="AG587">
            <v>4.706004212270827E-2</v>
          </cell>
          <cell r="AH587">
            <v>887</v>
          </cell>
          <cell r="AI587">
            <v>904</v>
          </cell>
          <cell r="AJ587">
            <v>0.2214601769911505</v>
          </cell>
          <cell r="AK587">
            <v>921.5</v>
          </cell>
          <cell r="AL587">
            <v>939</v>
          </cell>
          <cell r="AM587">
            <v>0.25047923322683713</v>
          </cell>
          <cell r="AN587">
            <v>1070.81</v>
          </cell>
          <cell r="AO587">
            <v>1202.6199999999999</v>
          </cell>
          <cell r="AP587">
            <v>1334.43</v>
          </cell>
          <cell r="AQ587">
            <v>0</v>
          </cell>
          <cell r="AS587">
            <v>2000</v>
          </cell>
        </row>
        <row r="588">
          <cell r="B588" t="str">
            <v>AC</v>
          </cell>
          <cell r="C588" t="str">
            <v>IMP</v>
          </cell>
          <cell r="D588" t="str">
            <v>BT</v>
          </cell>
          <cell r="E588" t="str">
            <v>P3</v>
          </cell>
          <cell r="F588">
            <v>39990</v>
          </cell>
          <cell r="G588">
            <v>40001</v>
          </cell>
          <cell r="H588" t="str">
            <v>4594622</v>
          </cell>
          <cell r="K588" t="str">
            <v>Advanced Finisher (FN-6)</v>
          </cell>
          <cell r="L588">
            <v>4500</v>
          </cell>
          <cell r="N588">
            <v>1976</v>
          </cell>
          <cell r="W588">
            <v>1679.6</v>
          </cell>
          <cell r="AB588">
            <v>1680</v>
          </cell>
          <cell r="AC588">
            <v>1867</v>
          </cell>
          <cell r="AD588">
            <v>1971</v>
          </cell>
          <cell r="AE588">
            <v>2073.58</v>
          </cell>
          <cell r="AF588">
            <v>0.18999990354845245</v>
          </cell>
          <cell r="AG588">
            <v>4.705871005700283E-2</v>
          </cell>
          <cell r="AH588">
            <v>2116</v>
          </cell>
          <cell r="AI588">
            <v>2157</v>
          </cell>
          <cell r="AJ588">
            <v>0.22132591562355128</v>
          </cell>
          <cell r="AK588">
            <v>2198.5</v>
          </cell>
          <cell r="AL588">
            <v>2240</v>
          </cell>
          <cell r="AM588">
            <v>0.25017857142857147</v>
          </cell>
          <cell r="AN588">
            <v>2554.79</v>
          </cell>
          <cell r="AO588">
            <v>2869.58</v>
          </cell>
          <cell r="AP588">
            <v>3184.37</v>
          </cell>
          <cell r="AQ588">
            <v>0</v>
          </cell>
          <cell r="AS588">
            <v>4500</v>
          </cell>
        </row>
        <row r="589">
          <cell r="B589" t="str">
            <v>AC</v>
          </cell>
          <cell r="C589" t="str">
            <v>IMP</v>
          </cell>
          <cell r="D589" t="str">
            <v>BT</v>
          </cell>
          <cell r="E589" t="str">
            <v>P3</v>
          </cell>
          <cell r="F589">
            <v>39990</v>
          </cell>
          <cell r="G589">
            <v>40001</v>
          </cell>
          <cell r="H589" t="str">
            <v>4595611</v>
          </cell>
          <cell r="K589" t="str">
            <v>Hard Disk Drive Kit (HDD-2)</v>
          </cell>
          <cell r="L589">
            <v>850</v>
          </cell>
          <cell r="N589">
            <v>378</v>
          </cell>
          <cell r="W589">
            <v>321.3</v>
          </cell>
          <cell r="AB589">
            <v>322</v>
          </cell>
          <cell r="AC589">
            <v>357</v>
          </cell>
          <cell r="AD589">
            <v>377</v>
          </cell>
          <cell r="AE589">
            <v>396.67</v>
          </cell>
          <cell r="AF589">
            <v>0.19000680666549022</v>
          </cell>
          <cell r="AG589">
            <v>4.7066831371164984E-2</v>
          </cell>
          <cell r="AH589">
            <v>405</v>
          </cell>
          <cell r="AI589">
            <v>413</v>
          </cell>
          <cell r="AJ589">
            <v>0.22203389830508471</v>
          </cell>
          <cell r="AK589">
            <v>421</v>
          </cell>
          <cell r="AL589">
            <v>429</v>
          </cell>
          <cell r="AM589">
            <v>0.25104895104895103</v>
          </cell>
          <cell r="AN589">
            <v>489.09</v>
          </cell>
          <cell r="AO589">
            <v>549.17999999999995</v>
          </cell>
          <cell r="AP589">
            <v>609.27</v>
          </cell>
          <cell r="AQ589">
            <v>0</v>
          </cell>
          <cell r="AS589">
            <v>850</v>
          </cell>
        </row>
        <row r="590">
          <cell r="B590" t="str">
            <v>AC</v>
          </cell>
          <cell r="C590" t="str">
            <v>IMP</v>
          </cell>
          <cell r="D590" t="str">
            <v>BT</v>
          </cell>
          <cell r="E590" t="str">
            <v>P3</v>
          </cell>
          <cell r="F590">
            <v>39990</v>
          </cell>
          <cell r="G590">
            <v>40001</v>
          </cell>
          <cell r="H590" t="str">
            <v>4598622</v>
          </cell>
          <cell r="K590" t="str">
            <v>Cover Inserter B for FN-10/FN-6, supports PK-5</v>
          </cell>
          <cell r="L590">
            <v>1045</v>
          </cell>
          <cell r="N590">
            <v>465</v>
          </cell>
          <cell r="W590">
            <v>395.25</v>
          </cell>
          <cell r="AB590">
            <v>396</v>
          </cell>
          <cell r="AC590">
            <v>440</v>
          </cell>
          <cell r="AD590">
            <v>464</v>
          </cell>
          <cell r="AE590">
            <v>487.96</v>
          </cell>
          <cell r="AF590">
            <v>0.18999508156406258</v>
          </cell>
          <cell r="AG590">
            <v>4.7053037134191289E-2</v>
          </cell>
          <cell r="AH590">
            <v>498</v>
          </cell>
          <cell r="AI590">
            <v>508</v>
          </cell>
          <cell r="AJ590">
            <v>0.22194881889763779</v>
          </cell>
          <cell r="AK590">
            <v>517.5</v>
          </cell>
          <cell r="AL590">
            <v>527</v>
          </cell>
          <cell r="AM590">
            <v>0.25</v>
          </cell>
          <cell r="AN590">
            <v>601.11</v>
          </cell>
          <cell r="AO590">
            <v>675.22</v>
          </cell>
          <cell r="AP590">
            <v>749.33</v>
          </cell>
          <cell r="AQ590">
            <v>0</v>
          </cell>
          <cell r="AS590">
            <v>1045</v>
          </cell>
        </row>
        <row r="591">
          <cell r="B591" t="str">
            <v>SPC</v>
          </cell>
          <cell r="C591" t="str">
            <v>IMP</v>
          </cell>
          <cell r="D591" t="str">
            <v>BT</v>
          </cell>
          <cell r="E591" t="str">
            <v>08</v>
          </cell>
          <cell r="F591">
            <v>39924</v>
          </cell>
          <cell r="G591">
            <v>40988</v>
          </cell>
          <cell r="H591" t="str">
            <v>4599141</v>
          </cell>
          <cell r="I591" t="str">
            <v>SBKM4599141</v>
          </cell>
          <cell r="K591" t="str">
            <v>MS-10A Staple Kit (5K x 3) for FN-115, FS-503/505/509/525/526/535</v>
          </cell>
          <cell r="L591">
            <v>160</v>
          </cell>
          <cell r="M591">
            <v>52</v>
          </cell>
          <cell r="N591">
            <v>54.08</v>
          </cell>
          <cell r="O591">
            <v>0.23164355535348946</v>
          </cell>
          <cell r="P591">
            <v>70.384</v>
          </cell>
          <cell r="Q591">
            <v>55.12</v>
          </cell>
          <cell r="R591">
            <v>59.53</v>
          </cell>
          <cell r="S591">
            <v>87.98</v>
          </cell>
          <cell r="T591">
            <v>0.38531484428279161</v>
          </cell>
          <cell r="W591">
            <v>70.384</v>
          </cell>
          <cell r="X591">
            <v>0.79999999999999993</v>
          </cell>
          <cell r="Y591" t="str">
            <v>Act freight</v>
          </cell>
          <cell r="AA591">
            <v>121</v>
          </cell>
          <cell r="AB591">
            <v>83</v>
          </cell>
          <cell r="AC591">
            <v>88</v>
          </cell>
          <cell r="AD591">
            <v>106</v>
          </cell>
          <cell r="AE591">
            <v>123.48</v>
          </cell>
          <cell r="AF591">
            <v>0.42999676060900555</v>
          </cell>
          <cell r="AG591">
            <v>0.56203433754454168</v>
          </cell>
          <cell r="AH591">
            <v>133</v>
          </cell>
          <cell r="AI591">
            <v>142</v>
          </cell>
          <cell r="AJ591">
            <v>0.50433802816901407</v>
          </cell>
          <cell r="AK591">
            <v>151</v>
          </cell>
          <cell r="AL591">
            <v>160</v>
          </cell>
          <cell r="AM591">
            <v>0.56010000000000004</v>
          </cell>
          <cell r="AN591">
            <v>160</v>
          </cell>
          <cell r="AO591">
            <v>160</v>
          </cell>
          <cell r="AP591">
            <v>160</v>
          </cell>
          <cell r="AQ591">
            <v>0</v>
          </cell>
          <cell r="AS591">
            <v>160</v>
          </cell>
        </row>
        <row r="592">
          <cell r="B592" t="str">
            <v>SPC</v>
          </cell>
          <cell r="C592" t="str">
            <v>IMP</v>
          </cell>
          <cell r="D592" t="str">
            <v>BT</v>
          </cell>
          <cell r="E592" t="str">
            <v>08</v>
          </cell>
          <cell r="F592">
            <v>39924</v>
          </cell>
          <cell r="G592">
            <v>39924</v>
          </cell>
          <cell r="H592" t="str">
            <v>4599161</v>
          </cell>
          <cell r="I592" t="str">
            <v>SBKM4599161</v>
          </cell>
          <cell r="K592" t="str">
            <v>MS-2C Staples (2K x 4) for SK-1, SD-502/503/505/507</v>
          </cell>
          <cell r="L592">
            <v>70</v>
          </cell>
          <cell r="M592">
            <v>20</v>
          </cell>
          <cell r="N592">
            <v>20.8</v>
          </cell>
          <cell r="O592">
            <v>0.14473684210526314</v>
          </cell>
          <cell r="P592">
            <v>24.32</v>
          </cell>
          <cell r="Q592">
            <v>21.2</v>
          </cell>
          <cell r="R592">
            <v>22.9</v>
          </cell>
          <cell r="S592">
            <v>30.4</v>
          </cell>
          <cell r="T592">
            <v>0.31578947368421045</v>
          </cell>
          <cell r="W592">
            <v>24.32</v>
          </cell>
          <cell r="X592">
            <v>0.8</v>
          </cell>
          <cell r="Y592" t="str">
            <v>Act freight</v>
          </cell>
          <cell r="AA592">
            <v>42</v>
          </cell>
          <cell r="AB592">
            <v>29</v>
          </cell>
          <cell r="AC592">
            <v>31</v>
          </cell>
          <cell r="AD592">
            <v>37</v>
          </cell>
          <cell r="AE592">
            <v>42.67</v>
          </cell>
          <cell r="AF592">
            <v>0.43004452777126789</v>
          </cell>
          <cell r="AG592">
            <v>0.51253808296226855</v>
          </cell>
          <cell r="AH592">
            <v>50</v>
          </cell>
          <cell r="AI592">
            <v>57</v>
          </cell>
          <cell r="AJ592">
            <v>0.57333333333333336</v>
          </cell>
          <cell r="AK592">
            <v>63.5</v>
          </cell>
          <cell r="AL592">
            <v>70</v>
          </cell>
          <cell r="AM592">
            <v>0.65257142857142858</v>
          </cell>
          <cell r="AN592">
            <v>70</v>
          </cell>
          <cell r="AO592">
            <v>70</v>
          </cell>
          <cell r="AP592">
            <v>70</v>
          </cell>
          <cell r="AQ592">
            <v>0</v>
          </cell>
          <cell r="AS592">
            <v>70</v>
          </cell>
        </row>
        <row r="593">
          <cell r="B593" t="str">
            <v>AC</v>
          </cell>
          <cell r="C593" t="str">
            <v>IMP</v>
          </cell>
          <cell r="D593" t="str">
            <v>BT</v>
          </cell>
          <cell r="E593" t="str">
            <v>P3</v>
          </cell>
          <cell r="F593">
            <v>39990</v>
          </cell>
          <cell r="G593">
            <v>40001</v>
          </cell>
          <cell r="H593" t="str">
            <v>4599171</v>
          </cell>
          <cell r="K593" t="str">
            <v>Hard Disk Drive Kit (HDD-6)</v>
          </cell>
          <cell r="L593">
            <v>540</v>
          </cell>
          <cell r="N593">
            <v>206</v>
          </cell>
          <cell r="W593">
            <v>175.1</v>
          </cell>
          <cell r="AB593">
            <v>176</v>
          </cell>
          <cell r="AC593">
            <v>195</v>
          </cell>
          <cell r="AD593">
            <v>206</v>
          </cell>
          <cell r="AE593">
            <v>216.17</v>
          </cell>
          <cell r="AF593">
            <v>0.18998936022574822</v>
          </cell>
          <cell r="AG593">
            <v>4.7046306147939067E-2</v>
          </cell>
          <cell r="AH593">
            <v>222</v>
          </cell>
          <cell r="AI593">
            <v>226</v>
          </cell>
          <cell r="AJ593">
            <v>0.22522123893805313</v>
          </cell>
          <cell r="AK593">
            <v>230</v>
          </cell>
          <cell r="AL593">
            <v>234</v>
          </cell>
          <cell r="AM593">
            <v>0.25170940170940176</v>
          </cell>
          <cell r="AN593">
            <v>266.7</v>
          </cell>
          <cell r="AO593">
            <v>299.39999999999998</v>
          </cell>
          <cell r="AP593">
            <v>332.1</v>
          </cell>
          <cell r="AQ593">
            <v>0</v>
          </cell>
          <cell r="AS593">
            <v>540</v>
          </cell>
        </row>
        <row r="594">
          <cell r="B594" t="str">
            <v>AC</v>
          </cell>
          <cell r="C594" t="str">
            <v>IMP</v>
          </cell>
          <cell r="D594" t="str">
            <v>BT</v>
          </cell>
          <cell r="E594" t="str">
            <v>P3</v>
          </cell>
          <cell r="F594">
            <v>39990</v>
          </cell>
          <cell r="G594">
            <v>40001</v>
          </cell>
          <cell r="H594" t="str">
            <v>4599181</v>
          </cell>
          <cell r="K594" t="str">
            <v>Parallel Interface Kit</v>
          </cell>
          <cell r="L594">
            <v>90</v>
          </cell>
          <cell r="N594">
            <v>29</v>
          </cell>
          <cell r="W594">
            <v>24.65</v>
          </cell>
          <cell r="AB594">
            <v>25</v>
          </cell>
          <cell r="AC594">
            <v>28</v>
          </cell>
          <cell r="AD594">
            <v>30</v>
          </cell>
          <cell r="AE594">
            <v>30.43</v>
          </cell>
          <cell r="AF594">
            <v>0.18994413407821234</v>
          </cell>
          <cell r="AG594">
            <v>4.699309891554386E-2</v>
          </cell>
          <cell r="AH594">
            <v>32</v>
          </cell>
          <cell r="AI594">
            <v>32</v>
          </cell>
          <cell r="AJ594">
            <v>0.22968750000000004</v>
          </cell>
          <cell r="AK594">
            <v>32.5</v>
          </cell>
          <cell r="AL594">
            <v>33</v>
          </cell>
          <cell r="AM594">
            <v>0.25303030303030305</v>
          </cell>
          <cell r="AN594">
            <v>37.590000000000003</v>
          </cell>
          <cell r="AO594">
            <v>42.18</v>
          </cell>
          <cell r="AP594">
            <v>46.77</v>
          </cell>
          <cell r="AQ594">
            <v>0</v>
          </cell>
          <cell r="AS594">
            <v>90</v>
          </cell>
        </row>
        <row r="595">
          <cell r="B595" t="str">
            <v>AC</v>
          </cell>
          <cell r="C595" t="str">
            <v>IMP</v>
          </cell>
          <cell r="D595" t="str">
            <v>BT</v>
          </cell>
          <cell r="E595" t="str">
            <v>P3</v>
          </cell>
          <cell r="F595">
            <v>39990</v>
          </cell>
          <cell r="G595">
            <v>40001</v>
          </cell>
          <cell r="H595" t="str">
            <v>4599192</v>
          </cell>
          <cell r="K595" t="str">
            <v>Printer Panel 1</v>
          </cell>
          <cell r="L595">
            <v>65</v>
          </cell>
          <cell r="N595">
            <v>37</v>
          </cell>
          <cell r="W595">
            <v>31.45</v>
          </cell>
          <cell r="AB595">
            <v>32</v>
          </cell>
          <cell r="AC595">
            <v>35</v>
          </cell>
          <cell r="AD595">
            <v>37</v>
          </cell>
          <cell r="AE595">
            <v>38.83</v>
          </cell>
          <cell r="AF595">
            <v>0.19005923255215038</v>
          </cell>
          <cell r="AG595">
            <v>4.7128508884882778E-2</v>
          </cell>
          <cell r="AH595">
            <v>40</v>
          </cell>
          <cell r="AI595">
            <v>41</v>
          </cell>
          <cell r="AJ595">
            <v>0.2329268292682927</v>
          </cell>
          <cell r="AK595">
            <v>41.5</v>
          </cell>
          <cell r="AL595">
            <v>42</v>
          </cell>
          <cell r="AM595">
            <v>0.25119047619047619</v>
          </cell>
          <cell r="AN595">
            <v>47.75</v>
          </cell>
          <cell r="AO595">
            <v>53.5</v>
          </cell>
          <cell r="AP595">
            <v>59.25</v>
          </cell>
          <cell r="AQ595">
            <v>0</v>
          </cell>
          <cell r="AS595">
            <v>65</v>
          </cell>
        </row>
        <row r="596">
          <cell r="B596" t="str">
            <v>AC</v>
          </cell>
          <cell r="C596" t="str">
            <v>IMP</v>
          </cell>
          <cell r="D596" t="str">
            <v>BT</v>
          </cell>
          <cell r="E596" t="str">
            <v>P3</v>
          </cell>
          <cell r="F596">
            <v>39990</v>
          </cell>
          <cell r="G596">
            <v>40001</v>
          </cell>
          <cell r="H596" t="str">
            <v>4599211</v>
          </cell>
          <cell r="K596" t="str">
            <v>Key Counter Kit 4</v>
          </cell>
          <cell r="L596">
            <v>110</v>
          </cell>
          <cell r="N596">
            <v>63</v>
          </cell>
          <cell r="W596">
            <v>53.55</v>
          </cell>
          <cell r="AB596">
            <v>54</v>
          </cell>
          <cell r="AC596">
            <v>60</v>
          </cell>
          <cell r="AD596">
            <v>64</v>
          </cell>
          <cell r="AE596">
            <v>66.11</v>
          </cell>
          <cell r="AF596">
            <v>0.18998638632582063</v>
          </cell>
          <cell r="AG596">
            <v>4.7042807442141878E-2</v>
          </cell>
          <cell r="AH596">
            <v>69</v>
          </cell>
          <cell r="AI596">
            <v>70</v>
          </cell>
          <cell r="AJ596">
            <v>0.23500000000000004</v>
          </cell>
          <cell r="AK596">
            <v>71</v>
          </cell>
          <cell r="AL596">
            <v>72</v>
          </cell>
          <cell r="AM596">
            <v>0.25625000000000003</v>
          </cell>
          <cell r="AN596">
            <v>81.5</v>
          </cell>
          <cell r="AO596">
            <v>91</v>
          </cell>
          <cell r="AP596">
            <v>100.5</v>
          </cell>
          <cell r="AQ596">
            <v>0</v>
          </cell>
          <cell r="AS596">
            <v>110</v>
          </cell>
        </row>
        <row r="597">
          <cell r="B597" t="str">
            <v>AC</v>
          </cell>
          <cell r="C597" t="str">
            <v>IMP</v>
          </cell>
          <cell r="D597" t="str">
            <v>BT</v>
          </cell>
          <cell r="E597" t="str">
            <v>P3</v>
          </cell>
          <cell r="F597">
            <v>39990</v>
          </cell>
          <cell r="G597">
            <v>40001</v>
          </cell>
          <cell r="H597" t="str">
            <v>4599221</v>
          </cell>
          <cell r="K597" t="str">
            <v>Original Cover Kit (OC-6)</v>
          </cell>
          <cell r="L597">
            <v>90</v>
          </cell>
          <cell r="N597">
            <v>29</v>
          </cell>
          <cell r="W597">
            <v>24.65</v>
          </cell>
          <cell r="AB597">
            <v>25</v>
          </cell>
          <cell r="AC597">
            <v>28</v>
          </cell>
          <cell r="AD597">
            <v>30</v>
          </cell>
          <cell r="AE597">
            <v>30.43</v>
          </cell>
          <cell r="AF597">
            <v>0.18994413407821234</v>
          </cell>
          <cell r="AG597">
            <v>4.699309891554386E-2</v>
          </cell>
          <cell r="AH597">
            <v>32</v>
          </cell>
          <cell r="AI597">
            <v>32</v>
          </cell>
          <cell r="AJ597">
            <v>0.22968750000000004</v>
          </cell>
          <cell r="AK597">
            <v>32.5</v>
          </cell>
          <cell r="AL597">
            <v>33</v>
          </cell>
          <cell r="AM597">
            <v>0.25303030303030305</v>
          </cell>
          <cell r="AN597">
            <v>37.590000000000003</v>
          </cell>
          <cell r="AO597">
            <v>42.18</v>
          </cell>
          <cell r="AP597">
            <v>46.77</v>
          </cell>
          <cell r="AQ597">
            <v>0</v>
          </cell>
          <cell r="AS597">
            <v>90</v>
          </cell>
        </row>
        <row r="598">
          <cell r="B598" t="str">
            <v>AC</v>
          </cell>
          <cell r="C598" t="str">
            <v>IMP</v>
          </cell>
          <cell r="D598" t="str">
            <v>BT</v>
          </cell>
          <cell r="E598" t="str">
            <v>P3</v>
          </cell>
          <cell r="F598">
            <v>39924</v>
          </cell>
          <cell r="G598">
            <v>40001</v>
          </cell>
          <cell r="H598" t="str">
            <v>4599225</v>
          </cell>
          <cell r="I598" t="str">
            <v>3KMHOC502OC</v>
          </cell>
          <cell r="K598" t="str">
            <v xml:space="preserve">OC-502 Original Cover </v>
          </cell>
          <cell r="L598">
            <v>95</v>
          </cell>
          <cell r="M598">
            <v>26</v>
          </cell>
          <cell r="N598">
            <v>27.04</v>
          </cell>
          <cell r="O598">
            <v>-0.17647058823529418</v>
          </cell>
          <cell r="P598">
            <v>22.983999999999998</v>
          </cell>
          <cell r="Q598">
            <v>27.56</v>
          </cell>
          <cell r="R598">
            <v>29.76</v>
          </cell>
          <cell r="S598">
            <v>46.9</v>
          </cell>
          <cell r="T598">
            <v>0.42345415778251599</v>
          </cell>
          <cell r="U598">
            <v>36.319359999999996</v>
          </cell>
          <cell r="V598">
            <v>0.25549348887205053</v>
          </cell>
          <cell r="W598">
            <v>22.983999999999998</v>
          </cell>
          <cell r="X598">
            <v>0.4900639658848614</v>
          </cell>
          <cell r="AA598">
            <v>28</v>
          </cell>
          <cell r="AB598">
            <v>23</v>
          </cell>
          <cell r="AC598">
            <v>26</v>
          </cell>
          <cell r="AD598">
            <v>28</v>
          </cell>
          <cell r="AE598">
            <v>28.38</v>
          </cell>
          <cell r="AF598">
            <v>0.19013389711064133</v>
          </cell>
          <cell r="AG598">
            <v>4.7216349541930935E-2</v>
          </cell>
          <cell r="AH598">
            <v>30</v>
          </cell>
          <cell r="AI598">
            <v>30</v>
          </cell>
          <cell r="AJ598">
            <v>0.23386666666666672</v>
          </cell>
          <cell r="AK598">
            <v>30.5</v>
          </cell>
          <cell r="AL598">
            <v>31</v>
          </cell>
          <cell r="AM598">
            <v>0.25858064516129037</v>
          </cell>
          <cell r="AN598">
            <v>35.22</v>
          </cell>
          <cell r="AO598">
            <v>39.44</v>
          </cell>
          <cell r="AP598">
            <v>43.66</v>
          </cell>
          <cell r="AQ598">
            <v>0</v>
          </cell>
          <cell r="AS598">
            <v>95</v>
          </cell>
        </row>
        <row r="599">
          <cell r="B599" t="str">
            <v>AC</v>
          </cell>
          <cell r="C599" t="str">
            <v>IMP</v>
          </cell>
          <cell r="D599" t="str">
            <v>BT</v>
          </cell>
          <cell r="E599" t="str">
            <v>P3</v>
          </cell>
          <cell r="F599">
            <v>39924</v>
          </cell>
          <cell r="G599">
            <v>40318</v>
          </cell>
          <cell r="H599" t="str">
            <v>4599226</v>
          </cell>
          <cell r="I599" t="str">
            <v>3KMHOC510_</v>
          </cell>
          <cell r="K599" t="str">
            <v>OC-510 Original Cover</v>
          </cell>
          <cell r="L599">
            <v>95</v>
          </cell>
          <cell r="M599">
            <v>26</v>
          </cell>
          <cell r="N599">
            <v>27.04</v>
          </cell>
          <cell r="O599">
            <v>-0.17647058823529418</v>
          </cell>
          <cell r="P599">
            <v>22.983999999999998</v>
          </cell>
          <cell r="Q599">
            <v>27.56</v>
          </cell>
          <cell r="R599">
            <v>29.76</v>
          </cell>
          <cell r="S599">
            <v>46.9</v>
          </cell>
          <cell r="T599">
            <v>0.42345415778251599</v>
          </cell>
          <cell r="U599">
            <v>36.319359999999996</v>
          </cell>
          <cell r="V599">
            <v>0.25549348887205053</v>
          </cell>
          <cell r="W599">
            <v>22.983999999999998</v>
          </cell>
          <cell r="X599">
            <v>0.4900639658848614</v>
          </cell>
          <cell r="AA599">
            <v>28</v>
          </cell>
          <cell r="AB599">
            <v>23</v>
          </cell>
          <cell r="AC599">
            <v>26</v>
          </cell>
          <cell r="AD599">
            <v>28</v>
          </cell>
          <cell r="AE599">
            <v>28.38</v>
          </cell>
          <cell r="AF599">
            <v>0.19013389711064133</v>
          </cell>
          <cell r="AG599">
            <v>4.7216349541930935E-2</v>
          </cell>
          <cell r="AH599">
            <v>30</v>
          </cell>
          <cell r="AI599">
            <v>30</v>
          </cell>
          <cell r="AJ599">
            <v>0.23386666666666672</v>
          </cell>
          <cell r="AK599">
            <v>30.5</v>
          </cell>
          <cell r="AL599">
            <v>31</v>
          </cell>
          <cell r="AM599">
            <v>0.25858064516129037</v>
          </cell>
          <cell r="AN599">
            <v>35.22</v>
          </cell>
          <cell r="AO599">
            <v>39.44</v>
          </cell>
          <cell r="AP599">
            <v>43.66</v>
          </cell>
          <cell r="AQ599">
            <v>0</v>
          </cell>
          <cell r="AS599">
            <v>95</v>
          </cell>
        </row>
        <row r="600">
          <cell r="B600" t="str">
            <v>AC</v>
          </cell>
          <cell r="C600" t="str">
            <v>IMP</v>
          </cell>
          <cell r="D600" t="str">
            <v>BT</v>
          </cell>
          <cell r="E600" t="str">
            <v>P3</v>
          </cell>
          <cell r="F600">
            <v>39990</v>
          </cell>
          <cell r="G600">
            <v>40001</v>
          </cell>
          <cell r="H600" t="str">
            <v>4599232</v>
          </cell>
          <cell r="K600" t="str">
            <v>Copy Vendor Kit</v>
          </cell>
          <cell r="L600">
            <v>40</v>
          </cell>
          <cell r="N600">
            <v>19</v>
          </cell>
          <cell r="W600">
            <v>16.149999999999999</v>
          </cell>
          <cell r="AB600">
            <v>17</v>
          </cell>
          <cell r="AC600">
            <v>18</v>
          </cell>
          <cell r="AD600">
            <v>19</v>
          </cell>
          <cell r="AE600">
            <v>19.940000000000001</v>
          </cell>
          <cell r="AF600">
            <v>0.1900702106318958</v>
          </cell>
          <cell r="AG600">
            <v>4.7141424272818519E-2</v>
          </cell>
          <cell r="AH600">
            <v>21</v>
          </cell>
          <cell r="AI600">
            <v>21</v>
          </cell>
          <cell r="AJ600">
            <v>0.23095238095238102</v>
          </cell>
          <cell r="AK600">
            <v>21.5</v>
          </cell>
          <cell r="AL600">
            <v>22</v>
          </cell>
          <cell r="AM600">
            <v>0.26590909090909098</v>
          </cell>
          <cell r="AN600">
            <v>24.91</v>
          </cell>
          <cell r="AO600">
            <v>27.82</v>
          </cell>
          <cell r="AP600">
            <v>30.73</v>
          </cell>
          <cell r="AQ600">
            <v>0</v>
          </cell>
          <cell r="AS600">
            <v>40</v>
          </cell>
        </row>
        <row r="601">
          <cell r="B601" t="str">
            <v>AC</v>
          </cell>
          <cell r="C601" t="str">
            <v>IMP</v>
          </cell>
          <cell r="D601" t="str">
            <v>BT</v>
          </cell>
          <cell r="E601" t="str">
            <v>08</v>
          </cell>
          <cell r="F601">
            <v>39924</v>
          </cell>
          <cell r="G601">
            <v>40001</v>
          </cell>
          <cell r="H601" t="str">
            <v>4599234</v>
          </cell>
          <cell r="I601" t="str">
            <v>3KMKVK501</v>
          </cell>
          <cell r="K601" t="str">
            <v>VK-501 Copy Vendor Kit</v>
          </cell>
          <cell r="L601">
            <v>42</v>
          </cell>
          <cell r="M601">
            <v>17</v>
          </cell>
          <cell r="N601">
            <v>17.68</v>
          </cell>
          <cell r="O601">
            <v>0.12301587301587304</v>
          </cell>
          <cell r="P601">
            <v>20.16</v>
          </cell>
          <cell r="Q601">
            <v>18.02</v>
          </cell>
          <cell r="R601">
            <v>19.46</v>
          </cell>
          <cell r="S601">
            <v>25.2</v>
          </cell>
          <cell r="T601">
            <v>0.29841269841269841</v>
          </cell>
          <cell r="U601">
            <v>19.514879999999998</v>
          </cell>
          <cell r="V601">
            <v>9.4024662206480314E-2</v>
          </cell>
          <cell r="W601">
            <v>20.16</v>
          </cell>
          <cell r="X601">
            <v>0.8</v>
          </cell>
          <cell r="AA601">
            <v>24</v>
          </cell>
          <cell r="AB601">
            <v>21</v>
          </cell>
          <cell r="AC601">
            <v>23</v>
          </cell>
          <cell r="AD601">
            <v>24</v>
          </cell>
          <cell r="AE601">
            <v>24.89</v>
          </cell>
          <cell r="AF601">
            <v>0.19003615910004018</v>
          </cell>
          <cell r="AG601">
            <v>0.28967456809963843</v>
          </cell>
          <cell r="AH601">
            <v>28</v>
          </cell>
          <cell r="AI601">
            <v>31</v>
          </cell>
          <cell r="AJ601">
            <v>0.3496774193548387</v>
          </cell>
          <cell r="AK601">
            <v>33.5</v>
          </cell>
          <cell r="AL601">
            <v>36</v>
          </cell>
          <cell r="AM601">
            <v>0.44</v>
          </cell>
          <cell r="AN601">
            <v>37.5</v>
          </cell>
          <cell r="AO601">
            <v>39</v>
          </cell>
          <cell r="AP601">
            <v>40.5</v>
          </cell>
          <cell r="AQ601">
            <v>0</v>
          </cell>
          <cell r="AS601">
            <v>42</v>
          </cell>
        </row>
        <row r="602">
          <cell r="B602" t="str">
            <v>AC</v>
          </cell>
          <cell r="C602" t="str">
            <v>IMP</v>
          </cell>
          <cell r="D602" t="str">
            <v>BT</v>
          </cell>
          <cell r="E602" t="str">
            <v>P3</v>
          </cell>
          <cell r="F602">
            <v>39990</v>
          </cell>
          <cell r="G602">
            <v>40001</v>
          </cell>
          <cell r="H602" t="str">
            <v>4599308</v>
          </cell>
          <cell r="K602" t="str">
            <v xml:space="preserve">HD-501 </v>
          </cell>
          <cell r="L602">
            <v>321</v>
          </cell>
          <cell r="N602">
            <v>212</v>
          </cell>
          <cell r="W602">
            <v>180.2</v>
          </cell>
          <cell r="AB602">
            <v>181</v>
          </cell>
          <cell r="AC602">
            <v>201</v>
          </cell>
          <cell r="AD602">
            <v>212</v>
          </cell>
          <cell r="AE602">
            <v>222.47</v>
          </cell>
          <cell r="AF602">
            <v>0.19000314649166183</v>
          </cell>
          <cell r="AG602">
            <v>4.7062525284307995E-2</v>
          </cell>
          <cell r="AH602">
            <v>228</v>
          </cell>
          <cell r="AI602">
            <v>232</v>
          </cell>
          <cell r="AJ602">
            <v>0.22327586206896557</v>
          </cell>
          <cell r="AK602">
            <v>236.5</v>
          </cell>
          <cell r="AL602">
            <v>241</v>
          </cell>
          <cell r="AM602">
            <v>0.2522821576763486</v>
          </cell>
          <cell r="AN602">
            <v>261</v>
          </cell>
          <cell r="AO602">
            <v>281</v>
          </cell>
          <cell r="AP602">
            <v>301</v>
          </cell>
          <cell r="AQ602">
            <v>0</v>
          </cell>
          <cell r="AS602">
            <v>321</v>
          </cell>
        </row>
        <row r="603">
          <cell r="B603" t="str">
            <v>AC</v>
          </cell>
          <cell r="C603" t="str">
            <v>IMP</v>
          </cell>
          <cell r="D603" t="str">
            <v>BT</v>
          </cell>
          <cell r="E603" t="str">
            <v>P3</v>
          </cell>
          <cell r="F603">
            <v>39990</v>
          </cell>
          <cell r="G603">
            <v>40001</v>
          </cell>
          <cell r="H603" t="str">
            <v>4599311</v>
          </cell>
          <cell r="K603" t="str">
            <v>Parallel I/F Kit EK-501</v>
          </cell>
          <cell r="L603">
            <v>150</v>
          </cell>
          <cell r="N603">
            <v>65</v>
          </cell>
          <cell r="W603">
            <v>55.25</v>
          </cell>
          <cell r="AB603">
            <v>56</v>
          </cell>
          <cell r="AC603">
            <v>62</v>
          </cell>
          <cell r="AD603">
            <v>66</v>
          </cell>
          <cell r="AE603">
            <v>68.209999999999994</v>
          </cell>
          <cell r="AF603">
            <v>0.19000146606069485</v>
          </cell>
          <cell r="AG603">
            <v>4.7060548306699812E-2</v>
          </cell>
          <cell r="AH603">
            <v>71</v>
          </cell>
          <cell r="AI603">
            <v>72</v>
          </cell>
          <cell r="AJ603">
            <v>0.2326388888888889</v>
          </cell>
          <cell r="AK603">
            <v>73</v>
          </cell>
          <cell r="AL603">
            <v>74</v>
          </cell>
          <cell r="AM603">
            <v>0.2533783783783784</v>
          </cell>
          <cell r="AN603">
            <v>84.28</v>
          </cell>
          <cell r="AO603">
            <v>94.56</v>
          </cell>
          <cell r="AP603">
            <v>104.84</v>
          </cell>
          <cell r="AQ603">
            <v>0</v>
          </cell>
          <cell r="AS603">
            <v>150</v>
          </cell>
        </row>
        <row r="604">
          <cell r="B604" t="str">
            <v>AC</v>
          </cell>
          <cell r="C604" t="str">
            <v>IMP</v>
          </cell>
          <cell r="D604" t="str">
            <v>BT</v>
          </cell>
          <cell r="E604" t="str">
            <v>P3</v>
          </cell>
          <cell r="F604">
            <v>39989</v>
          </cell>
          <cell r="G604">
            <v>40001</v>
          </cell>
          <cell r="H604" t="str">
            <v>4599321</v>
          </cell>
          <cell r="K604" t="str">
            <v>OC-501 Original Cover</v>
          </cell>
          <cell r="L604">
            <v>84</v>
          </cell>
          <cell r="N604">
            <v>29.12</v>
          </cell>
          <cell r="O604">
            <v>-0.17647058823529421</v>
          </cell>
          <cell r="W604">
            <v>24.751999999999999</v>
          </cell>
          <cell r="AA604">
            <v>30</v>
          </cell>
          <cell r="AB604">
            <v>25</v>
          </cell>
          <cell r="AC604">
            <v>28</v>
          </cell>
          <cell r="AD604">
            <v>30</v>
          </cell>
          <cell r="AE604">
            <v>30.56</v>
          </cell>
          <cell r="AF604">
            <v>0.19005235602094242</v>
          </cell>
          <cell r="AG604">
            <v>4.7120418848167464E-2</v>
          </cell>
          <cell r="AH604">
            <v>32</v>
          </cell>
          <cell r="AI604">
            <v>33</v>
          </cell>
          <cell r="AJ604">
            <v>0.24993939393939396</v>
          </cell>
          <cell r="AK604">
            <v>33.5</v>
          </cell>
          <cell r="AL604">
            <v>34</v>
          </cell>
          <cell r="AM604">
            <v>0.27200000000000002</v>
          </cell>
          <cell r="AN604">
            <v>38.39</v>
          </cell>
          <cell r="AO604">
            <v>42.78</v>
          </cell>
          <cell r="AP604">
            <v>47.17</v>
          </cell>
          <cell r="AQ604">
            <v>0</v>
          </cell>
          <cell r="AS604">
            <v>84</v>
          </cell>
        </row>
        <row r="605">
          <cell r="B605" t="str">
            <v>AC</v>
          </cell>
          <cell r="C605" t="str">
            <v>IMP</v>
          </cell>
          <cell r="D605" t="str">
            <v>BT</v>
          </cell>
          <cell r="E605" t="str">
            <v>P3</v>
          </cell>
          <cell r="F605">
            <v>39990</v>
          </cell>
          <cell r="G605">
            <v>40001</v>
          </cell>
          <cell r="H605" t="str">
            <v>4599362</v>
          </cell>
          <cell r="K605" t="str">
            <v>(VI-502) I/F Kit for IC-402</v>
          </cell>
          <cell r="L605">
            <v>265</v>
          </cell>
          <cell r="N605">
            <v>131.04</v>
          </cell>
          <cell r="W605">
            <v>111.38399999999999</v>
          </cell>
          <cell r="AB605">
            <v>112</v>
          </cell>
          <cell r="AC605">
            <v>124</v>
          </cell>
          <cell r="AD605">
            <v>131</v>
          </cell>
          <cell r="AE605">
            <v>137.51</v>
          </cell>
          <cell r="AF605">
            <v>0.18999345502145304</v>
          </cell>
          <cell r="AG605">
            <v>4.7051123554650569E-2</v>
          </cell>
          <cell r="AH605">
            <v>141</v>
          </cell>
          <cell r="AI605">
            <v>144</v>
          </cell>
          <cell r="AJ605">
            <v>0.22650000000000009</v>
          </cell>
          <cell r="AK605">
            <v>146.5</v>
          </cell>
          <cell r="AL605">
            <v>149</v>
          </cell>
          <cell r="AM605">
            <v>0.25245637583892627</v>
          </cell>
          <cell r="AN605">
            <v>169.76</v>
          </cell>
          <cell r="AO605">
            <v>190.52</v>
          </cell>
          <cell r="AP605">
            <v>211.28</v>
          </cell>
          <cell r="AQ605">
            <v>0</v>
          </cell>
          <cell r="AS605">
            <v>265</v>
          </cell>
        </row>
        <row r="606">
          <cell r="B606" t="str">
            <v>AC</v>
          </cell>
          <cell r="C606" t="str">
            <v>IMP</v>
          </cell>
          <cell r="D606" t="str">
            <v>BT</v>
          </cell>
          <cell r="E606" t="str">
            <v>P3</v>
          </cell>
          <cell r="F606">
            <v>39989</v>
          </cell>
          <cell r="G606">
            <v>40001</v>
          </cell>
          <cell r="H606" t="str">
            <v>4599372</v>
          </cell>
          <cell r="K606" t="str">
            <v>EK-702 Local I/F Kit (Parallel. USB 2.0)</v>
          </cell>
          <cell r="L606">
            <v>150</v>
          </cell>
          <cell r="N606">
            <v>62.4</v>
          </cell>
          <cell r="O606">
            <v>-0.1764705882352941</v>
          </cell>
          <cell r="W606">
            <v>53.04</v>
          </cell>
          <cell r="AA606">
            <v>64</v>
          </cell>
          <cell r="AB606">
            <v>54</v>
          </cell>
          <cell r="AC606">
            <v>59</v>
          </cell>
          <cell r="AD606">
            <v>63</v>
          </cell>
          <cell r="AE606">
            <v>65.48</v>
          </cell>
          <cell r="AF606">
            <v>0.18998167379352479</v>
          </cell>
          <cell r="AG606">
            <v>4.7037263286499771E-2</v>
          </cell>
          <cell r="AH606">
            <v>68</v>
          </cell>
          <cell r="AI606">
            <v>69</v>
          </cell>
          <cell r="AJ606">
            <v>0.23130434782608697</v>
          </cell>
          <cell r="AK606">
            <v>70</v>
          </cell>
          <cell r="AL606">
            <v>71</v>
          </cell>
          <cell r="AM606">
            <v>0.25295774647887326</v>
          </cell>
          <cell r="AN606">
            <v>80.88</v>
          </cell>
          <cell r="AO606">
            <v>90.76</v>
          </cell>
          <cell r="AP606">
            <v>100.64</v>
          </cell>
          <cell r="AQ606">
            <v>0</v>
          </cell>
          <cell r="AS606">
            <v>150</v>
          </cell>
        </row>
        <row r="607">
          <cell r="B607" t="str">
            <v>AC</v>
          </cell>
          <cell r="C607" t="str">
            <v>IMP</v>
          </cell>
          <cell r="D607" t="str">
            <v>BT</v>
          </cell>
          <cell r="E607" t="str">
            <v>P3</v>
          </cell>
          <cell r="F607">
            <v>39989</v>
          </cell>
          <cell r="G607">
            <v>40001</v>
          </cell>
          <cell r="H607" t="str">
            <v>4599381</v>
          </cell>
          <cell r="K607" t="str">
            <v>SA-501Scan Accelerator Kit</v>
          </cell>
          <cell r="L607">
            <v>400</v>
          </cell>
          <cell r="N607">
            <v>176.99968000000001</v>
          </cell>
          <cell r="O607">
            <v>-0.17647058823529424</v>
          </cell>
          <cell r="W607">
            <v>150.44972799999999</v>
          </cell>
          <cell r="AA607">
            <v>182</v>
          </cell>
          <cell r="AB607">
            <v>151</v>
          </cell>
          <cell r="AC607">
            <v>168</v>
          </cell>
          <cell r="AD607">
            <v>177</v>
          </cell>
          <cell r="AE607">
            <v>185.74</v>
          </cell>
          <cell r="AF607">
            <v>0.18999823409066444</v>
          </cell>
          <cell r="AG607">
            <v>4.7056745989016886E-2</v>
          </cell>
          <cell r="AH607">
            <v>190</v>
          </cell>
          <cell r="AI607">
            <v>194</v>
          </cell>
          <cell r="AJ607">
            <v>0.22448593814432993</v>
          </cell>
          <cell r="AK607">
            <v>197.5</v>
          </cell>
          <cell r="AL607">
            <v>201</v>
          </cell>
          <cell r="AM607">
            <v>0.25149389054726373</v>
          </cell>
          <cell r="AN607">
            <v>229.11</v>
          </cell>
          <cell r="AO607">
            <v>257.22000000000003</v>
          </cell>
          <cell r="AP607">
            <v>285.33</v>
          </cell>
          <cell r="AQ607">
            <v>0</v>
          </cell>
          <cell r="AS607">
            <v>400</v>
          </cell>
        </row>
        <row r="608">
          <cell r="B608" t="str">
            <v>AC</v>
          </cell>
          <cell r="C608" t="str">
            <v>IMP</v>
          </cell>
          <cell r="D608" t="str">
            <v>BT</v>
          </cell>
          <cell r="E608" t="str">
            <v>P3</v>
          </cell>
          <cell r="F608">
            <v>39924</v>
          </cell>
          <cell r="G608">
            <v>40001</v>
          </cell>
          <cell r="H608" t="str">
            <v>4599386</v>
          </cell>
          <cell r="I608" t="str">
            <v>3KMKSA501SAK</v>
          </cell>
          <cell r="J608" t="str">
            <v>x</v>
          </cell>
          <cell r="K608" t="str">
            <v>SA-501 Scan Accelerator Kit</v>
          </cell>
          <cell r="L608">
            <v>420</v>
          </cell>
          <cell r="M608">
            <v>173</v>
          </cell>
          <cell r="N608">
            <v>179.92000000000002</v>
          </cell>
          <cell r="O608">
            <v>-0.1764705882352941</v>
          </cell>
          <cell r="P608">
            <v>152.93200000000002</v>
          </cell>
          <cell r="Q608">
            <v>183.38</v>
          </cell>
          <cell r="R608">
            <v>198.05</v>
          </cell>
          <cell r="S608">
            <v>252</v>
          </cell>
          <cell r="T608">
            <v>0.28603174603174597</v>
          </cell>
          <cell r="U608">
            <v>195.14879999999999</v>
          </cell>
          <cell r="V608">
            <v>7.8036862127771112E-2</v>
          </cell>
          <cell r="W608">
            <v>152.93200000000002</v>
          </cell>
          <cell r="X608">
            <v>0.6068730158730159</v>
          </cell>
          <cell r="AA608">
            <v>185</v>
          </cell>
          <cell r="AB608">
            <v>153</v>
          </cell>
          <cell r="AC608">
            <v>170</v>
          </cell>
          <cell r="AD608">
            <v>180</v>
          </cell>
          <cell r="AE608">
            <v>188.8</v>
          </cell>
          <cell r="AF608">
            <v>0.189978813559322</v>
          </cell>
          <cell r="AG608">
            <v>4.7033898305084719E-2</v>
          </cell>
          <cell r="AH608">
            <v>193</v>
          </cell>
          <cell r="AI608">
            <v>197</v>
          </cell>
          <cell r="AJ608">
            <v>0.22369543147208112</v>
          </cell>
          <cell r="AK608">
            <v>200.5</v>
          </cell>
          <cell r="AL608">
            <v>204</v>
          </cell>
          <cell r="AM608">
            <v>0.25033333333333324</v>
          </cell>
          <cell r="AN608">
            <v>232.65</v>
          </cell>
          <cell r="AO608">
            <v>261.3</v>
          </cell>
          <cell r="AP608">
            <v>289.95</v>
          </cell>
          <cell r="AQ608">
            <v>0</v>
          </cell>
          <cell r="AS608">
            <v>420</v>
          </cell>
        </row>
        <row r="609">
          <cell r="B609" t="str">
            <v>AC</v>
          </cell>
          <cell r="C609" t="str">
            <v>IMP</v>
          </cell>
          <cell r="D609" t="str">
            <v>BT</v>
          </cell>
          <cell r="E609" t="str">
            <v>P3</v>
          </cell>
          <cell r="F609">
            <v>39990</v>
          </cell>
          <cell r="G609">
            <v>40001</v>
          </cell>
          <cell r="H609" t="str">
            <v>4599391</v>
          </cell>
          <cell r="K609" t="str">
            <v>(MK-703) Enhanced Option Connection</v>
          </cell>
          <cell r="L609">
            <v>90</v>
          </cell>
          <cell r="N609">
            <v>41.6</v>
          </cell>
          <cell r="W609">
            <v>35.36</v>
          </cell>
          <cell r="AB609">
            <v>36</v>
          </cell>
          <cell r="AC609">
            <v>40</v>
          </cell>
          <cell r="AD609">
            <v>42</v>
          </cell>
          <cell r="AE609">
            <v>43.65</v>
          </cell>
          <cell r="AF609">
            <v>0.18991981672394043</v>
          </cell>
          <cell r="AG609">
            <v>4.6964490263459273E-2</v>
          </cell>
          <cell r="AH609">
            <v>45</v>
          </cell>
          <cell r="AI609">
            <v>46</v>
          </cell>
          <cell r="AJ609">
            <v>0.23130434782608697</v>
          </cell>
          <cell r="AK609">
            <v>47</v>
          </cell>
          <cell r="AL609">
            <v>48</v>
          </cell>
          <cell r="AM609">
            <v>0.26333333333333336</v>
          </cell>
          <cell r="AN609">
            <v>54.42</v>
          </cell>
          <cell r="AO609">
            <v>60.84</v>
          </cell>
          <cell r="AP609">
            <v>67.260000000000005</v>
          </cell>
          <cell r="AQ609">
            <v>0</v>
          </cell>
          <cell r="AS609">
            <v>90</v>
          </cell>
        </row>
        <row r="610">
          <cell r="B610" t="str">
            <v>AC</v>
          </cell>
          <cell r="C610" t="str">
            <v>IMP</v>
          </cell>
          <cell r="D610" t="str">
            <v>BT</v>
          </cell>
          <cell r="E610" t="str">
            <v>P3</v>
          </cell>
          <cell r="F610">
            <v>39989</v>
          </cell>
          <cell r="G610">
            <v>40053</v>
          </cell>
          <cell r="H610" t="str">
            <v>4599401</v>
          </cell>
          <cell r="J610" t="str">
            <v>NLA</v>
          </cell>
          <cell r="K610" t="str">
            <v>MK-704 Mount Kit</v>
          </cell>
          <cell r="L610">
            <v>100</v>
          </cell>
          <cell r="N610">
            <v>52</v>
          </cell>
          <cell r="O610">
            <v>-0.17647058823529424</v>
          </cell>
          <cell r="W610">
            <v>44.199999999999996</v>
          </cell>
          <cell r="AA610">
            <v>53</v>
          </cell>
          <cell r="AB610">
            <v>45</v>
          </cell>
          <cell r="AC610">
            <v>50</v>
          </cell>
          <cell r="AD610">
            <v>53</v>
          </cell>
          <cell r="AE610">
            <v>54.57</v>
          </cell>
          <cell r="AF610">
            <v>0.19003115264797515</v>
          </cell>
          <cell r="AG610">
            <v>4.7095473703500097E-2</v>
          </cell>
          <cell r="AH610">
            <v>56</v>
          </cell>
          <cell r="AI610">
            <v>57</v>
          </cell>
          <cell r="AJ610">
            <v>0.22456140350877202</v>
          </cell>
          <cell r="AK610">
            <v>58</v>
          </cell>
          <cell r="AL610">
            <v>59</v>
          </cell>
          <cell r="AM610">
            <v>0.25084745762711874</v>
          </cell>
          <cell r="AN610">
            <v>67.27</v>
          </cell>
          <cell r="AO610">
            <v>75.540000000000006</v>
          </cell>
          <cell r="AP610">
            <v>83.81</v>
          </cell>
          <cell r="AQ610">
            <v>0</v>
          </cell>
          <cell r="AS610">
            <v>100</v>
          </cell>
        </row>
        <row r="611">
          <cell r="B611" t="str">
            <v>AC</v>
          </cell>
          <cell r="C611" t="str">
            <v>IMP</v>
          </cell>
          <cell r="D611" t="str">
            <v>BT</v>
          </cell>
          <cell r="E611" t="str">
            <v>P3</v>
          </cell>
          <cell r="F611">
            <v>39989</v>
          </cell>
          <cell r="G611">
            <v>40001</v>
          </cell>
          <cell r="H611" t="str">
            <v>4599411</v>
          </cell>
          <cell r="K611" t="str">
            <v>ML-501 Multi Line</v>
          </cell>
          <cell r="L611">
            <v>300</v>
          </cell>
          <cell r="N611">
            <v>135.19999999999999</v>
          </cell>
          <cell r="O611">
            <v>-0.17647058823529416</v>
          </cell>
          <cell r="W611">
            <v>114.91999999999999</v>
          </cell>
          <cell r="AA611">
            <v>139</v>
          </cell>
          <cell r="AB611">
            <v>115</v>
          </cell>
          <cell r="AC611">
            <v>128</v>
          </cell>
          <cell r="AD611">
            <v>135</v>
          </cell>
          <cell r="AE611">
            <v>141.88</v>
          </cell>
          <cell r="AF611">
            <v>0.19001973498731328</v>
          </cell>
          <cell r="AG611">
            <v>4.7082041161545019E-2</v>
          </cell>
          <cell r="AH611">
            <v>145</v>
          </cell>
          <cell r="AI611">
            <v>148</v>
          </cell>
          <cell r="AJ611">
            <v>0.22351351351351359</v>
          </cell>
          <cell r="AK611">
            <v>151</v>
          </cell>
          <cell r="AL611">
            <v>154</v>
          </cell>
          <cell r="AM611">
            <v>0.25376623376623386</v>
          </cell>
          <cell r="AN611">
            <v>175.35</v>
          </cell>
          <cell r="AO611">
            <v>196.7</v>
          </cell>
          <cell r="AP611">
            <v>218.05</v>
          </cell>
          <cell r="AQ611">
            <v>0</v>
          </cell>
          <cell r="AS611">
            <v>300</v>
          </cell>
        </row>
        <row r="612">
          <cell r="B612" t="str">
            <v>AC</v>
          </cell>
          <cell r="C612" t="str">
            <v>IMP</v>
          </cell>
          <cell r="D612" t="str">
            <v>BT</v>
          </cell>
          <cell r="E612" t="str">
            <v>P3</v>
          </cell>
          <cell r="F612">
            <v>39924</v>
          </cell>
          <cell r="G612">
            <v>40001</v>
          </cell>
          <cell r="H612" t="str">
            <v>4599414</v>
          </cell>
          <cell r="I612" t="str">
            <v>3KMKML501</v>
          </cell>
          <cell r="J612" t="str">
            <v>x</v>
          </cell>
          <cell r="K612" t="str">
            <v>ML-501 Multi-Line Kit</v>
          </cell>
          <cell r="L612">
            <v>315</v>
          </cell>
          <cell r="M612">
            <v>133</v>
          </cell>
          <cell r="N612">
            <v>138.32</v>
          </cell>
          <cell r="O612">
            <v>-0.17647058823529418</v>
          </cell>
          <cell r="P612">
            <v>117.57199999999999</v>
          </cell>
          <cell r="Q612">
            <v>140.97999999999999</v>
          </cell>
          <cell r="R612">
            <v>152.26</v>
          </cell>
          <cell r="S612">
            <v>194.3</v>
          </cell>
          <cell r="T612">
            <v>0.28811116829644889</v>
          </cell>
          <cell r="U612">
            <v>150.46592000000001</v>
          </cell>
          <cell r="V612">
            <v>8.0722066498513531E-2</v>
          </cell>
          <cell r="W612">
            <v>117.57199999999999</v>
          </cell>
          <cell r="X612">
            <v>0.60510550694801846</v>
          </cell>
          <cell r="AA612">
            <v>142</v>
          </cell>
          <cell r="AB612">
            <v>118</v>
          </cell>
          <cell r="AC612">
            <v>131</v>
          </cell>
          <cell r="AD612">
            <v>139</v>
          </cell>
          <cell r="AE612">
            <v>145.15</v>
          </cell>
          <cell r="AF612">
            <v>0.1899965552876336</v>
          </cell>
          <cell r="AG612">
            <v>4.7054770926627708E-2</v>
          </cell>
          <cell r="AH612">
            <v>149</v>
          </cell>
          <cell r="AI612">
            <v>152</v>
          </cell>
          <cell r="AJ612">
            <v>0.22650000000000006</v>
          </cell>
          <cell r="AK612">
            <v>154.5</v>
          </cell>
          <cell r="AL612">
            <v>157</v>
          </cell>
          <cell r="AM612">
            <v>0.2511337579617835</v>
          </cell>
          <cell r="AN612">
            <v>178.99</v>
          </cell>
          <cell r="AO612">
            <v>200.98</v>
          </cell>
          <cell r="AP612">
            <v>222.97</v>
          </cell>
          <cell r="AQ612">
            <v>0</v>
          </cell>
          <cell r="AS612">
            <v>315</v>
          </cell>
        </row>
        <row r="613">
          <cell r="B613" t="str">
            <v>AC</v>
          </cell>
          <cell r="C613" t="str">
            <v>IMP</v>
          </cell>
          <cell r="D613" t="str">
            <v>BT</v>
          </cell>
          <cell r="E613" t="str">
            <v>08</v>
          </cell>
          <cell r="F613">
            <v>39924</v>
          </cell>
          <cell r="G613">
            <v>40231</v>
          </cell>
          <cell r="H613" t="str">
            <v>4599441</v>
          </cell>
          <cell r="I613" t="str">
            <v>3KMKSC503HDDEK</v>
          </cell>
          <cell r="J613" t="str">
            <v>changed to 08</v>
          </cell>
          <cell r="K613" t="str">
            <v>SC-503 Security Kit</v>
          </cell>
          <cell r="L613">
            <v>452</v>
          </cell>
          <cell r="M613">
            <v>133</v>
          </cell>
          <cell r="N613">
            <v>138.32</v>
          </cell>
          <cell r="O613">
            <v>0.29197379197379209</v>
          </cell>
          <cell r="P613">
            <v>195.36</v>
          </cell>
          <cell r="Q613">
            <v>140.97999999999999</v>
          </cell>
          <cell r="R613">
            <v>152.26</v>
          </cell>
          <cell r="S613">
            <v>244.2</v>
          </cell>
          <cell r="T613">
            <v>0.4335790335790336</v>
          </cell>
          <cell r="U613">
            <v>189.10847999999999</v>
          </cell>
          <cell r="V613">
            <v>0.26856796691507434</v>
          </cell>
          <cell r="W613">
            <v>195.36</v>
          </cell>
          <cell r="X613">
            <v>0.8</v>
          </cell>
          <cell r="AA613">
            <v>236</v>
          </cell>
          <cell r="AB613">
            <v>196</v>
          </cell>
          <cell r="AC613">
            <v>218</v>
          </cell>
          <cell r="AD613">
            <v>230</v>
          </cell>
          <cell r="AE613">
            <v>241.19</v>
          </cell>
          <cell r="AF613">
            <v>0.19001616982461952</v>
          </cell>
          <cell r="AG613">
            <v>0.42651022015838136</v>
          </cell>
          <cell r="AH613">
            <v>269</v>
          </cell>
          <cell r="AI613">
            <v>296</v>
          </cell>
          <cell r="AJ613">
            <v>0.33999999999999997</v>
          </cell>
          <cell r="AK613">
            <v>322.5</v>
          </cell>
          <cell r="AL613">
            <v>349</v>
          </cell>
          <cell r="AM613">
            <v>0.44022922636103146</v>
          </cell>
          <cell r="AN613">
            <v>374.75</v>
          </cell>
          <cell r="AO613">
            <v>400.5</v>
          </cell>
          <cell r="AP613">
            <v>426.25</v>
          </cell>
          <cell r="AQ613">
            <v>0</v>
          </cell>
          <cell r="AS613">
            <v>452</v>
          </cell>
        </row>
        <row r="614">
          <cell r="B614" t="str">
            <v>AC</v>
          </cell>
          <cell r="C614" t="str">
            <v>IMP</v>
          </cell>
          <cell r="D614" t="str">
            <v>BT</v>
          </cell>
          <cell r="E614" t="str">
            <v>P3</v>
          </cell>
          <cell r="F614">
            <v>39924</v>
          </cell>
          <cell r="G614">
            <v>40318</v>
          </cell>
          <cell r="H614" t="str">
            <v>4599444</v>
          </cell>
          <cell r="I614" t="str">
            <v>3KMKSC504HDDEK</v>
          </cell>
          <cell r="K614" t="str">
            <v>SC-504 HDD Encryption Kit</v>
          </cell>
          <cell r="L614">
            <v>452</v>
          </cell>
          <cell r="M614">
            <v>133</v>
          </cell>
          <cell r="N614">
            <v>138.32</v>
          </cell>
          <cell r="O614">
            <v>-0.17647058823529418</v>
          </cell>
          <cell r="P614">
            <v>117.57199999999999</v>
          </cell>
          <cell r="Q614">
            <v>140.97999999999999</v>
          </cell>
          <cell r="R614">
            <v>152.26</v>
          </cell>
          <cell r="S614">
            <v>244.2</v>
          </cell>
          <cell r="T614">
            <v>0.4335790335790336</v>
          </cell>
          <cell r="U614">
            <v>189.10847999999999</v>
          </cell>
          <cell r="V614">
            <v>0.26856796691507434</v>
          </cell>
          <cell r="W614">
            <v>117.57199999999999</v>
          </cell>
          <cell r="X614">
            <v>0.48145782145782146</v>
          </cell>
          <cell r="AA614">
            <v>142</v>
          </cell>
          <cell r="AB614">
            <v>118</v>
          </cell>
          <cell r="AC614">
            <v>131</v>
          </cell>
          <cell r="AD614">
            <v>139</v>
          </cell>
          <cell r="AE614">
            <v>145.15</v>
          </cell>
          <cell r="AF614">
            <v>0.1899965552876336</v>
          </cell>
          <cell r="AG614">
            <v>4.7054770926627708E-2</v>
          </cell>
          <cell r="AH614">
            <v>149</v>
          </cell>
          <cell r="AI614">
            <v>152</v>
          </cell>
          <cell r="AJ614">
            <v>0.22650000000000006</v>
          </cell>
          <cell r="AK614">
            <v>154.5</v>
          </cell>
          <cell r="AL614">
            <v>157</v>
          </cell>
          <cell r="AM614">
            <v>0.2511337579617835</v>
          </cell>
          <cell r="AN614">
            <v>178.99</v>
          </cell>
          <cell r="AO614">
            <v>200.98</v>
          </cell>
          <cell r="AP614">
            <v>222.97</v>
          </cell>
          <cell r="AQ614">
            <v>0</v>
          </cell>
          <cell r="AS614">
            <v>452</v>
          </cell>
        </row>
        <row r="615">
          <cell r="B615" t="str">
            <v>AC</v>
          </cell>
          <cell r="C615" t="str">
            <v>IMP</v>
          </cell>
          <cell r="D615" t="str">
            <v>BT</v>
          </cell>
          <cell r="E615" t="str">
            <v>P3</v>
          </cell>
          <cell r="F615">
            <v>39924</v>
          </cell>
          <cell r="G615">
            <v>40001</v>
          </cell>
          <cell r="H615" t="str">
            <v>4599461</v>
          </cell>
          <cell r="I615" t="str">
            <v>3KMHHD50440GHDD</v>
          </cell>
          <cell r="K615" t="str">
            <v>HD-504 Hard Disk Drive</v>
          </cell>
          <cell r="L615">
            <v>567</v>
          </cell>
          <cell r="M615">
            <v>214</v>
          </cell>
          <cell r="N615">
            <v>222.56</v>
          </cell>
          <cell r="O615">
            <v>-0.17647058823529421</v>
          </cell>
          <cell r="P615">
            <v>189.17599999999999</v>
          </cell>
          <cell r="Q615">
            <v>226.84</v>
          </cell>
          <cell r="R615">
            <v>244.99</v>
          </cell>
          <cell r="S615">
            <v>319.2</v>
          </cell>
          <cell r="T615">
            <v>0.30275689223057639</v>
          </cell>
          <cell r="U615">
            <v>247.18847999999997</v>
          </cell>
          <cell r="V615">
            <v>9.9634416620062435E-2</v>
          </cell>
          <cell r="W615">
            <v>189.17599999999999</v>
          </cell>
          <cell r="X615">
            <v>0.59265664160400999</v>
          </cell>
          <cell r="AA615">
            <v>229</v>
          </cell>
          <cell r="AB615">
            <v>190</v>
          </cell>
          <cell r="AC615">
            <v>211</v>
          </cell>
          <cell r="AD615">
            <v>223</v>
          </cell>
          <cell r="AE615">
            <v>233.55</v>
          </cell>
          <cell r="AF615">
            <v>0.18999785913080719</v>
          </cell>
          <cell r="AG615">
            <v>4.7056304859773107E-2</v>
          </cell>
          <cell r="AH615">
            <v>239</v>
          </cell>
          <cell r="AI615">
            <v>244</v>
          </cell>
          <cell r="AJ615">
            <v>0.22468852459016397</v>
          </cell>
          <cell r="AK615">
            <v>248.5</v>
          </cell>
          <cell r="AL615">
            <v>253</v>
          </cell>
          <cell r="AM615">
            <v>0.25226877470355735</v>
          </cell>
          <cell r="AN615">
            <v>288.27999999999997</v>
          </cell>
          <cell r="AO615">
            <v>323.56</v>
          </cell>
          <cell r="AP615">
            <v>358.84</v>
          </cell>
          <cell r="AQ615">
            <v>0</v>
          </cell>
          <cell r="AS615">
            <v>567</v>
          </cell>
        </row>
        <row r="616">
          <cell r="B616" t="str">
            <v>AC</v>
          </cell>
          <cell r="C616" t="str">
            <v>IMP</v>
          </cell>
          <cell r="D616" t="str">
            <v>BT</v>
          </cell>
          <cell r="E616" t="str">
            <v>P3</v>
          </cell>
          <cell r="F616">
            <v>39989</v>
          </cell>
          <cell r="G616">
            <v>40001</v>
          </cell>
          <cell r="H616" t="str">
            <v>4599471</v>
          </cell>
          <cell r="K616" t="str">
            <v>MK-706 Mount Kit (Enhanced Option Connection Kit)</v>
          </cell>
          <cell r="L616">
            <v>100</v>
          </cell>
          <cell r="N616">
            <v>52</v>
          </cell>
          <cell r="O616">
            <v>-0.17647058823529424</v>
          </cell>
          <cell r="W616">
            <v>44.199999999999996</v>
          </cell>
          <cell r="AA616">
            <v>53</v>
          </cell>
          <cell r="AB616">
            <v>45</v>
          </cell>
          <cell r="AC616">
            <v>50</v>
          </cell>
          <cell r="AD616">
            <v>53</v>
          </cell>
          <cell r="AE616">
            <v>54.57</v>
          </cell>
          <cell r="AF616">
            <v>0.19003115264797515</v>
          </cell>
          <cell r="AG616">
            <v>4.7095473703500097E-2</v>
          </cell>
          <cell r="AH616">
            <v>56</v>
          </cell>
          <cell r="AI616">
            <v>57</v>
          </cell>
          <cell r="AJ616">
            <v>0.22456140350877202</v>
          </cell>
          <cell r="AK616">
            <v>58</v>
          </cell>
          <cell r="AL616">
            <v>59</v>
          </cell>
          <cell r="AM616">
            <v>0.25084745762711874</v>
          </cell>
          <cell r="AN616">
            <v>67.27</v>
          </cell>
          <cell r="AO616">
            <v>75.540000000000006</v>
          </cell>
          <cell r="AP616">
            <v>83.81</v>
          </cell>
          <cell r="AQ616">
            <v>0</v>
          </cell>
          <cell r="AS616">
            <v>100</v>
          </cell>
        </row>
        <row r="617">
          <cell r="B617" t="str">
            <v>AC</v>
          </cell>
          <cell r="C617" t="str">
            <v>IMP</v>
          </cell>
          <cell r="D617" t="str">
            <v>BT</v>
          </cell>
          <cell r="E617" t="str">
            <v>P3</v>
          </cell>
          <cell r="F617">
            <v>39924</v>
          </cell>
          <cell r="G617">
            <v>40318</v>
          </cell>
          <cell r="H617" t="str">
            <v>4599481</v>
          </cell>
          <cell r="I617" t="str">
            <v>3KMKEK502LIFK</v>
          </cell>
          <cell r="K617" t="str">
            <v>EK-502 Local Interface Kit</v>
          </cell>
          <cell r="L617">
            <v>158</v>
          </cell>
          <cell r="M617">
            <v>51</v>
          </cell>
          <cell r="N617">
            <v>53.04</v>
          </cell>
          <cell r="O617">
            <v>-0.17647058823529421</v>
          </cell>
          <cell r="P617">
            <v>45.083999999999996</v>
          </cell>
          <cell r="Q617">
            <v>54.06</v>
          </cell>
          <cell r="R617">
            <v>58.38</v>
          </cell>
          <cell r="S617">
            <v>89.8</v>
          </cell>
          <cell r="T617">
            <v>0.40935412026726059</v>
          </cell>
          <cell r="U617">
            <v>69.541119999999992</v>
          </cell>
          <cell r="V617">
            <v>0.23728579579966494</v>
          </cell>
          <cell r="W617">
            <v>45.083999999999996</v>
          </cell>
          <cell r="X617">
            <v>0.50204899777282852</v>
          </cell>
          <cell r="AA617">
            <v>55</v>
          </cell>
          <cell r="AB617">
            <v>46</v>
          </cell>
          <cell r="AC617">
            <v>51</v>
          </cell>
          <cell r="AD617">
            <v>54</v>
          </cell>
          <cell r="AE617">
            <v>55.66</v>
          </cell>
          <cell r="AF617">
            <v>0.19001077973409991</v>
          </cell>
          <cell r="AG617">
            <v>4.7071505569529243E-2</v>
          </cell>
          <cell r="AH617">
            <v>58</v>
          </cell>
          <cell r="AI617">
            <v>59</v>
          </cell>
          <cell r="AJ617">
            <v>0.23586440677966108</v>
          </cell>
          <cell r="AK617">
            <v>60</v>
          </cell>
          <cell r="AL617">
            <v>61</v>
          </cell>
          <cell r="AM617">
            <v>0.2609180327868853</v>
          </cell>
          <cell r="AN617">
            <v>69.23</v>
          </cell>
          <cell r="AO617">
            <v>77.459999999999994</v>
          </cell>
          <cell r="AP617">
            <v>85.69</v>
          </cell>
          <cell r="AQ617">
            <v>0</v>
          </cell>
          <cell r="AS617">
            <v>158</v>
          </cell>
        </row>
        <row r="618">
          <cell r="B618" t="str">
            <v>AC</v>
          </cell>
          <cell r="C618" t="str">
            <v>IMP</v>
          </cell>
          <cell r="D618" t="str">
            <v>BT</v>
          </cell>
          <cell r="E618" t="str">
            <v>P3</v>
          </cell>
          <cell r="F618">
            <v>39990</v>
          </cell>
          <cell r="G618">
            <v>40001</v>
          </cell>
          <cell r="H618" t="str">
            <v>4599X001</v>
          </cell>
          <cell r="K618" t="str">
            <v>ML-501 Multi Line Kit</v>
          </cell>
          <cell r="L618">
            <v>1260</v>
          </cell>
          <cell r="N618">
            <v>535.6</v>
          </cell>
          <cell r="W618">
            <v>455.26</v>
          </cell>
          <cell r="AB618">
            <v>456</v>
          </cell>
          <cell r="AC618">
            <v>506</v>
          </cell>
          <cell r="AD618">
            <v>535</v>
          </cell>
          <cell r="AE618">
            <v>562.04999999999995</v>
          </cell>
          <cell r="AF618">
            <v>0.19000088960056929</v>
          </cell>
          <cell r="AG618">
            <v>4.7059870118316756E-2</v>
          </cell>
          <cell r="AH618">
            <v>575</v>
          </cell>
          <cell r="AI618">
            <v>586</v>
          </cell>
          <cell r="AJ618">
            <v>0.22310580204778158</v>
          </cell>
          <cell r="AK618">
            <v>597</v>
          </cell>
          <cell r="AL618">
            <v>608</v>
          </cell>
          <cell r="AM618">
            <v>0.25121710526315794</v>
          </cell>
          <cell r="AN618">
            <v>693.11</v>
          </cell>
          <cell r="AO618">
            <v>778.22</v>
          </cell>
          <cell r="AP618">
            <v>863.33</v>
          </cell>
          <cell r="AQ618">
            <v>0</v>
          </cell>
          <cell r="AS618">
            <v>1260</v>
          </cell>
        </row>
        <row r="619">
          <cell r="B619" t="str">
            <v>AC</v>
          </cell>
          <cell r="C619" t="str">
            <v>IMP</v>
          </cell>
          <cell r="D619" t="str">
            <v>BT</v>
          </cell>
          <cell r="E619" t="str">
            <v>DLR</v>
          </cell>
          <cell r="F619">
            <v>39924</v>
          </cell>
          <cell r="G619">
            <v>40001</v>
          </cell>
          <cell r="H619" t="str">
            <v>4599X002</v>
          </cell>
          <cell r="I619" t="str">
            <v>3KMKML501MLK</v>
          </cell>
          <cell r="K619" t="str">
            <v>ML-501 Multi-Line Kit (SKU)</v>
          </cell>
          <cell r="L619">
            <v>1323</v>
          </cell>
          <cell r="M619">
            <v>526</v>
          </cell>
          <cell r="N619">
            <v>547.04</v>
          </cell>
          <cell r="O619">
            <v>0.14310776942355893</v>
          </cell>
          <cell r="P619">
            <v>638.4</v>
          </cell>
          <cell r="Q619">
            <v>557.55999999999995</v>
          </cell>
          <cell r="R619">
            <v>602.16</v>
          </cell>
          <cell r="S619">
            <v>798</v>
          </cell>
          <cell r="T619">
            <v>0.31448621553884715</v>
          </cell>
          <cell r="U619">
            <v>617.97119999999995</v>
          </cell>
          <cell r="V619">
            <v>0.11478075353673439</v>
          </cell>
          <cell r="W619">
            <v>638.4</v>
          </cell>
          <cell r="X619">
            <v>0.79999999999999993</v>
          </cell>
          <cell r="AA619">
            <v>772</v>
          </cell>
          <cell r="AB619">
            <v>639</v>
          </cell>
          <cell r="AC619">
            <v>710</v>
          </cell>
          <cell r="AD619">
            <v>750</v>
          </cell>
          <cell r="AE619">
            <v>788.15</v>
          </cell>
          <cell r="AF619">
            <v>0.19000190319101695</v>
          </cell>
          <cell r="AG619">
            <v>0.30591892406267845</v>
          </cell>
          <cell r="AH619">
            <v>877</v>
          </cell>
          <cell r="AI619">
            <v>965</v>
          </cell>
          <cell r="AJ619">
            <v>0.33844559585492229</v>
          </cell>
          <cell r="AK619">
            <v>1052.5</v>
          </cell>
          <cell r="AL619">
            <v>1140</v>
          </cell>
          <cell r="AM619">
            <v>0.44</v>
          </cell>
          <cell r="AN619">
            <v>1185.75</v>
          </cell>
          <cell r="AO619">
            <v>1231.5</v>
          </cell>
          <cell r="AP619">
            <v>1277.25</v>
          </cell>
          <cell r="AQ619">
            <v>0</v>
          </cell>
          <cell r="AS619">
            <v>1323</v>
          </cell>
        </row>
        <row r="620">
          <cell r="B620" t="str">
            <v>AC</v>
          </cell>
          <cell r="C620" t="str">
            <v>IMP</v>
          </cell>
          <cell r="D620" t="str">
            <v>BT</v>
          </cell>
          <cell r="E620" t="str">
            <v>P3</v>
          </cell>
          <cell r="F620">
            <v>39990</v>
          </cell>
          <cell r="G620">
            <v>40001</v>
          </cell>
          <cell r="H620" t="str">
            <v>4612712</v>
          </cell>
          <cell r="K620" t="str">
            <v>Mailbin Finisher (50-sheet single position stapling, 2 or 3-hole punch, offsetting, and mailbins) (FN-503)</v>
          </cell>
          <cell r="L620">
            <v>2850</v>
          </cell>
          <cell r="N620">
            <v>1163</v>
          </cell>
          <cell r="W620">
            <v>988.55</v>
          </cell>
          <cell r="AB620">
            <v>989</v>
          </cell>
          <cell r="AC620">
            <v>1099</v>
          </cell>
          <cell r="AD620">
            <v>1160</v>
          </cell>
          <cell r="AE620">
            <v>1220.43</v>
          </cell>
          <cell r="AF620">
            <v>0.18999860704833552</v>
          </cell>
          <cell r="AG620">
            <v>4.7057184762747603E-2</v>
          </cell>
          <cell r="AH620">
            <v>1246</v>
          </cell>
          <cell r="AI620">
            <v>1270</v>
          </cell>
          <cell r="AJ620">
            <v>0.22161417322834651</v>
          </cell>
          <cell r="AK620">
            <v>1294.5</v>
          </cell>
          <cell r="AL620">
            <v>1319</v>
          </cell>
          <cell r="AM620">
            <v>0.25053070507960579</v>
          </cell>
          <cell r="AN620">
            <v>1504.12</v>
          </cell>
          <cell r="AO620">
            <v>1689.24</v>
          </cell>
          <cell r="AP620">
            <v>1874.36</v>
          </cell>
          <cell r="AQ620">
            <v>0</v>
          </cell>
          <cell r="AS620">
            <v>2850</v>
          </cell>
        </row>
        <row r="621">
          <cell r="B621" t="str">
            <v>AC</v>
          </cell>
          <cell r="C621" t="str">
            <v>IMP</v>
          </cell>
          <cell r="D621" t="str">
            <v>BT</v>
          </cell>
          <cell r="E621" t="str">
            <v>P3</v>
          </cell>
          <cell r="F621">
            <v>39990</v>
          </cell>
          <cell r="G621">
            <v>40001</v>
          </cell>
          <cell r="H621" t="str">
            <v>4614101</v>
          </cell>
          <cell r="K621" t="str">
            <v>Modification Kit for Letter R &amp; Legal-Size Paper in LCC (LCC Landscape Kit)</v>
          </cell>
          <cell r="L621">
            <v>194</v>
          </cell>
          <cell r="N621">
            <v>88</v>
          </cell>
          <cell r="W621">
            <v>74.8</v>
          </cell>
          <cell r="AB621">
            <v>75</v>
          </cell>
          <cell r="AC621">
            <v>84</v>
          </cell>
          <cell r="AD621">
            <v>89</v>
          </cell>
          <cell r="AE621">
            <v>92.35</v>
          </cell>
          <cell r="AF621">
            <v>0.19003789929615592</v>
          </cell>
          <cell r="AG621">
            <v>4.7103410936653975E-2</v>
          </cell>
          <cell r="AH621">
            <v>95</v>
          </cell>
          <cell r="AI621">
            <v>97</v>
          </cell>
          <cell r="AJ621">
            <v>0.22886597938144332</v>
          </cell>
          <cell r="AK621">
            <v>98.5</v>
          </cell>
          <cell r="AL621">
            <v>100</v>
          </cell>
          <cell r="AM621">
            <v>0.252</v>
          </cell>
          <cell r="AN621">
            <v>113.96</v>
          </cell>
          <cell r="AO621">
            <v>127.92</v>
          </cell>
          <cell r="AP621">
            <v>141.88</v>
          </cell>
          <cell r="AQ621">
            <v>0</v>
          </cell>
          <cell r="AS621">
            <v>194</v>
          </cell>
        </row>
        <row r="622">
          <cell r="B622" t="str">
            <v>AC</v>
          </cell>
          <cell r="C622" t="str">
            <v>IMP</v>
          </cell>
          <cell r="D622" t="str">
            <v>BT</v>
          </cell>
          <cell r="E622" t="str">
            <v>P3</v>
          </cell>
          <cell r="F622">
            <v>39990</v>
          </cell>
          <cell r="G622">
            <v>40001</v>
          </cell>
          <cell r="H622" t="str">
            <v>4614211</v>
          </cell>
          <cell r="K622" t="str">
            <v>2-Hole Punch Kit for FN-100/500/503/504 (Kit C)</v>
          </cell>
          <cell r="L622">
            <v>242</v>
          </cell>
          <cell r="N622">
            <v>103</v>
          </cell>
          <cell r="W622">
            <v>87.55</v>
          </cell>
          <cell r="AB622">
            <v>88</v>
          </cell>
          <cell r="AC622">
            <v>98</v>
          </cell>
          <cell r="AD622">
            <v>104</v>
          </cell>
          <cell r="AE622">
            <v>108.09</v>
          </cell>
          <cell r="AF622">
            <v>0.19002682949394029</v>
          </cell>
          <cell r="AG622">
            <v>4.7090387639929718E-2</v>
          </cell>
          <cell r="AH622">
            <v>111</v>
          </cell>
          <cell r="AI622">
            <v>113</v>
          </cell>
          <cell r="AJ622">
            <v>0.22522123893805313</v>
          </cell>
          <cell r="AK622">
            <v>115</v>
          </cell>
          <cell r="AL622">
            <v>117</v>
          </cell>
          <cell r="AM622">
            <v>0.25170940170940176</v>
          </cell>
          <cell r="AN622">
            <v>133.35</v>
          </cell>
          <cell r="AO622">
            <v>149.69999999999999</v>
          </cell>
          <cell r="AP622">
            <v>166.05</v>
          </cell>
          <cell r="AQ622">
            <v>0</v>
          </cell>
          <cell r="AS622">
            <v>242</v>
          </cell>
        </row>
        <row r="623">
          <cell r="B623" t="str">
            <v>AC</v>
          </cell>
          <cell r="C623" t="str">
            <v>IMP</v>
          </cell>
          <cell r="D623" t="str">
            <v>BT</v>
          </cell>
          <cell r="E623" t="str">
            <v>08</v>
          </cell>
          <cell r="F623">
            <v>39924</v>
          </cell>
          <cell r="G623">
            <v>40231</v>
          </cell>
          <cell r="H623" t="str">
            <v>4614452</v>
          </cell>
          <cell r="I623" t="str">
            <v>6KMPK501PUNKT_N</v>
          </cell>
          <cell r="J623" t="str">
            <v>changed to 08</v>
          </cell>
          <cell r="K623" t="str">
            <v>PK-501 Punch Kit</v>
          </cell>
          <cell r="L623">
            <v>552</v>
          </cell>
          <cell r="M623">
            <v>181</v>
          </cell>
          <cell r="N623">
            <v>188.24</v>
          </cell>
          <cell r="O623">
            <v>0.28869407496977018</v>
          </cell>
          <cell r="P623">
            <v>264.64</v>
          </cell>
          <cell r="Q623">
            <v>191.86</v>
          </cell>
          <cell r="R623">
            <v>207.21</v>
          </cell>
          <cell r="S623">
            <v>330.8</v>
          </cell>
          <cell r="T623">
            <v>0.43095525997581619</v>
          </cell>
          <cell r="U623">
            <v>256.17151999999999</v>
          </cell>
          <cell r="V623">
            <v>0.26517982951422542</v>
          </cell>
          <cell r="W623">
            <v>264.64</v>
          </cell>
          <cell r="X623">
            <v>0.79999999999999993</v>
          </cell>
          <cell r="AA623">
            <v>320</v>
          </cell>
          <cell r="AB623">
            <v>265</v>
          </cell>
          <cell r="AC623">
            <v>295</v>
          </cell>
          <cell r="AD623">
            <v>311</v>
          </cell>
          <cell r="AE623">
            <v>326.72000000000003</v>
          </cell>
          <cell r="AF623">
            <v>0.19000979431929491</v>
          </cell>
          <cell r="AG623">
            <v>0.42384916748285995</v>
          </cell>
          <cell r="AH623">
            <v>364</v>
          </cell>
          <cell r="AI623">
            <v>400</v>
          </cell>
          <cell r="AJ623">
            <v>0.33840000000000003</v>
          </cell>
          <cell r="AK623">
            <v>436.5</v>
          </cell>
          <cell r="AL623">
            <v>473</v>
          </cell>
          <cell r="AM623">
            <v>0.44050739957716706</v>
          </cell>
          <cell r="AN623">
            <v>492.75</v>
          </cell>
          <cell r="AO623">
            <v>512.5</v>
          </cell>
          <cell r="AP623">
            <v>532.25</v>
          </cell>
          <cell r="AQ623">
            <v>0</v>
          </cell>
          <cell r="AS623">
            <v>552</v>
          </cell>
        </row>
        <row r="624">
          <cell r="B624" t="str">
            <v>AC</v>
          </cell>
          <cell r="C624" t="str">
            <v>IMP</v>
          </cell>
          <cell r="D624" t="str">
            <v>BT</v>
          </cell>
          <cell r="E624" t="str">
            <v>P3</v>
          </cell>
          <cell r="F624">
            <v>39990</v>
          </cell>
          <cell r="G624">
            <v>40001</v>
          </cell>
          <cell r="H624" t="str">
            <v>4614501</v>
          </cell>
          <cell r="K624" t="str">
            <v>TX Marker Stamp (UNIT 2)</v>
          </cell>
          <cell r="L624">
            <v>45</v>
          </cell>
          <cell r="N624">
            <v>14</v>
          </cell>
          <cell r="W624">
            <v>11.9</v>
          </cell>
          <cell r="AB624">
            <v>12</v>
          </cell>
          <cell r="AC624">
            <v>14</v>
          </cell>
          <cell r="AD624">
            <v>15</v>
          </cell>
          <cell r="AE624">
            <v>14.69</v>
          </cell>
          <cell r="AF624">
            <v>0.18992511912865889</v>
          </cell>
          <cell r="AG624">
            <v>4.6970728386657556E-2</v>
          </cell>
          <cell r="AH624">
            <v>16</v>
          </cell>
          <cell r="AI624">
            <v>16</v>
          </cell>
          <cell r="AJ624">
            <v>0.25624999999999998</v>
          </cell>
          <cell r="AK624">
            <v>16</v>
          </cell>
          <cell r="AL624">
            <v>16</v>
          </cell>
          <cell r="AM624">
            <v>0.25624999999999998</v>
          </cell>
          <cell r="AN624">
            <v>18.2</v>
          </cell>
          <cell r="AO624">
            <v>20.399999999999999</v>
          </cell>
          <cell r="AP624">
            <v>22.6</v>
          </cell>
          <cell r="AQ624">
            <v>0</v>
          </cell>
          <cell r="AS624">
            <v>45</v>
          </cell>
        </row>
        <row r="625">
          <cell r="B625" t="str">
            <v>AC</v>
          </cell>
          <cell r="C625" t="str">
            <v>IMP</v>
          </cell>
          <cell r="D625" t="str">
            <v>BT</v>
          </cell>
          <cell r="E625" t="str">
            <v>P3</v>
          </cell>
          <cell r="F625">
            <v>39990</v>
          </cell>
          <cell r="G625">
            <v>40001</v>
          </cell>
          <cell r="H625" t="str">
            <v>4623242</v>
          </cell>
          <cell r="K625" t="str">
            <v>Interface Kit for Di450/Di470/Di550 connectivity (bundled with controller)</v>
          </cell>
          <cell r="L625">
            <v>400</v>
          </cell>
          <cell r="N625">
            <v>119</v>
          </cell>
          <cell r="W625">
            <v>101.14999999999999</v>
          </cell>
          <cell r="AB625">
            <v>102</v>
          </cell>
          <cell r="AC625">
            <v>113</v>
          </cell>
          <cell r="AD625">
            <v>119</v>
          </cell>
          <cell r="AE625">
            <v>124.88</v>
          </cell>
          <cell r="AF625">
            <v>0.19002242152466373</v>
          </cell>
          <cell r="AG625">
            <v>4.7085201793721936E-2</v>
          </cell>
          <cell r="AH625">
            <v>128</v>
          </cell>
          <cell r="AI625">
            <v>130</v>
          </cell>
          <cell r="AJ625">
            <v>0.221923076923077</v>
          </cell>
          <cell r="AK625">
            <v>132.5</v>
          </cell>
          <cell r="AL625">
            <v>135</v>
          </cell>
          <cell r="AM625">
            <v>0.25074074074074082</v>
          </cell>
          <cell r="AN625">
            <v>153.93</v>
          </cell>
          <cell r="AO625">
            <v>172.86</v>
          </cell>
          <cell r="AP625">
            <v>191.79</v>
          </cell>
          <cell r="AQ625">
            <v>0</v>
          </cell>
          <cell r="AS625">
            <v>400</v>
          </cell>
        </row>
        <row r="626">
          <cell r="B626" t="str">
            <v>AC</v>
          </cell>
          <cell r="C626" t="str">
            <v>IMP</v>
          </cell>
          <cell r="D626" t="str">
            <v>BT</v>
          </cell>
          <cell r="E626" t="str">
            <v>P3</v>
          </cell>
          <cell r="F626">
            <v>39990</v>
          </cell>
          <cell r="G626">
            <v>40001</v>
          </cell>
          <cell r="H626" t="str">
            <v>4623251</v>
          </cell>
          <cell r="K626" t="str">
            <v>HDD for Copier without 32MB RAM (HDD-1)</v>
          </cell>
          <cell r="L626">
            <v>695</v>
          </cell>
          <cell r="N626">
            <v>237</v>
          </cell>
          <cell r="W626">
            <v>201.45</v>
          </cell>
          <cell r="AB626">
            <v>202</v>
          </cell>
          <cell r="AC626">
            <v>224</v>
          </cell>
          <cell r="AD626">
            <v>237</v>
          </cell>
          <cell r="AE626">
            <v>248.7</v>
          </cell>
          <cell r="AF626">
            <v>0.1899879372738239</v>
          </cell>
          <cell r="AG626">
            <v>4.7044632086851584E-2</v>
          </cell>
          <cell r="AH626">
            <v>254</v>
          </cell>
          <cell r="AI626">
            <v>259</v>
          </cell>
          <cell r="AJ626">
            <v>0.22220077220077225</v>
          </cell>
          <cell r="AK626">
            <v>264</v>
          </cell>
          <cell r="AL626">
            <v>269</v>
          </cell>
          <cell r="AM626">
            <v>0.25111524163568777</v>
          </cell>
          <cell r="AN626">
            <v>306.67</v>
          </cell>
          <cell r="AO626">
            <v>344.34</v>
          </cell>
          <cell r="AP626">
            <v>382.01</v>
          </cell>
          <cell r="AQ626">
            <v>0</v>
          </cell>
          <cell r="AS626">
            <v>695</v>
          </cell>
        </row>
        <row r="627">
          <cell r="B627" t="str">
            <v>AC</v>
          </cell>
          <cell r="C627" t="str">
            <v>IMP</v>
          </cell>
          <cell r="D627" t="str">
            <v>BT</v>
          </cell>
          <cell r="E627" t="str">
            <v>P3</v>
          </cell>
          <cell r="F627">
            <v>39990</v>
          </cell>
          <cell r="G627">
            <v>40001</v>
          </cell>
          <cell r="H627" t="str">
            <v>4623259</v>
          </cell>
          <cell r="K627" t="str">
            <v>HDD-1 + M32-2 : Di450/550 Upgrade Kit (HDD-1 Kit)</v>
          </cell>
          <cell r="L627">
            <v>810</v>
          </cell>
          <cell r="N627">
            <v>284</v>
          </cell>
          <cell r="W627">
            <v>241.4</v>
          </cell>
          <cell r="AB627">
            <v>242</v>
          </cell>
          <cell r="AC627">
            <v>269</v>
          </cell>
          <cell r="AD627">
            <v>284</v>
          </cell>
          <cell r="AE627">
            <v>298.02</v>
          </cell>
          <cell r="AF627">
            <v>0.18998724917790746</v>
          </cell>
          <cell r="AG627">
            <v>4.7043822562244084E-2</v>
          </cell>
          <cell r="AH627">
            <v>305</v>
          </cell>
          <cell r="AI627">
            <v>311</v>
          </cell>
          <cell r="AJ627">
            <v>0.22379421221864951</v>
          </cell>
          <cell r="AK627">
            <v>316.5</v>
          </cell>
          <cell r="AL627">
            <v>322</v>
          </cell>
          <cell r="AM627">
            <v>0.25031055900621119</v>
          </cell>
          <cell r="AN627">
            <v>367.23</v>
          </cell>
          <cell r="AO627">
            <v>412.46</v>
          </cell>
          <cell r="AP627">
            <v>457.69</v>
          </cell>
          <cell r="AQ627">
            <v>0</v>
          </cell>
          <cell r="AS627">
            <v>810</v>
          </cell>
        </row>
        <row r="628">
          <cell r="B628" t="str">
            <v>AC</v>
          </cell>
          <cell r="C628" t="str">
            <v>IMP</v>
          </cell>
          <cell r="D628" t="str">
            <v>BT</v>
          </cell>
          <cell r="E628" t="str">
            <v>P3</v>
          </cell>
          <cell r="F628">
            <v>39990</v>
          </cell>
          <cell r="G628">
            <v>40001</v>
          </cell>
          <cell r="H628" t="str">
            <v>4623261</v>
          </cell>
          <cell r="K628" t="str">
            <v>32MB Memory for Copier (M32-2)</v>
          </cell>
          <cell r="L628">
            <v>245</v>
          </cell>
          <cell r="N628">
            <v>84</v>
          </cell>
          <cell r="W628">
            <v>71.399999999999991</v>
          </cell>
          <cell r="AB628">
            <v>72</v>
          </cell>
          <cell r="AC628">
            <v>80</v>
          </cell>
          <cell r="AD628">
            <v>85</v>
          </cell>
          <cell r="AE628">
            <v>88.15</v>
          </cell>
          <cell r="AF628">
            <v>0.19001701644923441</v>
          </cell>
          <cell r="AG628">
            <v>4.7078842881452129E-2</v>
          </cell>
          <cell r="AH628">
            <v>91</v>
          </cell>
          <cell r="AI628">
            <v>93</v>
          </cell>
          <cell r="AJ628">
            <v>0.23225806451612913</v>
          </cell>
          <cell r="AK628">
            <v>94.5</v>
          </cell>
          <cell r="AL628">
            <v>96</v>
          </cell>
          <cell r="AM628">
            <v>0.25625000000000009</v>
          </cell>
          <cell r="AN628">
            <v>109.19</v>
          </cell>
          <cell r="AO628">
            <v>122.38</v>
          </cell>
          <cell r="AP628">
            <v>135.57</v>
          </cell>
          <cell r="AQ628">
            <v>0</v>
          </cell>
          <cell r="AS628">
            <v>245</v>
          </cell>
        </row>
        <row r="629">
          <cell r="B629" t="str">
            <v>AC</v>
          </cell>
          <cell r="C629" t="str">
            <v>IMP</v>
          </cell>
          <cell r="D629" t="str">
            <v>BT</v>
          </cell>
          <cell r="E629" t="str">
            <v>P3</v>
          </cell>
          <cell r="F629">
            <v>39990</v>
          </cell>
          <cell r="G629">
            <v>40001</v>
          </cell>
          <cell r="H629" t="str">
            <v>4623351</v>
          </cell>
          <cell r="K629" t="str">
            <v>OC-2 (Original Cover)</v>
          </cell>
          <cell r="L629">
            <v>84</v>
          </cell>
          <cell r="N629">
            <v>32</v>
          </cell>
          <cell r="W629">
            <v>27.2</v>
          </cell>
          <cell r="AB629">
            <v>28</v>
          </cell>
          <cell r="AC629">
            <v>31</v>
          </cell>
          <cell r="AD629">
            <v>33</v>
          </cell>
          <cell r="AE629">
            <v>33.58</v>
          </cell>
          <cell r="AF629">
            <v>0.18999404407385345</v>
          </cell>
          <cell r="AG629">
            <v>4.7051816557474639E-2</v>
          </cell>
          <cell r="AH629">
            <v>35</v>
          </cell>
          <cell r="AI629">
            <v>36</v>
          </cell>
          <cell r="AJ629">
            <v>0.24444444444444446</v>
          </cell>
          <cell r="AK629">
            <v>36.5</v>
          </cell>
          <cell r="AL629">
            <v>37</v>
          </cell>
          <cell r="AM629">
            <v>0.26486486486486488</v>
          </cell>
          <cell r="AN629">
            <v>41.92</v>
          </cell>
          <cell r="AO629">
            <v>46.84</v>
          </cell>
          <cell r="AP629">
            <v>51.76</v>
          </cell>
          <cell r="AQ629">
            <v>0</v>
          </cell>
          <cell r="AS629">
            <v>84</v>
          </cell>
        </row>
        <row r="630">
          <cell r="B630" t="str">
            <v>SPC</v>
          </cell>
          <cell r="C630" t="str">
            <v>IMP</v>
          </cell>
          <cell r="D630" t="str">
            <v>BT</v>
          </cell>
          <cell r="E630" t="str">
            <v>08</v>
          </cell>
          <cell r="F630">
            <v>39924</v>
          </cell>
          <cell r="G630">
            <v>39924</v>
          </cell>
          <cell r="H630" t="str">
            <v>4623361</v>
          </cell>
          <cell r="I630" t="str">
            <v>SBKM4623361</v>
          </cell>
          <cell r="K630" t="str">
            <v>MS-5D Staples (5K x 3) for FN-8/105/107/109/113/117/122, FS-601/507/603/508/510/511/522/523/609</v>
          </cell>
          <cell r="L630">
            <v>52</v>
          </cell>
          <cell r="M630">
            <v>21.8</v>
          </cell>
          <cell r="N630">
            <v>22.672000000000001</v>
          </cell>
          <cell r="O630">
            <v>9.6301020408163282E-2</v>
          </cell>
          <cell r="P630">
            <v>25.088000000000001</v>
          </cell>
          <cell r="Q630">
            <v>23.11</v>
          </cell>
          <cell r="R630">
            <v>24.96</v>
          </cell>
          <cell r="S630">
            <v>31.36</v>
          </cell>
          <cell r="T630">
            <v>0.2770408163265306</v>
          </cell>
          <cell r="W630">
            <v>25.088000000000001</v>
          </cell>
          <cell r="X630">
            <v>0.8</v>
          </cell>
          <cell r="Y630" t="str">
            <v>Act freight</v>
          </cell>
          <cell r="AA630">
            <v>43</v>
          </cell>
          <cell r="AB630">
            <v>30</v>
          </cell>
          <cell r="AC630">
            <v>32</v>
          </cell>
          <cell r="AD630">
            <v>39</v>
          </cell>
          <cell r="AE630">
            <v>44.01</v>
          </cell>
          <cell r="AF630">
            <v>0.42994773915019308</v>
          </cell>
          <cell r="AG630">
            <v>0.48484435355600997</v>
          </cell>
          <cell r="AH630">
            <v>47</v>
          </cell>
          <cell r="AI630">
            <v>49</v>
          </cell>
          <cell r="AJ630">
            <v>0.48799999999999999</v>
          </cell>
          <cell r="AK630">
            <v>50.5</v>
          </cell>
          <cell r="AL630">
            <v>52</v>
          </cell>
          <cell r="AM630">
            <v>0.5175384615384615</v>
          </cell>
          <cell r="AN630">
            <v>52</v>
          </cell>
          <cell r="AO630">
            <v>52</v>
          </cell>
          <cell r="AP630">
            <v>52</v>
          </cell>
          <cell r="AQ630">
            <v>0</v>
          </cell>
          <cell r="AS630">
            <v>52</v>
          </cell>
        </row>
        <row r="631">
          <cell r="B631" t="str">
            <v>SP</v>
          </cell>
          <cell r="C631" t="str">
            <v>IMP</v>
          </cell>
          <cell r="D631" t="str">
            <v>BT</v>
          </cell>
          <cell r="E631" t="str">
            <v>08</v>
          </cell>
          <cell r="F631">
            <v>39989</v>
          </cell>
          <cell r="G631">
            <v>40001</v>
          </cell>
          <cell r="H631" t="str">
            <v>4623371</v>
          </cell>
          <cell r="K631" t="str">
            <v>MS-3D Staple Cartridge (3K x 3) FN-106/108/110/116, FS-501</v>
          </cell>
          <cell r="L631">
            <v>40</v>
          </cell>
          <cell r="M631">
            <v>17.5</v>
          </cell>
          <cell r="N631">
            <v>18.2</v>
          </cell>
          <cell r="O631">
            <v>0.22619047619047622</v>
          </cell>
          <cell r="P631">
            <v>23.52</v>
          </cell>
          <cell r="Q631">
            <v>18.55</v>
          </cell>
          <cell r="R631">
            <v>20.03</v>
          </cell>
          <cell r="S631">
            <v>29.4</v>
          </cell>
          <cell r="T631">
            <v>0.38095238095238093</v>
          </cell>
          <cell r="W631">
            <v>23.52</v>
          </cell>
          <cell r="X631">
            <v>0.8</v>
          </cell>
          <cell r="Y631" t="str">
            <v>Act freight</v>
          </cell>
          <cell r="AA631">
            <v>46</v>
          </cell>
          <cell r="AB631">
            <v>34</v>
          </cell>
          <cell r="AC631">
            <v>40</v>
          </cell>
          <cell r="AD631">
            <v>40</v>
          </cell>
          <cell r="AE631">
            <v>47.04</v>
          </cell>
          <cell r="AF631">
            <v>0.5</v>
          </cell>
          <cell r="AG631">
            <v>0.61309523809523814</v>
          </cell>
          <cell r="AH631">
            <v>40</v>
          </cell>
          <cell r="AI631">
            <v>40</v>
          </cell>
          <cell r="AJ631">
            <v>0.41200000000000003</v>
          </cell>
          <cell r="AK631">
            <v>40</v>
          </cell>
          <cell r="AL631">
            <v>40</v>
          </cell>
          <cell r="AM631">
            <v>0.41200000000000003</v>
          </cell>
          <cell r="AN631">
            <v>40</v>
          </cell>
          <cell r="AO631">
            <v>40</v>
          </cell>
          <cell r="AP631">
            <v>40</v>
          </cell>
          <cell r="AQ631">
            <v>0</v>
          </cell>
          <cell r="AS631">
            <v>40</v>
          </cell>
        </row>
        <row r="632">
          <cell r="B632" t="str">
            <v>AC</v>
          </cell>
          <cell r="C632" t="str">
            <v>IMP</v>
          </cell>
          <cell r="D632" t="str">
            <v>BT</v>
          </cell>
          <cell r="E632" t="str">
            <v>P3</v>
          </cell>
          <cell r="F632">
            <v>39990</v>
          </cell>
          <cell r="G632">
            <v>40001</v>
          </cell>
          <cell r="H632" t="str">
            <v>4623401</v>
          </cell>
          <cell r="K632" t="str">
            <v>Mechanical Counter</v>
          </cell>
          <cell r="L632">
            <v>31</v>
          </cell>
          <cell r="N632">
            <v>12</v>
          </cell>
          <cell r="W632">
            <v>10.199999999999999</v>
          </cell>
          <cell r="AB632">
            <v>11</v>
          </cell>
          <cell r="AC632">
            <v>12</v>
          </cell>
          <cell r="AD632">
            <v>13</v>
          </cell>
          <cell r="AE632">
            <v>12.59</v>
          </cell>
          <cell r="AF632">
            <v>0.18983320095313747</v>
          </cell>
          <cell r="AG632">
            <v>4.6862589356632234E-2</v>
          </cell>
          <cell r="AH632">
            <v>14</v>
          </cell>
          <cell r="AI632">
            <v>14</v>
          </cell>
          <cell r="AJ632">
            <v>0.27142857142857146</v>
          </cell>
          <cell r="AK632">
            <v>14</v>
          </cell>
          <cell r="AL632">
            <v>14</v>
          </cell>
          <cell r="AM632">
            <v>0.27142857142857146</v>
          </cell>
          <cell r="AN632">
            <v>15.81</v>
          </cell>
          <cell r="AO632">
            <v>17.62</v>
          </cell>
          <cell r="AP632">
            <v>19.43</v>
          </cell>
          <cell r="AQ632">
            <v>0</v>
          </cell>
          <cell r="AS632">
            <v>31</v>
          </cell>
        </row>
        <row r="633">
          <cell r="B633" t="str">
            <v>AC</v>
          </cell>
          <cell r="C633" t="str">
            <v>IMP</v>
          </cell>
          <cell r="D633" t="str">
            <v>BT</v>
          </cell>
          <cell r="E633" t="str">
            <v>P3</v>
          </cell>
          <cell r="F633">
            <v>39990</v>
          </cell>
          <cell r="G633">
            <v>40001</v>
          </cell>
          <cell r="H633" t="str">
            <v>4623441</v>
          </cell>
          <cell r="K633" t="str">
            <v>HDD for Pi5501</v>
          </cell>
          <cell r="L633">
            <v>750</v>
          </cell>
          <cell r="N633">
            <v>215</v>
          </cell>
          <cell r="W633">
            <v>182.75</v>
          </cell>
          <cell r="AB633">
            <v>183</v>
          </cell>
          <cell r="AC633">
            <v>204</v>
          </cell>
          <cell r="AD633">
            <v>215</v>
          </cell>
          <cell r="AE633">
            <v>225.62</v>
          </cell>
          <cell r="AF633">
            <v>0.19000975090860742</v>
          </cell>
          <cell r="AG633">
            <v>4.7070295186596951E-2</v>
          </cell>
          <cell r="AH633">
            <v>231</v>
          </cell>
          <cell r="AI633">
            <v>235</v>
          </cell>
          <cell r="AJ633">
            <v>0.22234042553191488</v>
          </cell>
          <cell r="AK633">
            <v>239.5</v>
          </cell>
          <cell r="AL633">
            <v>244</v>
          </cell>
          <cell r="AM633">
            <v>0.25102459016393441</v>
          </cell>
          <cell r="AN633">
            <v>278.18</v>
          </cell>
          <cell r="AO633">
            <v>312.36</v>
          </cell>
          <cell r="AP633">
            <v>346.54</v>
          </cell>
          <cell r="AQ633">
            <v>0</v>
          </cell>
          <cell r="AS633">
            <v>750</v>
          </cell>
        </row>
        <row r="634">
          <cell r="B634" t="str">
            <v>AC</v>
          </cell>
          <cell r="C634" t="str">
            <v>IMP</v>
          </cell>
          <cell r="D634" t="str">
            <v>BT</v>
          </cell>
          <cell r="E634" t="str">
            <v>P3</v>
          </cell>
          <cell r="F634">
            <v>39990</v>
          </cell>
          <cell r="G634">
            <v>40001</v>
          </cell>
          <cell r="H634" t="str">
            <v>4623475</v>
          </cell>
          <cell r="K634" t="str">
            <v>Mechanical Counter</v>
          </cell>
          <cell r="L634">
            <v>40</v>
          </cell>
          <cell r="N634">
            <v>12</v>
          </cell>
          <cell r="W634">
            <v>10.199999999999999</v>
          </cell>
          <cell r="AB634">
            <v>11</v>
          </cell>
          <cell r="AC634">
            <v>12</v>
          </cell>
          <cell r="AD634">
            <v>13</v>
          </cell>
          <cell r="AE634">
            <v>12.59</v>
          </cell>
          <cell r="AF634">
            <v>0.18983320095313747</v>
          </cell>
          <cell r="AG634">
            <v>4.6862589356632234E-2</v>
          </cell>
          <cell r="AH634">
            <v>14</v>
          </cell>
          <cell r="AI634">
            <v>14</v>
          </cell>
          <cell r="AJ634">
            <v>0.27142857142857146</v>
          </cell>
          <cell r="AK634">
            <v>14</v>
          </cell>
          <cell r="AL634">
            <v>14</v>
          </cell>
          <cell r="AM634">
            <v>0.27142857142857146</v>
          </cell>
          <cell r="AN634">
            <v>15.81</v>
          </cell>
          <cell r="AO634">
            <v>17.62</v>
          </cell>
          <cell r="AP634">
            <v>19.43</v>
          </cell>
          <cell r="AQ634">
            <v>0</v>
          </cell>
          <cell r="AS634">
            <v>40</v>
          </cell>
        </row>
        <row r="635">
          <cell r="B635" t="str">
            <v>AC</v>
          </cell>
          <cell r="C635" t="str">
            <v>IMP</v>
          </cell>
          <cell r="D635" t="str">
            <v>BT</v>
          </cell>
          <cell r="E635" t="str">
            <v>P3</v>
          </cell>
          <cell r="F635">
            <v>39924</v>
          </cell>
          <cell r="G635">
            <v>40318</v>
          </cell>
          <cell r="H635" t="str">
            <v>4623481</v>
          </cell>
          <cell r="I635" t="str">
            <v>3KMK4623481KCMK</v>
          </cell>
          <cell r="K635" t="str">
            <v>Key Counter Attachment Kit (legacy Minolta)</v>
          </cell>
          <cell r="L635">
            <v>86</v>
          </cell>
          <cell r="M635">
            <v>41</v>
          </cell>
          <cell r="N635">
            <v>42.64</v>
          </cell>
          <cell r="O635">
            <v>-0.17647058823529413</v>
          </cell>
          <cell r="P635">
            <v>36.244</v>
          </cell>
          <cell r="Q635">
            <v>43.46</v>
          </cell>
          <cell r="R635">
            <v>46.94</v>
          </cell>
          <cell r="S635">
            <v>59.9</v>
          </cell>
          <cell r="T635">
            <v>0.28814691151919863</v>
          </cell>
          <cell r="U635">
            <v>46.386559999999996</v>
          </cell>
          <cell r="V635">
            <v>8.0768222519626273E-2</v>
          </cell>
          <cell r="W635">
            <v>36.244</v>
          </cell>
          <cell r="X635">
            <v>0.60507512520868112</v>
          </cell>
          <cell r="AA635">
            <v>44</v>
          </cell>
          <cell r="AB635">
            <v>37</v>
          </cell>
          <cell r="AC635">
            <v>41</v>
          </cell>
          <cell r="AD635">
            <v>43</v>
          </cell>
          <cell r="AE635">
            <v>44.75</v>
          </cell>
          <cell r="AF635">
            <v>0.19007821229050278</v>
          </cell>
          <cell r="AG635">
            <v>4.7150837988826806E-2</v>
          </cell>
          <cell r="AH635">
            <v>46</v>
          </cell>
          <cell r="AI635">
            <v>47</v>
          </cell>
          <cell r="AJ635">
            <v>0.22885106382978723</v>
          </cell>
          <cell r="AK635">
            <v>48</v>
          </cell>
          <cell r="AL635">
            <v>49</v>
          </cell>
          <cell r="AM635">
            <v>0.26032653061224492</v>
          </cell>
          <cell r="AN635">
            <v>55.63</v>
          </cell>
          <cell r="AO635">
            <v>62.26</v>
          </cell>
          <cell r="AP635">
            <v>68.89</v>
          </cell>
          <cell r="AQ635">
            <v>0</v>
          </cell>
          <cell r="AS635">
            <v>86</v>
          </cell>
        </row>
        <row r="636">
          <cell r="B636" t="str">
            <v>AC</v>
          </cell>
          <cell r="C636" t="str">
            <v>IMP</v>
          </cell>
          <cell r="D636" t="str">
            <v>BT</v>
          </cell>
          <cell r="E636" t="str">
            <v>P3</v>
          </cell>
          <cell r="F636">
            <v>39990</v>
          </cell>
          <cell r="G636">
            <v>40001</v>
          </cell>
          <cell r="H636" t="str">
            <v>4625151</v>
          </cell>
          <cell r="K636" t="str">
            <v>Original Cover (Item number must be keyed in when shipped w/o AF-8)</v>
          </cell>
          <cell r="L636">
            <v>50</v>
          </cell>
          <cell r="N636">
            <v>23</v>
          </cell>
          <cell r="W636">
            <v>19.55</v>
          </cell>
          <cell r="AB636">
            <v>20</v>
          </cell>
          <cell r="AC636">
            <v>22</v>
          </cell>
          <cell r="AD636">
            <v>24</v>
          </cell>
          <cell r="AE636">
            <v>24.14</v>
          </cell>
          <cell r="AF636">
            <v>0.19014084507042253</v>
          </cell>
          <cell r="AG636">
            <v>4.7224523612261829E-2</v>
          </cell>
          <cell r="AH636">
            <v>26</v>
          </cell>
          <cell r="AI636">
            <v>26</v>
          </cell>
          <cell r="AJ636">
            <v>0.24807692307692306</v>
          </cell>
          <cell r="AK636">
            <v>26.5</v>
          </cell>
          <cell r="AL636">
            <v>27</v>
          </cell>
          <cell r="AM636">
            <v>0.27592592592592591</v>
          </cell>
          <cell r="AN636">
            <v>30.43</v>
          </cell>
          <cell r="AO636">
            <v>33.86</v>
          </cell>
          <cell r="AP636">
            <v>37.29</v>
          </cell>
          <cell r="AQ636">
            <v>0</v>
          </cell>
          <cell r="AS636">
            <v>50</v>
          </cell>
        </row>
        <row r="637">
          <cell r="B637" t="str">
            <v>AC</v>
          </cell>
          <cell r="C637" t="str">
            <v>IMP</v>
          </cell>
          <cell r="D637" t="str">
            <v>BT</v>
          </cell>
          <cell r="E637" t="str">
            <v>P3</v>
          </cell>
          <cell r="F637">
            <v>39990</v>
          </cell>
          <cell r="G637">
            <v>40001</v>
          </cell>
          <cell r="H637" t="str">
            <v>4625171</v>
          </cell>
          <cell r="K637" t="str">
            <v>NIC 10/100 Base T</v>
          </cell>
          <cell r="L637">
            <v>520</v>
          </cell>
          <cell r="N637">
            <v>197</v>
          </cell>
          <cell r="W637">
            <v>167.45</v>
          </cell>
          <cell r="AB637">
            <v>168</v>
          </cell>
          <cell r="AC637">
            <v>187</v>
          </cell>
          <cell r="AD637">
            <v>197</v>
          </cell>
          <cell r="AE637">
            <v>206.73</v>
          </cell>
          <cell r="AF637">
            <v>0.19000628839549172</v>
          </cell>
          <cell r="AG637">
            <v>4.7066221641754898E-2</v>
          </cell>
          <cell r="AH637">
            <v>212</v>
          </cell>
          <cell r="AI637">
            <v>216</v>
          </cell>
          <cell r="AJ637">
            <v>0.22476851851851856</v>
          </cell>
          <cell r="AK637">
            <v>220</v>
          </cell>
          <cell r="AL637">
            <v>224</v>
          </cell>
          <cell r="AM637">
            <v>0.25245535714285722</v>
          </cell>
          <cell r="AN637">
            <v>255.21</v>
          </cell>
          <cell r="AO637">
            <v>286.42</v>
          </cell>
          <cell r="AP637">
            <v>317.63</v>
          </cell>
          <cell r="AQ637">
            <v>0</v>
          </cell>
          <cell r="AS637">
            <v>520</v>
          </cell>
        </row>
        <row r="638">
          <cell r="B638" t="str">
            <v>AC</v>
          </cell>
          <cell r="C638" t="str">
            <v>IMP</v>
          </cell>
          <cell r="D638" t="str">
            <v>BT</v>
          </cell>
          <cell r="E638" t="str">
            <v>P3</v>
          </cell>
          <cell r="F638">
            <v>39990</v>
          </cell>
          <cell r="G638">
            <v>40001</v>
          </cell>
          <cell r="H638" t="str">
            <v>4625181</v>
          </cell>
          <cell r="K638" t="str">
            <v>Original Cover (must be keyed if AF-10 not ordered) (OC-5)</v>
          </cell>
          <cell r="L638">
            <v>82</v>
          </cell>
          <cell r="N638">
            <v>36</v>
          </cell>
          <cell r="W638">
            <v>30.599999999999998</v>
          </cell>
          <cell r="AB638">
            <v>31</v>
          </cell>
          <cell r="AC638">
            <v>34</v>
          </cell>
          <cell r="AD638">
            <v>36</v>
          </cell>
          <cell r="AE638">
            <v>37.78</v>
          </cell>
          <cell r="AF638">
            <v>0.19004764425622031</v>
          </cell>
          <cell r="AG638">
            <v>4.7114875595553232E-2</v>
          </cell>
          <cell r="AH638">
            <v>39</v>
          </cell>
          <cell r="AI638">
            <v>40</v>
          </cell>
          <cell r="AJ638">
            <v>0.23500000000000004</v>
          </cell>
          <cell r="AK638">
            <v>40.5</v>
          </cell>
          <cell r="AL638">
            <v>41</v>
          </cell>
          <cell r="AM638">
            <v>0.25365853658536591</v>
          </cell>
          <cell r="AN638">
            <v>46.69</v>
          </cell>
          <cell r="AO638">
            <v>52.38</v>
          </cell>
          <cell r="AP638">
            <v>58.07</v>
          </cell>
          <cell r="AQ638">
            <v>0</v>
          </cell>
          <cell r="AS638">
            <v>82</v>
          </cell>
        </row>
        <row r="639">
          <cell r="B639" t="str">
            <v>AC</v>
          </cell>
          <cell r="C639" t="str">
            <v>IMP</v>
          </cell>
          <cell r="D639" t="str">
            <v>BT</v>
          </cell>
          <cell r="E639" t="str">
            <v>P3</v>
          </cell>
          <cell r="F639">
            <v>39990</v>
          </cell>
          <cell r="G639">
            <v>40001</v>
          </cell>
          <cell r="H639" t="str">
            <v>4625184</v>
          </cell>
          <cell r="K639" t="str">
            <v>Original Cover (OC-8)</v>
          </cell>
          <cell r="L639">
            <v>82</v>
          </cell>
          <cell r="N639">
            <v>38</v>
          </cell>
          <cell r="W639">
            <v>32.299999999999997</v>
          </cell>
          <cell r="AB639">
            <v>33</v>
          </cell>
          <cell r="AC639">
            <v>36</v>
          </cell>
          <cell r="AD639">
            <v>38</v>
          </cell>
          <cell r="AE639">
            <v>39.880000000000003</v>
          </cell>
          <cell r="AF639">
            <v>0.1900702106318958</v>
          </cell>
          <cell r="AG639">
            <v>4.7141424272818519E-2</v>
          </cell>
          <cell r="AH639">
            <v>41</v>
          </cell>
          <cell r="AI639">
            <v>42</v>
          </cell>
          <cell r="AJ639">
            <v>0.23095238095238102</v>
          </cell>
          <cell r="AK639">
            <v>43</v>
          </cell>
          <cell r="AL639">
            <v>44</v>
          </cell>
          <cell r="AM639">
            <v>0.26590909090909098</v>
          </cell>
          <cell r="AN639">
            <v>49.82</v>
          </cell>
          <cell r="AO639">
            <v>55.64</v>
          </cell>
          <cell r="AP639">
            <v>61.46</v>
          </cell>
          <cell r="AQ639">
            <v>0</v>
          </cell>
          <cell r="AS639">
            <v>82</v>
          </cell>
        </row>
        <row r="640">
          <cell r="B640" t="str">
            <v>AC</v>
          </cell>
          <cell r="C640" t="str">
            <v>IMP</v>
          </cell>
          <cell r="D640" t="str">
            <v>BT</v>
          </cell>
          <cell r="E640" t="str">
            <v>P3</v>
          </cell>
          <cell r="F640">
            <v>39990</v>
          </cell>
          <cell r="G640">
            <v>40001</v>
          </cell>
          <cell r="H640" t="str">
            <v>4625202</v>
          </cell>
          <cell r="K640" t="str">
            <v>Additional Bin Kit (AK-1)</v>
          </cell>
          <cell r="L640">
            <v>50</v>
          </cell>
          <cell r="N640">
            <v>17</v>
          </cell>
          <cell r="W640">
            <v>14.45</v>
          </cell>
          <cell r="AB640">
            <v>15</v>
          </cell>
          <cell r="AC640">
            <v>17</v>
          </cell>
          <cell r="AD640">
            <v>18</v>
          </cell>
          <cell r="AE640">
            <v>17.84</v>
          </cell>
          <cell r="AF640">
            <v>0.1900224215246637</v>
          </cell>
          <cell r="AG640">
            <v>4.7085201793721963E-2</v>
          </cell>
          <cell r="AH640">
            <v>19</v>
          </cell>
          <cell r="AI640">
            <v>19</v>
          </cell>
          <cell r="AJ640">
            <v>0.23947368421052637</v>
          </cell>
          <cell r="AK640">
            <v>19.5</v>
          </cell>
          <cell r="AL640">
            <v>20</v>
          </cell>
          <cell r="AM640">
            <v>0.27750000000000002</v>
          </cell>
          <cell r="AN640">
            <v>22.53</v>
          </cell>
          <cell r="AO640">
            <v>25.06</v>
          </cell>
          <cell r="AP640">
            <v>27.59</v>
          </cell>
          <cell r="AQ640">
            <v>0</v>
          </cell>
          <cell r="AS640">
            <v>50</v>
          </cell>
        </row>
        <row r="641">
          <cell r="B641" t="str">
            <v>AC</v>
          </cell>
          <cell r="C641" t="str">
            <v>IMP</v>
          </cell>
          <cell r="D641" t="str">
            <v>BT</v>
          </cell>
          <cell r="E641" t="str">
            <v>P3</v>
          </cell>
          <cell r="F641">
            <v>39924</v>
          </cell>
          <cell r="G641">
            <v>40001</v>
          </cell>
          <cell r="H641" t="str">
            <v>4625241</v>
          </cell>
          <cell r="I641" t="str">
            <v>3KMCOT601OPT</v>
          </cell>
          <cell r="K641" t="str">
            <v xml:space="preserve">OT-601 Output Tray  </v>
          </cell>
          <cell r="L641">
            <v>53</v>
          </cell>
          <cell r="M641">
            <v>15</v>
          </cell>
          <cell r="N641">
            <v>15.600000000000001</v>
          </cell>
          <cell r="O641">
            <v>-0.17647058823529407</v>
          </cell>
          <cell r="P641">
            <v>13.260000000000002</v>
          </cell>
          <cell r="Q641">
            <v>15.9</v>
          </cell>
          <cell r="R641">
            <v>17.170000000000002</v>
          </cell>
          <cell r="S641">
            <v>29.3</v>
          </cell>
          <cell r="T641">
            <v>0.46757679180887368</v>
          </cell>
          <cell r="U641">
            <v>22.689920000000001</v>
          </cell>
          <cell r="V641">
            <v>0.31247003074492985</v>
          </cell>
          <cell r="W641">
            <v>13.260000000000002</v>
          </cell>
          <cell r="X641">
            <v>0.45255972696245739</v>
          </cell>
          <cell r="AA641">
            <v>16</v>
          </cell>
          <cell r="AB641">
            <v>14</v>
          </cell>
          <cell r="AC641">
            <v>15</v>
          </cell>
          <cell r="AD641">
            <v>16</v>
          </cell>
          <cell r="AE641">
            <v>16.37</v>
          </cell>
          <cell r="AF641">
            <v>0.18998167379352471</v>
          </cell>
          <cell r="AG641">
            <v>4.7037263286499667E-2</v>
          </cell>
          <cell r="AH641">
            <v>18</v>
          </cell>
          <cell r="AI641">
            <v>18</v>
          </cell>
          <cell r="AJ641">
            <v>0.26333333333333325</v>
          </cell>
          <cell r="AK641">
            <v>18</v>
          </cell>
          <cell r="AL641">
            <v>18</v>
          </cell>
          <cell r="AM641">
            <v>0.26333333333333325</v>
          </cell>
          <cell r="AN641">
            <v>20.41</v>
          </cell>
          <cell r="AO641">
            <v>22.82</v>
          </cell>
          <cell r="AP641">
            <v>25.23</v>
          </cell>
          <cell r="AQ641">
            <v>0</v>
          </cell>
          <cell r="AS641">
            <v>53</v>
          </cell>
        </row>
        <row r="642">
          <cell r="B642" t="str">
            <v>AC</v>
          </cell>
          <cell r="C642" t="str">
            <v>IMP</v>
          </cell>
          <cell r="D642" t="str">
            <v>BT</v>
          </cell>
          <cell r="E642" t="str">
            <v>P3</v>
          </cell>
          <cell r="F642">
            <v>39990</v>
          </cell>
          <cell r="G642">
            <v>40001</v>
          </cell>
          <cell r="H642" t="str">
            <v>4640130</v>
          </cell>
          <cell r="K642" t="str">
            <v>Duplex Cabinet Base (PF-7D)</v>
          </cell>
          <cell r="L642">
            <v>1650</v>
          </cell>
          <cell r="N642">
            <v>572</v>
          </cell>
          <cell r="W642">
            <v>486.2</v>
          </cell>
          <cell r="AB642">
            <v>487</v>
          </cell>
          <cell r="AC642">
            <v>541</v>
          </cell>
          <cell r="AD642">
            <v>571</v>
          </cell>
          <cell r="AE642">
            <v>600.25</v>
          </cell>
          <cell r="AF642">
            <v>0.19000416493127864</v>
          </cell>
          <cell r="AG642">
            <v>4.7063723448563098E-2</v>
          </cell>
          <cell r="AH642">
            <v>613</v>
          </cell>
          <cell r="AI642">
            <v>625</v>
          </cell>
          <cell r="AJ642">
            <v>0.22208000000000003</v>
          </cell>
          <cell r="AK642">
            <v>637</v>
          </cell>
          <cell r="AL642">
            <v>649</v>
          </cell>
          <cell r="AM642">
            <v>0.25084745762711869</v>
          </cell>
          <cell r="AN642">
            <v>739.98</v>
          </cell>
          <cell r="AO642">
            <v>830.96</v>
          </cell>
          <cell r="AP642">
            <v>921.94</v>
          </cell>
          <cell r="AQ642">
            <v>0</v>
          </cell>
          <cell r="AS642">
            <v>1650</v>
          </cell>
        </row>
        <row r="643">
          <cell r="B643" t="str">
            <v>AC</v>
          </cell>
          <cell r="C643" t="str">
            <v>IMP</v>
          </cell>
          <cell r="D643" t="str">
            <v>BT</v>
          </cell>
          <cell r="E643" t="str">
            <v>P3</v>
          </cell>
          <cell r="F643">
            <v>39990</v>
          </cell>
          <cell r="G643">
            <v>40001</v>
          </cell>
          <cell r="H643" t="str">
            <v>4640230</v>
          </cell>
          <cell r="K643" t="str">
            <v>2 Drawer Cabinet Base (550 sheets x 2) and Duplex Unit (PF-208)</v>
          </cell>
          <cell r="L643">
            <v>2300</v>
          </cell>
          <cell r="N643">
            <v>744</v>
          </cell>
          <cell r="W643">
            <v>632.4</v>
          </cell>
          <cell r="AB643">
            <v>633</v>
          </cell>
          <cell r="AC643">
            <v>703</v>
          </cell>
          <cell r="AD643">
            <v>742</v>
          </cell>
          <cell r="AE643">
            <v>780.74</v>
          </cell>
          <cell r="AF643">
            <v>0.18999923149832215</v>
          </cell>
          <cell r="AG643">
            <v>4.7057919409790726E-2</v>
          </cell>
          <cell r="AH643">
            <v>797</v>
          </cell>
          <cell r="AI643">
            <v>813</v>
          </cell>
          <cell r="AJ643">
            <v>0.22214022140221404</v>
          </cell>
          <cell r="AK643">
            <v>828.5</v>
          </cell>
          <cell r="AL643">
            <v>844</v>
          </cell>
          <cell r="AM643">
            <v>0.25071090047393368</v>
          </cell>
          <cell r="AN643">
            <v>962.38</v>
          </cell>
          <cell r="AO643">
            <v>1080.76</v>
          </cell>
          <cell r="AP643">
            <v>1199.1400000000001</v>
          </cell>
          <cell r="AQ643">
            <v>0</v>
          </cell>
          <cell r="AS643">
            <v>2300</v>
          </cell>
        </row>
        <row r="644">
          <cell r="B644" t="str">
            <v>AC</v>
          </cell>
          <cell r="C644" t="str">
            <v>IMP</v>
          </cell>
          <cell r="D644" t="str">
            <v>BT</v>
          </cell>
          <cell r="E644" t="str">
            <v>P3</v>
          </cell>
          <cell r="F644">
            <v>39990</v>
          </cell>
          <cell r="G644">
            <v>40001</v>
          </cell>
          <cell r="H644" t="str">
            <v>4640430</v>
          </cell>
          <cell r="K644" t="str">
            <v>Tandem Drawer Base (2,700 sheets) and Duplex Unit (PF-115)</v>
          </cell>
          <cell r="L644">
            <v>2300</v>
          </cell>
          <cell r="N644">
            <v>744</v>
          </cell>
          <cell r="W644">
            <v>632.4</v>
          </cell>
          <cell r="AB644">
            <v>633</v>
          </cell>
          <cell r="AC644">
            <v>703</v>
          </cell>
          <cell r="AD644">
            <v>742</v>
          </cell>
          <cell r="AE644">
            <v>780.74</v>
          </cell>
          <cell r="AF644">
            <v>0.18999923149832215</v>
          </cell>
          <cell r="AG644">
            <v>4.7057919409790726E-2</v>
          </cell>
          <cell r="AH644">
            <v>797</v>
          </cell>
          <cell r="AI644">
            <v>813</v>
          </cell>
          <cell r="AJ644">
            <v>0.22214022140221404</v>
          </cell>
          <cell r="AK644">
            <v>828.5</v>
          </cell>
          <cell r="AL644">
            <v>844</v>
          </cell>
          <cell r="AM644">
            <v>0.25071090047393368</v>
          </cell>
          <cell r="AN644">
            <v>962.38</v>
          </cell>
          <cell r="AO644">
            <v>1080.76</v>
          </cell>
          <cell r="AP644">
            <v>1199.1400000000001</v>
          </cell>
          <cell r="AQ644">
            <v>0</v>
          </cell>
          <cell r="AS644">
            <v>2300</v>
          </cell>
        </row>
        <row r="645">
          <cell r="B645" t="str">
            <v>AC</v>
          </cell>
          <cell r="C645" t="str">
            <v>IMP</v>
          </cell>
          <cell r="D645" t="str">
            <v>BT</v>
          </cell>
          <cell r="E645" t="str">
            <v>P3</v>
          </cell>
          <cell r="F645">
            <v>39990</v>
          </cell>
          <cell r="G645">
            <v>40001</v>
          </cell>
          <cell r="H645" t="str">
            <v>4641612</v>
          </cell>
          <cell r="K645" t="str">
            <v>EDH-3 (bundled with mainframe)</v>
          </cell>
          <cell r="L645">
            <v>2000</v>
          </cell>
          <cell r="N645">
            <v>572</v>
          </cell>
          <cell r="W645">
            <v>486.2</v>
          </cell>
          <cell r="AB645">
            <v>487</v>
          </cell>
          <cell r="AC645">
            <v>541</v>
          </cell>
          <cell r="AD645">
            <v>571</v>
          </cell>
          <cell r="AE645">
            <v>600.25</v>
          </cell>
          <cell r="AF645">
            <v>0.19000416493127864</v>
          </cell>
          <cell r="AG645">
            <v>4.7063723448563098E-2</v>
          </cell>
          <cell r="AH645">
            <v>613</v>
          </cell>
          <cell r="AI645">
            <v>625</v>
          </cell>
          <cell r="AJ645">
            <v>0.22208000000000003</v>
          </cell>
          <cell r="AK645">
            <v>637</v>
          </cell>
          <cell r="AL645">
            <v>649</v>
          </cell>
          <cell r="AM645">
            <v>0.25084745762711869</v>
          </cell>
          <cell r="AN645">
            <v>739.98</v>
          </cell>
          <cell r="AO645">
            <v>830.96</v>
          </cell>
          <cell r="AP645">
            <v>921.94</v>
          </cell>
          <cell r="AQ645">
            <v>0</v>
          </cell>
          <cell r="AS645">
            <v>2000</v>
          </cell>
        </row>
        <row r="646">
          <cell r="B646" t="str">
            <v>AC</v>
          </cell>
          <cell r="C646" t="str">
            <v>IMP</v>
          </cell>
          <cell r="D646" t="str">
            <v>BT</v>
          </cell>
          <cell r="E646" t="str">
            <v>P3</v>
          </cell>
          <cell r="F646">
            <v>39990</v>
          </cell>
          <cell r="G646">
            <v>40001</v>
          </cell>
          <cell r="H646" t="str">
            <v>4642612</v>
          </cell>
          <cell r="K646" t="str">
            <v>3,400 Sheet LCC (C-306)</v>
          </cell>
          <cell r="L646">
            <v>1300</v>
          </cell>
          <cell r="N646">
            <v>572</v>
          </cell>
          <cell r="W646">
            <v>486.2</v>
          </cell>
          <cell r="AB646">
            <v>487</v>
          </cell>
          <cell r="AC646">
            <v>541</v>
          </cell>
          <cell r="AD646">
            <v>571</v>
          </cell>
          <cell r="AE646">
            <v>600.25</v>
          </cell>
          <cell r="AF646">
            <v>0.19000416493127864</v>
          </cell>
          <cell r="AG646">
            <v>4.7063723448563098E-2</v>
          </cell>
          <cell r="AH646">
            <v>613</v>
          </cell>
          <cell r="AI646">
            <v>625</v>
          </cell>
          <cell r="AJ646">
            <v>0.22208000000000003</v>
          </cell>
          <cell r="AK646">
            <v>637</v>
          </cell>
          <cell r="AL646">
            <v>649</v>
          </cell>
          <cell r="AM646">
            <v>0.25084745762711869</v>
          </cell>
          <cell r="AN646">
            <v>739.98</v>
          </cell>
          <cell r="AO646">
            <v>830.96</v>
          </cell>
          <cell r="AP646">
            <v>921.94</v>
          </cell>
          <cell r="AQ646">
            <v>0</v>
          </cell>
          <cell r="AS646">
            <v>1300</v>
          </cell>
        </row>
        <row r="647">
          <cell r="B647" t="str">
            <v>AC</v>
          </cell>
          <cell r="C647" t="str">
            <v>IMP</v>
          </cell>
          <cell r="D647" t="str">
            <v>BT</v>
          </cell>
          <cell r="E647" t="str">
            <v>P3</v>
          </cell>
          <cell r="F647">
            <v>39990</v>
          </cell>
          <cell r="G647">
            <v>40001</v>
          </cell>
          <cell r="H647" t="str">
            <v>4642812</v>
          </cell>
          <cell r="K647" t="str">
            <v>3,400 Sheet LCC (letter-R/Legal) (C-306L)</v>
          </cell>
          <cell r="L647">
            <v>1500</v>
          </cell>
          <cell r="N647">
            <v>670</v>
          </cell>
          <cell r="W647">
            <v>569.5</v>
          </cell>
          <cell r="AB647">
            <v>570</v>
          </cell>
          <cell r="AC647">
            <v>633</v>
          </cell>
          <cell r="AD647">
            <v>669</v>
          </cell>
          <cell r="AE647">
            <v>703.09</v>
          </cell>
          <cell r="AF647">
            <v>0.19000412464976038</v>
          </cell>
          <cell r="AG647">
            <v>4.7063676058541622E-2</v>
          </cell>
          <cell r="AH647">
            <v>718</v>
          </cell>
          <cell r="AI647">
            <v>732</v>
          </cell>
          <cell r="AJ647">
            <v>0.22199453551912568</v>
          </cell>
          <cell r="AK647">
            <v>746</v>
          </cell>
          <cell r="AL647">
            <v>760</v>
          </cell>
          <cell r="AM647">
            <v>0.25065789473684208</v>
          </cell>
          <cell r="AN647">
            <v>866.61</v>
          </cell>
          <cell r="AO647">
            <v>973.22</v>
          </cell>
          <cell r="AP647">
            <v>1079.83</v>
          </cell>
          <cell r="AQ647">
            <v>0</v>
          </cell>
          <cell r="AS647">
            <v>1500</v>
          </cell>
        </row>
        <row r="648">
          <cell r="B648" t="str">
            <v>AC</v>
          </cell>
          <cell r="C648" t="str">
            <v>IMP</v>
          </cell>
          <cell r="D648" t="str">
            <v>BT</v>
          </cell>
          <cell r="E648" t="str">
            <v>P3</v>
          </cell>
          <cell r="F648">
            <v>39990</v>
          </cell>
          <cell r="G648">
            <v>40001</v>
          </cell>
          <cell r="H648" t="str">
            <v>4643612</v>
          </cell>
          <cell r="K648" t="str">
            <v>Multi-Position Staple &amp; 2/3 Hole Punch Finisher (FN-105)</v>
          </cell>
          <cell r="L648">
            <v>3050</v>
          </cell>
          <cell r="N648">
            <v>1030</v>
          </cell>
          <cell r="W648">
            <v>875.5</v>
          </cell>
          <cell r="AB648">
            <v>876</v>
          </cell>
          <cell r="AC648">
            <v>973</v>
          </cell>
          <cell r="AD648">
            <v>1027</v>
          </cell>
          <cell r="AE648">
            <v>1080.8599999999999</v>
          </cell>
          <cell r="AF648">
            <v>0.18999685435671587</v>
          </cell>
          <cell r="AG648">
            <v>4.7055122772606907E-2</v>
          </cell>
          <cell r="AH648">
            <v>1103</v>
          </cell>
          <cell r="AI648">
            <v>1125</v>
          </cell>
          <cell r="AJ648">
            <v>0.22177777777777777</v>
          </cell>
          <cell r="AK648">
            <v>1146.5</v>
          </cell>
          <cell r="AL648">
            <v>1168</v>
          </cell>
          <cell r="AM648">
            <v>0.25042808219178081</v>
          </cell>
          <cell r="AN648">
            <v>1331.99</v>
          </cell>
          <cell r="AO648">
            <v>1495.98</v>
          </cell>
          <cell r="AP648">
            <v>1659.97</v>
          </cell>
          <cell r="AQ648">
            <v>0</v>
          </cell>
          <cell r="AS648">
            <v>3050</v>
          </cell>
        </row>
        <row r="649">
          <cell r="B649" t="str">
            <v>AC</v>
          </cell>
          <cell r="C649" t="str">
            <v>IMP</v>
          </cell>
          <cell r="D649" t="str">
            <v>BT</v>
          </cell>
          <cell r="E649" t="str">
            <v>P3</v>
          </cell>
          <cell r="F649">
            <v>39990</v>
          </cell>
          <cell r="G649">
            <v>40001</v>
          </cell>
          <cell r="H649" t="str">
            <v>4644612</v>
          </cell>
          <cell r="K649" t="str">
            <v>1 Position Staple Finisher (FN-106)</v>
          </cell>
          <cell r="L649">
            <v>1900</v>
          </cell>
          <cell r="N649">
            <v>699</v>
          </cell>
          <cell r="W649">
            <v>594.15</v>
          </cell>
          <cell r="AB649">
            <v>595</v>
          </cell>
          <cell r="AC649">
            <v>661</v>
          </cell>
          <cell r="AD649">
            <v>698</v>
          </cell>
          <cell r="AE649">
            <v>733.52</v>
          </cell>
          <cell r="AF649">
            <v>0.19000163594721345</v>
          </cell>
          <cell r="AG649">
            <v>4.7060748173192252E-2</v>
          </cell>
          <cell r="AH649">
            <v>749</v>
          </cell>
          <cell r="AI649">
            <v>764</v>
          </cell>
          <cell r="AJ649">
            <v>0.22231675392670161</v>
          </cell>
          <cell r="AK649">
            <v>778.5</v>
          </cell>
          <cell r="AL649">
            <v>793</v>
          </cell>
          <cell r="AM649">
            <v>0.25075662042875163</v>
          </cell>
          <cell r="AN649">
            <v>904.2</v>
          </cell>
          <cell r="AO649">
            <v>1015.4</v>
          </cell>
          <cell r="AP649">
            <v>1126.5999999999999</v>
          </cell>
          <cell r="AQ649">
            <v>0</v>
          </cell>
          <cell r="AS649">
            <v>1900</v>
          </cell>
        </row>
        <row r="650">
          <cell r="B650" t="str">
            <v>AC</v>
          </cell>
          <cell r="C650" t="str">
            <v>IMP</v>
          </cell>
          <cell r="D650" t="str">
            <v>BT</v>
          </cell>
          <cell r="E650" t="str">
            <v>P3</v>
          </cell>
          <cell r="F650">
            <v>39990</v>
          </cell>
          <cell r="G650">
            <v>40001</v>
          </cell>
          <cell r="H650" t="str">
            <v>4645612</v>
          </cell>
          <cell r="K650" t="str">
            <v>Print Controller (requires interface Kit K) (Pi5500)</v>
          </cell>
          <cell r="L650">
            <v>2495</v>
          </cell>
          <cell r="N650">
            <v>1095</v>
          </cell>
          <cell r="W650">
            <v>930.75</v>
          </cell>
          <cell r="AB650">
            <v>931</v>
          </cell>
          <cell r="AC650">
            <v>1035</v>
          </cell>
          <cell r="AD650">
            <v>1093</v>
          </cell>
          <cell r="AE650">
            <v>1149.07</v>
          </cell>
          <cell r="AF650">
            <v>0.18999712811229946</v>
          </cell>
          <cell r="AG650">
            <v>4.7055444837999373E-2</v>
          </cell>
          <cell r="AH650">
            <v>1173</v>
          </cell>
          <cell r="AI650">
            <v>1196</v>
          </cell>
          <cell r="AJ650">
            <v>0.2217809364548495</v>
          </cell>
          <cell r="AK650">
            <v>1218.5</v>
          </cell>
          <cell r="AL650">
            <v>1241</v>
          </cell>
          <cell r="AM650">
            <v>0.25</v>
          </cell>
          <cell r="AN650">
            <v>1415.52</v>
          </cell>
          <cell r="AO650">
            <v>1590.04</v>
          </cell>
          <cell r="AP650">
            <v>1764.56</v>
          </cell>
          <cell r="AQ650">
            <v>0</v>
          </cell>
          <cell r="AS650">
            <v>2495</v>
          </cell>
        </row>
        <row r="651">
          <cell r="B651" t="str">
            <v>AC</v>
          </cell>
          <cell r="C651" t="str">
            <v>IMP</v>
          </cell>
          <cell r="D651" t="str">
            <v>BT</v>
          </cell>
          <cell r="E651" t="str">
            <v>P3</v>
          </cell>
          <cell r="F651">
            <v>39990</v>
          </cell>
          <cell r="G651">
            <v>40001</v>
          </cell>
          <cell r="H651" t="str">
            <v>4646601</v>
          </cell>
          <cell r="K651" t="str">
            <v>Paper Feed Unit (500-sheets) (PF-116)</v>
          </cell>
          <cell r="L651">
            <v>365</v>
          </cell>
          <cell r="N651">
            <v>136</v>
          </cell>
          <cell r="W651">
            <v>115.6</v>
          </cell>
          <cell r="AB651">
            <v>116</v>
          </cell>
          <cell r="AC651">
            <v>129</v>
          </cell>
          <cell r="AD651">
            <v>136</v>
          </cell>
          <cell r="AE651">
            <v>142.72</v>
          </cell>
          <cell r="AF651">
            <v>0.1900224215246637</v>
          </cell>
          <cell r="AG651">
            <v>4.7085201793721963E-2</v>
          </cell>
          <cell r="AH651">
            <v>146</v>
          </cell>
          <cell r="AI651">
            <v>149</v>
          </cell>
          <cell r="AJ651">
            <v>0.2241610738255034</v>
          </cell>
          <cell r="AK651">
            <v>152</v>
          </cell>
          <cell r="AL651">
            <v>155</v>
          </cell>
          <cell r="AM651">
            <v>0.25419354838709679</v>
          </cell>
          <cell r="AN651">
            <v>176.46</v>
          </cell>
          <cell r="AO651">
            <v>197.92</v>
          </cell>
          <cell r="AP651">
            <v>219.38</v>
          </cell>
          <cell r="AQ651">
            <v>0</v>
          </cell>
          <cell r="AS651">
            <v>365</v>
          </cell>
        </row>
        <row r="652">
          <cell r="B652" t="str">
            <v>AC</v>
          </cell>
          <cell r="C652" t="str">
            <v>IMP</v>
          </cell>
          <cell r="D652" t="str">
            <v>BT</v>
          </cell>
          <cell r="E652" t="str">
            <v>P3</v>
          </cell>
          <cell r="F652">
            <v>39990</v>
          </cell>
          <cell r="G652">
            <v>40001</v>
          </cell>
          <cell r="H652" t="str">
            <v>4647602</v>
          </cell>
          <cell r="K652" t="str">
            <v>Automatic Document Feeder (AF-8)</v>
          </cell>
          <cell r="L652">
            <v>350</v>
          </cell>
          <cell r="N652">
            <v>153</v>
          </cell>
          <cell r="W652">
            <v>130.04999999999998</v>
          </cell>
          <cell r="AB652">
            <v>131</v>
          </cell>
          <cell r="AC652">
            <v>145</v>
          </cell>
          <cell r="AD652">
            <v>153</v>
          </cell>
          <cell r="AE652">
            <v>160.56</v>
          </cell>
          <cell r="AF652">
            <v>0.19002242152466378</v>
          </cell>
          <cell r="AG652">
            <v>4.7085201793721984E-2</v>
          </cell>
          <cell r="AH652">
            <v>165</v>
          </cell>
          <cell r="AI652">
            <v>168</v>
          </cell>
          <cell r="AJ652">
            <v>0.22589285714285726</v>
          </cell>
          <cell r="AK652">
            <v>171</v>
          </cell>
          <cell r="AL652">
            <v>174</v>
          </cell>
          <cell r="AM652">
            <v>0.25258620689655181</v>
          </cell>
          <cell r="AN652">
            <v>198.23</v>
          </cell>
          <cell r="AO652">
            <v>222.46</v>
          </cell>
          <cell r="AP652">
            <v>246.69</v>
          </cell>
          <cell r="AQ652">
            <v>0</v>
          </cell>
          <cell r="AS652">
            <v>350</v>
          </cell>
        </row>
        <row r="653">
          <cell r="B653" t="str">
            <v>AC</v>
          </cell>
          <cell r="C653" t="str">
            <v>IMP</v>
          </cell>
          <cell r="D653" t="str">
            <v>BT</v>
          </cell>
          <cell r="E653" t="str">
            <v>P3</v>
          </cell>
          <cell r="F653">
            <v>39990</v>
          </cell>
          <cell r="G653">
            <v>40001</v>
          </cell>
          <cell r="H653" t="str">
            <v>4648111</v>
          </cell>
          <cell r="K653" t="str">
            <v>Fax Unit (33.6 Kbps w/ JBIG)</v>
          </cell>
          <cell r="L653">
            <v>840</v>
          </cell>
          <cell r="N653">
            <v>341</v>
          </cell>
          <cell r="W653">
            <v>289.84999999999997</v>
          </cell>
          <cell r="AB653">
            <v>290</v>
          </cell>
          <cell r="AC653">
            <v>323</v>
          </cell>
          <cell r="AD653">
            <v>341</v>
          </cell>
          <cell r="AE653">
            <v>357.84</v>
          </cell>
          <cell r="AF653">
            <v>0.19000111781801926</v>
          </cell>
          <cell r="AG653">
            <v>4.7060138609434317E-2</v>
          </cell>
          <cell r="AH653">
            <v>366</v>
          </cell>
          <cell r="AI653">
            <v>373</v>
          </cell>
          <cell r="AJ653">
            <v>0.22292225201072396</v>
          </cell>
          <cell r="AK653">
            <v>380</v>
          </cell>
          <cell r="AL653">
            <v>387</v>
          </cell>
          <cell r="AM653">
            <v>0.25103359173126621</v>
          </cell>
          <cell r="AN653">
            <v>441.21</v>
          </cell>
          <cell r="AO653">
            <v>495.42</v>
          </cell>
          <cell r="AP653">
            <v>549.63</v>
          </cell>
          <cell r="AQ653">
            <v>0</v>
          </cell>
          <cell r="AS653">
            <v>840</v>
          </cell>
        </row>
        <row r="654">
          <cell r="B654" t="str">
            <v>AC</v>
          </cell>
          <cell r="C654" t="str">
            <v>IMP</v>
          </cell>
          <cell r="D654" t="str">
            <v>BT</v>
          </cell>
          <cell r="E654" t="str">
            <v>P3</v>
          </cell>
          <cell r="F654">
            <v>39990</v>
          </cell>
          <cell r="G654">
            <v>40001</v>
          </cell>
          <cell r="H654" t="str">
            <v>4649602</v>
          </cell>
          <cell r="K654" t="str">
            <v>Print Controller (Pi1501)</v>
          </cell>
          <cell r="L654">
            <v>550</v>
          </cell>
          <cell r="N654">
            <v>228</v>
          </cell>
          <cell r="W654">
            <v>193.79999999999998</v>
          </cell>
          <cell r="AB654">
            <v>194</v>
          </cell>
          <cell r="AC654">
            <v>216</v>
          </cell>
          <cell r="AD654">
            <v>228</v>
          </cell>
          <cell r="AE654">
            <v>239.26</v>
          </cell>
          <cell r="AF654">
            <v>0.19000250773217425</v>
          </cell>
          <cell r="AG654">
            <v>4.7061773802557848E-2</v>
          </cell>
          <cell r="AH654">
            <v>245</v>
          </cell>
          <cell r="AI654">
            <v>250</v>
          </cell>
          <cell r="AJ654">
            <v>0.22480000000000006</v>
          </cell>
          <cell r="AK654">
            <v>254.5</v>
          </cell>
          <cell r="AL654">
            <v>259</v>
          </cell>
          <cell r="AM654">
            <v>0.25173745173745182</v>
          </cell>
          <cell r="AN654">
            <v>295.19</v>
          </cell>
          <cell r="AO654">
            <v>331.38</v>
          </cell>
          <cell r="AP654">
            <v>367.57</v>
          </cell>
          <cell r="AQ654">
            <v>0</v>
          </cell>
          <cell r="AS654">
            <v>550</v>
          </cell>
        </row>
        <row r="655">
          <cell r="B655" t="str">
            <v>AC</v>
          </cell>
          <cell r="C655" t="str">
            <v>IMP</v>
          </cell>
          <cell r="D655" t="str">
            <v>BT</v>
          </cell>
          <cell r="E655" t="str">
            <v>P3</v>
          </cell>
          <cell r="F655">
            <v>39990</v>
          </cell>
          <cell r="G655">
            <v>40001</v>
          </cell>
          <cell r="H655" t="str">
            <v>4655612</v>
          </cell>
          <cell r="K655" t="str">
            <v>JS-100 Option Tray for FN-116</v>
          </cell>
          <cell r="L655">
            <v>220</v>
          </cell>
          <cell r="N655">
            <v>88</v>
          </cell>
          <cell r="W655">
            <v>74.8</v>
          </cell>
          <cell r="AB655">
            <v>75</v>
          </cell>
          <cell r="AC655">
            <v>84</v>
          </cell>
          <cell r="AD655">
            <v>89</v>
          </cell>
          <cell r="AE655">
            <v>92.35</v>
          </cell>
          <cell r="AF655">
            <v>0.19003789929615592</v>
          </cell>
          <cell r="AG655">
            <v>4.7103410936653975E-2</v>
          </cell>
          <cell r="AH655">
            <v>95</v>
          </cell>
          <cell r="AI655">
            <v>97</v>
          </cell>
          <cell r="AJ655">
            <v>0.22886597938144332</v>
          </cell>
          <cell r="AK655">
            <v>98.5</v>
          </cell>
          <cell r="AL655">
            <v>100</v>
          </cell>
          <cell r="AM655">
            <v>0.252</v>
          </cell>
          <cell r="AN655">
            <v>113.96</v>
          </cell>
          <cell r="AO655">
            <v>127.92</v>
          </cell>
          <cell r="AP655">
            <v>141.88</v>
          </cell>
          <cell r="AQ655">
            <v>0</v>
          </cell>
          <cell r="AS655">
            <v>220</v>
          </cell>
        </row>
        <row r="656">
          <cell r="B656" t="str">
            <v>AC</v>
          </cell>
          <cell r="C656" t="str">
            <v>IMP</v>
          </cell>
          <cell r="D656" t="str">
            <v>BT</v>
          </cell>
          <cell r="E656" t="str">
            <v>P3</v>
          </cell>
          <cell r="F656">
            <v>39990</v>
          </cell>
          <cell r="G656">
            <v>40001</v>
          </cell>
          <cell r="H656" t="str">
            <v>4655712</v>
          </cell>
          <cell r="K656" t="str">
            <v>JS-601 Job Separator Tray - (Option for FS-501)</v>
          </cell>
          <cell r="L656">
            <v>220</v>
          </cell>
          <cell r="N656">
            <v>88</v>
          </cell>
          <cell r="W656">
            <v>74.8</v>
          </cell>
          <cell r="AB656">
            <v>75</v>
          </cell>
          <cell r="AC656">
            <v>84</v>
          </cell>
          <cell r="AD656">
            <v>89</v>
          </cell>
          <cell r="AE656">
            <v>92.35</v>
          </cell>
          <cell r="AF656">
            <v>0.19003789929615592</v>
          </cell>
          <cell r="AG656">
            <v>4.7103410936653975E-2</v>
          </cell>
          <cell r="AH656">
            <v>95</v>
          </cell>
          <cell r="AI656">
            <v>97</v>
          </cell>
          <cell r="AJ656">
            <v>0.22886597938144332</v>
          </cell>
          <cell r="AK656">
            <v>98.5</v>
          </cell>
          <cell r="AL656">
            <v>100</v>
          </cell>
          <cell r="AM656">
            <v>0.252</v>
          </cell>
          <cell r="AN656">
            <v>113.96</v>
          </cell>
          <cell r="AO656">
            <v>127.92</v>
          </cell>
          <cell r="AP656">
            <v>141.88</v>
          </cell>
          <cell r="AQ656">
            <v>0</v>
          </cell>
          <cell r="AS656">
            <v>220</v>
          </cell>
        </row>
        <row r="657">
          <cell r="B657" t="str">
            <v>AC</v>
          </cell>
          <cell r="C657" t="str">
            <v>IMP</v>
          </cell>
          <cell r="D657" t="str">
            <v>BT</v>
          </cell>
          <cell r="E657" t="str">
            <v>P3</v>
          </cell>
          <cell r="F657">
            <v>39990</v>
          </cell>
          <cell r="G657">
            <v>40001</v>
          </cell>
          <cell r="H657" t="str">
            <v>4657612</v>
          </cell>
          <cell r="K657" t="str">
            <v>AD-14 Duplex Unit</v>
          </cell>
          <cell r="L657">
            <v>455</v>
          </cell>
          <cell r="N657">
            <v>225</v>
          </cell>
          <cell r="W657">
            <v>191.25</v>
          </cell>
          <cell r="AB657">
            <v>192</v>
          </cell>
          <cell r="AC657">
            <v>213</v>
          </cell>
          <cell r="AD657">
            <v>225</v>
          </cell>
          <cell r="AE657">
            <v>236.11</v>
          </cell>
          <cell r="AF657">
            <v>0.18999618821735637</v>
          </cell>
          <cell r="AG657">
            <v>4.705433907924278E-2</v>
          </cell>
          <cell r="AH657">
            <v>242</v>
          </cell>
          <cell r="AI657">
            <v>246</v>
          </cell>
          <cell r="AJ657">
            <v>0.2225609756097561</v>
          </cell>
          <cell r="AK657">
            <v>250.5</v>
          </cell>
          <cell r="AL657">
            <v>255</v>
          </cell>
          <cell r="AM657">
            <v>0.25</v>
          </cell>
          <cell r="AN657">
            <v>290.86</v>
          </cell>
          <cell r="AO657">
            <v>326.72000000000003</v>
          </cell>
          <cell r="AP657">
            <v>362.58</v>
          </cell>
          <cell r="AQ657">
            <v>0</v>
          </cell>
          <cell r="AS657">
            <v>455</v>
          </cell>
        </row>
        <row r="658">
          <cell r="B658" t="str">
            <v>AC</v>
          </cell>
          <cell r="C658" t="str">
            <v>IMP</v>
          </cell>
          <cell r="D658" t="str">
            <v>BT</v>
          </cell>
          <cell r="E658" t="str">
            <v>P3</v>
          </cell>
          <cell r="F658">
            <v>39990</v>
          </cell>
          <cell r="G658">
            <v>40001</v>
          </cell>
          <cell r="H658" t="str">
            <v>4658612</v>
          </cell>
          <cell r="K658" t="str">
            <v>PF-118 (500-sheet Universal) (2 required with CT-2)</v>
          </cell>
          <cell r="L658">
            <v>525</v>
          </cell>
          <cell r="N658">
            <v>205</v>
          </cell>
          <cell r="W658">
            <v>174.25</v>
          </cell>
          <cell r="AB658">
            <v>175</v>
          </cell>
          <cell r="AC658">
            <v>194</v>
          </cell>
          <cell r="AD658">
            <v>205</v>
          </cell>
          <cell r="AE658">
            <v>215.12</v>
          </cell>
          <cell r="AF658">
            <v>0.18998698400892527</v>
          </cell>
          <cell r="AG658">
            <v>4.7043510598735606E-2</v>
          </cell>
          <cell r="AH658">
            <v>221</v>
          </cell>
          <cell r="AI658">
            <v>225</v>
          </cell>
          <cell r="AJ658">
            <v>0.22555555555555556</v>
          </cell>
          <cell r="AK658">
            <v>229</v>
          </cell>
          <cell r="AL658">
            <v>233</v>
          </cell>
          <cell r="AM658">
            <v>0.2521459227467811</v>
          </cell>
          <cell r="AN658">
            <v>265.51</v>
          </cell>
          <cell r="AO658">
            <v>298.02</v>
          </cell>
          <cell r="AP658">
            <v>330.53</v>
          </cell>
          <cell r="AQ658">
            <v>0</v>
          </cell>
          <cell r="AS658">
            <v>525</v>
          </cell>
        </row>
        <row r="659">
          <cell r="B659" t="str">
            <v>AC</v>
          </cell>
          <cell r="C659" t="str">
            <v>IMP</v>
          </cell>
          <cell r="D659" t="str">
            <v>BT</v>
          </cell>
          <cell r="E659" t="str">
            <v>08</v>
          </cell>
          <cell r="F659">
            <v>39924</v>
          </cell>
          <cell r="G659">
            <v>40001</v>
          </cell>
          <cell r="H659" t="str">
            <v>4682730</v>
          </cell>
          <cell r="I659" t="str">
            <v>3KMHDK701</v>
          </cell>
          <cell r="K659" t="str">
            <v>DK-701 Desk 3-Drawer Height</v>
          </cell>
          <cell r="L659">
            <v>218</v>
          </cell>
          <cell r="M659">
            <v>122</v>
          </cell>
          <cell r="N659">
            <v>126.88000000000001</v>
          </cell>
          <cell r="O659">
            <v>-1.1200232278690104E-16</v>
          </cell>
          <cell r="P659">
            <v>126.88</v>
          </cell>
          <cell r="Q659">
            <v>129.32</v>
          </cell>
          <cell r="R659">
            <v>139.66999999999999</v>
          </cell>
          <cell r="S659">
            <v>131.30000000000001</v>
          </cell>
          <cell r="T659">
            <v>3.3663366336633672E-2</v>
          </cell>
          <cell r="U659">
            <v>126.88000000000001</v>
          </cell>
          <cell r="V659">
            <v>0</v>
          </cell>
          <cell r="W659">
            <v>126.88</v>
          </cell>
          <cell r="X659">
            <v>0.9663366336633662</v>
          </cell>
          <cell r="AA659">
            <v>154</v>
          </cell>
          <cell r="AB659">
            <v>127</v>
          </cell>
          <cell r="AC659">
            <v>141</v>
          </cell>
          <cell r="AD659">
            <v>149</v>
          </cell>
          <cell r="AE659">
            <v>156.63999999999999</v>
          </cell>
          <cell r="AF659">
            <v>0.18998978549540343</v>
          </cell>
          <cell r="AG659">
            <v>0.18998978549540335</v>
          </cell>
          <cell r="AH659">
            <v>175</v>
          </cell>
          <cell r="AI659">
            <v>192</v>
          </cell>
          <cell r="AJ659">
            <v>0.33916666666666667</v>
          </cell>
          <cell r="AK659">
            <v>209.5</v>
          </cell>
          <cell r="AL659">
            <v>227</v>
          </cell>
          <cell r="AM659">
            <v>0.44105726872246698</v>
          </cell>
          <cell r="AN659">
            <v>224.75</v>
          </cell>
          <cell r="AO659">
            <v>222.5</v>
          </cell>
          <cell r="AP659">
            <v>220.25</v>
          </cell>
          <cell r="AQ659">
            <v>0</v>
          </cell>
          <cell r="AS659">
            <v>218</v>
          </cell>
        </row>
        <row r="660">
          <cell r="B660" t="str">
            <v>AC</v>
          </cell>
          <cell r="C660" t="str">
            <v>IMP</v>
          </cell>
          <cell r="D660" t="str">
            <v>BT</v>
          </cell>
          <cell r="E660" t="str">
            <v>P3</v>
          </cell>
          <cell r="F660">
            <v>39990</v>
          </cell>
          <cell r="G660">
            <v>40001</v>
          </cell>
          <cell r="H660" t="str">
            <v>4683712</v>
          </cell>
          <cell r="K660" t="str">
            <v>(FS-507) Staple Finisher (tray capacity is 3,000 sheets, 50 sheet staple capacity) - 2/3 hole punch included</v>
          </cell>
          <cell r="L660">
            <v>2115</v>
          </cell>
          <cell r="N660">
            <v>1030</v>
          </cell>
          <cell r="W660">
            <v>875.5</v>
          </cell>
          <cell r="AB660">
            <v>876</v>
          </cell>
          <cell r="AC660">
            <v>973</v>
          </cell>
          <cell r="AD660">
            <v>1027</v>
          </cell>
          <cell r="AE660">
            <v>1080.8599999999999</v>
          </cell>
          <cell r="AF660">
            <v>0.18999685435671587</v>
          </cell>
          <cell r="AG660">
            <v>4.7055122772606907E-2</v>
          </cell>
          <cell r="AH660">
            <v>1103</v>
          </cell>
          <cell r="AI660">
            <v>1125</v>
          </cell>
          <cell r="AJ660">
            <v>0.22177777777777777</v>
          </cell>
          <cell r="AK660">
            <v>1146.5</v>
          </cell>
          <cell r="AL660">
            <v>1168</v>
          </cell>
          <cell r="AM660">
            <v>0.25042808219178081</v>
          </cell>
          <cell r="AN660">
            <v>1331.99</v>
          </cell>
          <cell r="AO660">
            <v>1495.98</v>
          </cell>
          <cell r="AP660">
            <v>1659.97</v>
          </cell>
          <cell r="AQ660">
            <v>0</v>
          </cell>
          <cell r="AS660">
            <v>2115</v>
          </cell>
        </row>
        <row r="661">
          <cell r="B661" t="str">
            <v>AC</v>
          </cell>
          <cell r="C661" t="str">
            <v>IMP</v>
          </cell>
          <cell r="D661" t="str">
            <v>BT</v>
          </cell>
          <cell r="E661" t="str">
            <v>P3</v>
          </cell>
          <cell r="F661">
            <v>39990</v>
          </cell>
          <cell r="G661">
            <v>40001</v>
          </cell>
          <cell r="H661" t="str">
            <v>4684712</v>
          </cell>
          <cell r="K661" t="str">
            <v>FS-501 Staple Finisher</v>
          </cell>
          <cell r="L661">
            <v>1580</v>
          </cell>
          <cell r="N661">
            <v>774</v>
          </cell>
          <cell r="W661">
            <v>657.9</v>
          </cell>
          <cell r="AB661">
            <v>658</v>
          </cell>
          <cell r="AC661">
            <v>731</v>
          </cell>
          <cell r="AD661">
            <v>772</v>
          </cell>
          <cell r="AE661">
            <v>812.22</v>
          </cell>
          <cell r="AF661">
            <v>0.18999778385166585</v>
          </cell>
          <cell r="AG661">
            <v>4.7056216296077452E-2</v>
          </cell>
          <cell r="AH661">
            <v>830</v>
          </cell>
          <cell r="AI661">
            <v>846</v>
          </cell>
          <cell r="AJ661">
            <v>0.22234042553191491</v>
          </cell>
          <cell r="AK661">
            <v>862</v>
          </cell>
          <cell r="AL661">
            <v>878</v>
          </cell>
          <cell r="AM661">
            <v>0.25068337129840551</v>
          </cell>
          <cell r="AN661">
            <v>1001.16</v>
          </cell>
          <cell r="AO661">
            <v>1124.32</v>
          </cell>
          <cell r="AP661">
            <v>1247.48</v>
          </cell>
          <cell r="AQ661">
            <v>0</v>
          </cell>
          <cell r="AS661">
            <v>1580</v>
          </cell>
        </row>
        <row r="662">
          <cell r="B662" t="str">
            <v>AC</v>
          </cell>
          <cell r="C662" t="str">
            <v>IMP</v>
          </cell>
          <cell r="D662" t="str">
            <v>BT</v>
          </cell>
          <cell r="E662" t="str">
            <v>P3</v>
          </cell>
          <cell r="F662">
            <v>39990</v>
          </cell>
          <cell r="G662">
            <v>40001</v>
          </cell>
          <cell r="H662" t="str">
            <v>4684812</v>
          </cell>
          <cell r="K662" t="str">
            <v>FN-116 Staple Finisher</v>
          </cell>
          <cell r="L662">
            <v>1580</v>
          </cell>
          <cell r="N662">
            <v>774</v>
          </cell>
          <cell r="W662">
            <v>657.9</v>
          </cell>
          <cell r="AB662">
            <v>658</v>
          </cell>
          <cell r="AC662">
            <v>731</v>
          </cell>
          <cell r="AD662">
            <v>772</v>
          </cell>
          <cell r="AE662">
            <v>812.22</v>
          </cell>
          <cell r="AF662">
            <v>0.18999778385166585</v>
          </cell>
          <cell r="AG662">
            <v>4.7056216296077452E-2</v>
          </cell>
          <cell r="AH662">
            <v>830</v>
          </cell>
          <cell r="AI662">
            <v>846</v>
          </cell>
          <cell r="AJ662">
            <v>0.22234042553191491</v>
          </cell>
          <cell r="AK662">
            <v>862</v>
          </cell>
          <cell r="AL662">
            <v>878</v>
          </cell>
          <cell r="AM662">
            <v>0.25068337129840551</v>
          </cell>
          <cell r="AN662">
            <v>1001.16</v>
          </cell>
          <cell r="AO662">
            <v>1124.32</v>
          </cell>
          <cell r="AP662">
            <v>1247.48</v>
          </cell>
          <cell r="AQ662">
            <v>0</v>
          </cell>
          <cell r="AS662">
            <v>1580</v>
          </cell>
        </row>
        <row r="663">
          <cell r="B663" t="str">
            <v>AC</v>
          </cell>
          <cell r="C663" t="str">
            <v>IMP</v>
          </cell>
          <cell r="D663" t="str">
            <v>BT</v>
          </cell>
          <cell r="E663" t="str">
            <v>P3</v>
          </cell>
          <cell r="F663">
            <v>39990</v>
          </cell>
          <cell r="G663">
            <v>40001</v>
          </cell>
          <cell r="H663" t="str">
            <v>4686602</v>
          </cell>
          <cell r="K663" t="str">
            <v>275-sheet Paper Feed Unit (PF-120)</v>
          </cell>
          <cell r="L663">
            <v>335</v>
          </cell>
          <cell r="N663">
            <v>143</v>
          </cell>
          <cell r="W663">
            <v>121.55</v>
          </cell>
          <cell r="AB663">
            <v>122</v>
          </cell>
          <cell r="AC663">
            <v>136</v>
          </cell>
          <cell r="AD663">
            <v>144</v>
          </cell>
          <cell r="AE663">
            <v>150.06</v>
          </cell>
          <cell r="AF663">
            <v>0.18999067039850728</v>
          </cell>
          <cell r="AG663">
            <v>4.7047847527655617E-2</v>
          </cell>
          <cell r="AH663">
            <v>154</v>
          </cell>
          <cell r="AI663">
            <v>157</v>
          </cell>
          <cell r="AJ663">
            <v>0.22579617834394905</v>
          </cell>
          <cell r="AK663">
            <v>160</v>
          </cell>
          <cell r="AL663">
            <v>163</v>
          </cell>
          <cell r="AM663">
            <v>0.25429447852760739</v>
          </cell>
          <cell r="AN663">
            <v>185.56</v>
          </cell>
          <cell r="AO663">
            <v>208.12</v>
          </cell>
          <cell r="AP663">
            <v>230.68</v>
          </cell>
          <cell r="AQ663">
            <v>0</v>
          </cell>
          <cell r="AS663">
            <v>335</v>
          </cell>
        </row>
        <row r="664">
          <cell r="B664" t="str">
            <v>AC</v>
          </cell>
          <cell r="C664" t="str">
            <v>IMP</v>
          </cell>
          <cell r="D664" t="str">
            <v>BT</v>
          </cell>
          <cell r="E664" t="str">
            <v>P3</v>
          </cell>
          <cell r="F664">
            <v>39990</v>
          </cell>
          <cell r="G664">
            <v>40001</v>
          </cell>
          <cell r="H664" t="str">
            <v>4686612</v>
          </cell>
          <cell r="K664" t="str">
            <v>Paper Feed Unit (PF-126)</v>
          </cell>
          <cell r="L664">
            <v>335</v>
          </cell>
          <cell r="N664">
            <v>92</v>
          </cell>
          <cell r="W664">
            <v>78.2</v>
          </cell>
          <cell r="AB664">
            <v>79</v>
          </cell>
          <cell r="AC664">
            <v>87</v>
          </cell>
          <cell r="AD664">
            <v>92</v>
          </cell>
          <cell r="AE664">
            <v>96.54</v>
          </cell>
          <cell r="AF664">
            <v>0.18997306815827639</v>
          </cell>
          <cell r="AG664">
            <v>4.7027139009736957E-2</v>
          </cell>
          <cell r="AH664">
            <v>99</v>
          </cell>
          <cell r="AI664">
            <v>101</v>
          </cell>
          <cell r="AJ664">
            <v>0.22574257425742572</v>
          </cell>
          <cell r="AK664">
            <v>103</v>
          </cell>
          <cell r="AL664">
            <v>105</v>
          </cell>
          <cell r="AM664">
            <v>0.25523809523809521</v>
          </cell>
          <cell r="AN664">
            <v>119.48</v>
          </cell>
          <cell r="AO664">
            <v>133.96</v>
          </cell>
          <cell r="AP664">
            <v>148.44</v>
          </cell>
          <cell r="AQ664">
            <v>0</v>
          </cell>
          <cell r="AS664">
            <v>335</v>
          </cell>
        </row>
        <row r="665">
          <cell r="B665" t="str">
            <v>AC</v>
          </cell>
          <cell r="C665" t="str">
            <v>IMP</v>
          </cell>
          <cell r="D665" t="str">
            <v>BT</v>
          </cell>
          <cell r="E665" t="str">
            <v>P3</v>
          </cell>
          <cell r="F665">
            <v>39990</v>
          </cell>
          <cell r="G665">
            <v>40001</v>
          </cell>
          <cell r="H665" t="str">
            <v>4687602</v>
          </cell>
          <cell r="K665" t="str">
            <v>50-sheet Multi-Bypass Tray (MB-5)</v>
          </cell>
          <cell r="L665">
            <v>197</v>
          </cell>
          <cell r="N665">
            <v>104</v>
          </cell>
          <cell r="W665">
            <v>88.399999999999991</v>
          </cell>
          <cell r="AB665">
            <v>89</v>
          </cell>
          <cell r="AC665">
            <v>99</v>
          </cell>
          <cell r="AD665">
            <v>105</v>
          </cell>
          <cell r="AE665">
            <v>109.14</v>
          </cell>
          <cell r="AF665">
            <v>0.19003115264797515</v>
          </cell>
          <cell r="AG665">
            <v>4.7095473703500097E-2</v>
          </cell>
          <cell r="AH665">
            <v>112</v>
          </cell>
          <cell r="AI665">
            <v>114</v>
          </cell>
          <cell r="AJ665">
            <v>0.22456140350877202</v>
          </cell>
          <cell r="AK665">
            <v>116</v>
          </cell>
          <cell r="AL665">
            <v>118</v>
          </cell>
          <cell r="AM665">
            <v>0.25084745762711874</v>
          </cell>
          <cell r="AN665">
            <v>134.54</v>
          </cell>
          <cell r="AO665">
            <v>151.08000000000001</v>
          </cell>
          <cell r="AP665">
            <v>167.62</v>
          </cell>
          <cell r="AQ665">
            <v>0</v>
          </cell>
          <cell r="AS665">
            <v>197</v>
          </cell>
        </row>
        <row r="666">
          <cell r="B666" t="str">
            <v>AC</v>
          </cell>
          <cell r="C666" t="str">
            <v>IMP</v>
          </cell>
          <cell r="D666" t="str">
            <v>BT</v>
          </cell>
          <cell r="E666" t="str">
            <v>P3</v>
          </cell>
          <cell r="F666">
            <v>39990</v>
          </cell>
          <cell r="G666">
            <v>40001</v>
          </cell>
          <cell r="H666" t="str">
            <v>4687612</v>
          </cell>
          <cell r="K666" t="str">
            <v>Multi Bypass Tray (MB-6)</v>
          </cell>
          <cell r="L666">
            <v>145</v>
          </cell>
          <cell r="N666">
            <v>57</v>
          </cell>
          <cell r="W666">
            <v>48.449999999999996</v>
          </cell>
          <cell r="AB666">
            <v>49</v>
          </cell>
          <cell r="AC666">
            <v>54</v>
          </cell>
          <cell r="AD666">
            <v>57</v>
          </cell>
          <cell r="AE666">
            <v>59.81</v>
          </cell>
          <cell r="AF666">
            <v>0.18993479351279061</v>
          </cell>
          <cell r="AG666">
            <v>4.6982110015047686E-2</v>
          </cell>
          <cell r="AH666">
            <v>62</v>
          </cell>
          <cell r="AI666">
            <v>63</v>
          </cell>
          <cell r="AJ666">
            <v>0.23095238095238102</v>
          </cell>
          <cell r="AK666">
            <v>64</v>
          </cell>
          <cell r="AL666">
            <v>65</v>
          </cell>
          <cell r="AM666">
            <v>0.25461538461538469</v>
          </cell>
          <cell r="AN666">
            <v>73.98</v>
          </cell>
          <cell r="AO666">
            <v>82.96</v>
          </cell>
          <cell r="AP666">
            <v>91.94</v>
          </cell>
          <cell r="AQ666">
            <v>0</v>
          </cell>
          <cell r="AS666">
            <v>145</v>
          </cell>
        </row>
        <row r="667">
          <cell r="B667" t="str">
            <v>AC</v>
          </cell>
          <cell r="C667" t="str">
            <v>IMP</v>
          </cell>
          <cell r="D667" t="str">
            <v>BT</v>
          </cell>
          <cell r="E667" t="str">
            <v>P3</v>
          </cell>
          <cell r="F667">
            <v>39990</v>
          </cell>
          <cell r="G667">
            <v>40001</v>
          </cell>
          <cell r="H667" t="str">
            <v>4688602</v>
          </cell>
          <cell r="K667" t="str">
            <v>Automatic Document Feeder (AF-10)</v>
          </cell>
          <cell r="L667">
            <v>600</v>
          </cell>
          <cell r="N667">
            <v>247</v>
          </cell>
          <cell r="W667">
            <v>209.95</v>
          </cell>
          <cell r="AB667">
            <v>210</v>
          </cell>
          <cell r="AC667">
            <v>234</v>
          </cell>
          <cell r="AD667">
            <v>247</v>
          </cell>
          <cell r="AE667">
            <v>259.2</v>
          </cell>
          <cell r="AF667">
            <v>0.19000771604938271</v>
          </cell>
          <cell r="AG667">
            <v>4.706790123456786E-2</v>
          </cell>
          <cell r="AH667">
            <v>265</v>
          </cell>
          <cell r="AI667">
            <v>270</v>
          </cell>
          <cell r="AJ667">
            <v>0.22240740740740744</v>
          </cell>
          <cell r="AK667">
            <v>275</v>
          </cell>
          <cell r="AL667">
            <v>280</v>
          </cell>
          <cell r="AM667">
            <v>0.25017857142857147</v>
          </cell>
          <cell r="AN667">
            <v>319.35000000000002</v>
          </cell>
          <cell r="AO667">
            <v>358.7</v>
          </cell>
          <cell r="AP667">
            <v>398.05</v>
          </cell>
          <cell r="AQ667">
            <v>0</v>
          </cell>
          <cell r="AS667">
            <v>600</v>
          </cell>
        </row>
        <row r="668">
          <cell r="B668" t="str">
            <v>AC</v>
          </cell>
          <cell r="C668" t="str">
            <v>IMP</v>
          </cell>
          <cell r="D668" t="str">
            <v>BT</v>
          </cell>
          <cell r="E668" t="str">
            <v>P3</v>
          </cell>
          <cell r="F668">
            <v>39990</v>
          </cell>
          <cell r="G668">
            <v>40001</v>
          </cell>
          <cell r="H668" t="str">
            <v>4688612</v>
          </cell>
          <cell r="K668" t="str">
            <v>Automatic Document Feeder (AF-12)</v>
          </cell>
          <cell r="L668">
            <v>500</v>
          </cell>
          <cell r="N668">
            <v>189</v>
          </cell>
          <cell r="W668">
            <v>160.65</v>
          </cell>
          <cell r="AB668">
            <v>161</v>
          </cell>
          <cell r="AC668">
            <v>179</v>
          </cell>
          <cell r="AD668">
            <v>189</v>
          </cell>
          <cell r="AE668">
            <v>198.33</v>
          </cell>
          <cell r="AF668">
            <v>0.18998638632582063</v>
          </cell>
          <cell r="AG668">
            <v>4.7042807442141947E-2</v>
          </cell>
          <cell r="AH668">
            <v>203</v>
          </cell>
          <cell r="AI668">
            <v>207</v>
          </cell>
          <cell r="AJ668">
            <v>0.22391304347826085</v>
          </cell>
          <cell r="AK668">
            <v>211</v>
          </cell>
          <cell r="AL668">
            <v>215</v>
          </cell>
          <cell r="AM668">
            <v>0.25279069767441859</v>
          </cell>
          <cell r="AN668">
            <v>244.92</v>
          </cell>
          <cell r="AO668">
            <v>274.83999999999997</v>
          </cell>
          <cell r="AP668">
            <v>304.76</v>
          </cell>
          <cell r="AQ668">
            <v>0</v>
          </cell>
          <cell r="AS668">
            <v>500</v>
          </cell>
        </row>
        <row r="669">
          <cell r="B669" t="str">
            <v>AC</v>
          </cell>
          <cell r="C669" t="str">
            <v>IMP</v>
          </cell>
          <cell r="D669" t="str">
            <v>BT</v>
          </cell>
          <cell r="E669" t="str">
            <v>P3</v>
          </cell>
          <cell r="F669">
            <v>39990</v>
          </cell>
          <cell r="G669">
            <v>40001</v>
          </cell>
          <cell r="H669" t="str">
            <v>4689602</v>
          </cell>
          <cell r="K669" t="str">
            <v>2-bin Job Tray (JS-202)</v>
          </cell>
          <cell r="L669">
            <v>200</v>
          </cell>
          <cell r="N669">
            <v>84</v>
          </cell>
          <cell r="W669">
            <v>71.399999999999991</v>
          </cell>
          <cell r="AB669">
            <v>72</v>
          </cell>
          <cell r="AC669">
            <v>80</v>
          </cell>
          <cell r="AD669">
            <v>85</v>
          </cell>
          <cell r="AE669">
            <v>88.15</v>
          </cell>
          <cell r="AF669">
            <v>0.19001701644923441</v>
          </cell>
          <cell r="AG669">
            <v>4.7078842881452129E-2</v>
          </cell>
          <cell r="AH669">
            <v>91</v>
          </cell>
          <cell r="AI669">
            <v>93</v>
          </cell>
          <cell r="AJ669">
            <v>0.23225806451612913</v>
          </cell>
          <cell r="AK669">
            <v>94.5</v>
          </cell>
          <cell r="AL669">
            <v>96</v>
          </cell>
          <cell r="AM669">
            <v>0.25625000000000009</v>
          </cell>
          <cell r="AN669">
            <v>109.19</v>
          </cell>
          <cell r="AO669">
            <v>122.38</v>
          </cell>
          <cell r="AP669">
            <v>135.57</v>
          </cell>
          <cell r="AQ669">
            <v>0</v>
          </cell>
          <cell r="AS669">
            <v>200</v>
          </cell>
        </row>
        <row r="670">
          <cell r="B670" t="str">
            <v>AC</v>
          </cell>
          <cell r="C670" t="str">
            <v>IMP</v>
          </cell>
          <cell r="D670" t="str">
            <v>BT</v>
          </cell>
          <cell r="E670" t="str">
            <v>P3</v>
          </cell>
          <cell r="F670">
            <v>39990</v>
          </cell>
          <cell r="G670">
            <v>40001</v>
          </cell>
          <cell r="H670" t="str">
            <v>4689612</v>
          </cell>
          <cell r="K670" t="str">
            <v>Job Tray (JS-204)</v>
          </cell>
          <cell r="L670">
            <v>160</v>
          </cell>
          <cell r="N670">
            <v>57</v>
          </cell>
          <cell r="W670">
            <v>48.449999999999996</v>
          </cell>
          <cell r="AB670">
            <v>49</v>
          </cell>
          <cell r="AC670">
            <v>54</v>
          </cell>
          <cell r="AD670">
            <v>57</v>
          </cell>
          <cell r="AE670">
            <v>59.81</v>
          </cell>
          <cell r="AF670">
            <v>0.18993479351279061</v>
          </cell>
          <cell r="AG670">
            <v>4.6982110015047686E-2</v>
          </cell>
          <cell r="AH670">
            <v>62</v>
          </cell>
          <cell r="AI670">
            <v>63</v>
          </cell>
          <cell r="AJ670">
            <v>0.23095238095238102</v>
          </cell>
          <cell r="AK670">
            <v>64</v>
          </cell>
          <cell r="AL670">
            <v>65</v>
          </cell>
          <cell r="AM670">
            <v>0.25461538461538469</v>
          </cell>
          <cell r="AN670">
            <v>73.98</v>
          </cell>
          <cell r="AO670">
            <v>82.96</v>
          </cell>
          <cell r="AP670">
            <v>91.94</v>
          </cell>
          <cell r="AQ670">
            <v>0</v>
          </cell>
          <cell r="AS670">
            <v>160</v>
          </cell>
        </row>
        <row r="671">
          <cell r="B671" t="str">
            <v>AC</v>
          </cell>
          <cell r="C671" t="str">
            <v>IMP</v>
          </cell>
          <cell r="D671" t="str">
            <v>BT</v>
          </cell>
          <cell r="E671" t="str">
            <v>P3</v>
          </cell>
          <cell r="F671">
            <v>39990</v>
          </cell>
          <cell r="G671">
            <v>40001</v>
          </cell>
          <cell r="H671" t="str">
            <v>4690602</v>
          </cell>
          <cell r="K671" t="str">
            <v>Shifting Unit (OT-103)</v>
          </cell>
          <cell r="L671">
            <v>240</v>
          </cell>
          <cell r="N671">
            <v>120</v>
          </cell>
          <cell r="W671">
            <v>102</v>
          </cell>
          <cell r="AB671">
            <v>102</v>
          </cell>
          <cell r="AC671">
            <v>114</v>
          </cell>
          <cell r="AD671">
            <v>120</v>
          </cell>
          <cell r="AE671">
            <v>125.93</v>
          </cell>
          <cell r="AF671">
            <v>0.19002620503454304</v>
          </cell>
          <cell r="AG671">
            <v>4.7089652981815347E-2</v>
          </cell>
          <cell r="AH671">
            <v>129</v>
          </cell>
          <cell r="AI671">
            <v>131</v>
          </cell>
          <cell r="AJ671">
            <v>0.22137404580152673</v>
          </cell>
          <cell r="AK671">
            <v>133.5</v>
          </cell>
          <cell r="AL671">
            <v>136</v>
          </cell>
          <cell r="AM671">
            <v>0.25</v>
          </cell>
          <cell r="AN671">
            <v>155.13</v>
          </cell>
          <cell r="AO671">
            <v>174.26</v>
          </cell>
          <cell r="AP671">
            <v>193.39</v>
          </cell>
          <cell r="AQ671">
            <v>0</v>
          </cell>
          <cell r="AS671">
            <v>240</v>
          </cell>
        </row>
        <row r="672">
          <cell r="B672" t="str">
            <v>AC</v>
          </cell>
          <cell r="C672" t="str">
            <v>IMP</v>
          </cell>
          <cell r="D672" t="str">
            <v>BT</v>
          </cell>
          <cell r="E672" t="str">
            <v>P3</v>
          </cell>
          <cell r="F672">
            <v>39990</v>
          </cell>
          <cell r="G672">
            <v>40001</v>
          </cell>
          <cell r="H672" t="str">
            <v>4698612</v>
          </cell>
          <cell r="K672" t="str">
            <v>Stapling Finisher w/ 2 &amp; 3-hole punch (FN-113)</v>
          </cell>
          <cell r="L672">
            <v>3050</v>
          </cell>
          <cell r="N672">
            <v>1228</v>
          </cell>
          <cell r="W672">
            <v>1043.8</v>
          </cell>
          <cell r="AB672">
            <v>1044</v>
          </cell>
          <cell r="AC672">
            <v>1160</v>
          </cell>
          <cell r="AD672">
            <v>1225</v>
          </cell>
          <cell r="AE672">
            <v>1288.6400000000001</v>
          </cell>
          <cell r="AF672">
            <v>0.18999875838092883</v>
          </cell>
          <cell r="AG672">
            <v>4.7057362801092698E-2</v>
          </cell>
          <cell r="AH672">
            <v>1315</v>
          </cell>
          <cell r="AI672">
            <v>1341</v>
          </cell>
          <cell r="AJ672">
            <v>0.22162565249813576</v>
          </cell>
          <cell r="AK672">
            <v>1366.5</v>
          </cell>
          <cell r="AL672">
            <v>1392</v>
          </cell>
          <cell r="AM672">
            <v>0.25014367816091959</v>
          </cell>
          <cell r="AN672">
            <v>1587.65</v>
          </cell>
          <cell r="AO672">
            <v>1783.3</v>
          </cell>
          <cell r="AP672">
            <v>1978.95</v>
          </cell>
          <cell r="AQ672">
            <v>0</v>
          </cell>
          <cell r="AS672">
            <v>3050</v>
          </cell>
        </row>
        <row r="673">
          <cell r="B673" t="str">
            <v>AC</v>
          </cell>
          <cell r="C673" t="str">
            <v>IMP</v>
          </cell>
          <cell r="D673" t="str">
            <v>BT</v>
          </cell>
          <cell r="E673" t="str">
            <v>P3</v>
          </cell>
          <cell r="F673">
            <v>39990</v>
          </cell>
          <cell r="G673">
            <v>40001</v>
          </cell>
          <cell r="H673" t="str">
            <v>4698712</v>
          </cell>
          <cell r="K673" t="str">
            <v>Multi Stapling Finisher w/ 2 &amp; 3-hole punch (for Di5510 only) (FN-122)</v>
          </cell>
          <cell r="L673">
            <v>3050</v>
          </cell>
          <cell r="N673">
            <v>1299</v>
          </cell>
          <cell r="W673">
            <v>1104.1499999999999</v>
          </cell>
          <cell r="AB673">
            <v>1105</v>
          </cell>
          <cell r="AC673">
            <v>1227</v>
          </cell>
          <cell r="AD673">
            <v>1296</v>
          </cell>
          <cell r="AE673">
            <v>1363.15</v>
          </cell>
          <cell r="AF673">
            <v>0.19000110039247348</v>
          </cell>
          <cell r="AG673">
            <v>4.7060118108792202E-2</v>
          </cell>
          <cell r="AH673">
            <v>1392</v>
          </cell>
          <cell r="AI673">
            <v>1419</v>
          </cell>
          <cell r="AJ673">
            <v>0.22188160676532778</v>
          </cell>
          <cell r="AK673">
            <v>1446</v>
          </cell>
          <cell r="AL673">
            <v>1473</v>
          </cell>
          <cell r="AM673">
            <v>0.2504073319755602</v>
          </cell>
          <cell r="AN673">
            <v>1679.83</v>
          </cell>
          <cell r="AO673">
            <v>1886.66</v>
          </cell>
          <cell r="AP673">
            <v>2093.4899999999998</v>
          </cell>
          <cell r="AQ673">
            <v>0</v>
          </cell>
          <cell r="AS673">
            <v>3050</v>
          </cell>
        </row>
        <row r="674">
          <cell r="B674" t="str">
            <v>AC</v>
          </cell>
          <cell r="C674" t="str">
            <v>IMP</v>
          </cell>
          <cell r="D674" t="str">
            <v>BT</v>
          </cell>
          <cell r="E674" t="str">
            <v>P3</v>
          </cell>
          <cell r="F674">
            <v>39990</v>
          </cell>
          <cell r="G674">
            <v>40001</v>
          </cell>
          <cell r="H674" t="str">
            <v>4699612</v>
          </cell>
          <cell r="K674" t="str">
            <v>Embedded Print Controller (Pi6500e)</v>
          </cell>
          <cell r="L674">
            <v>2450</v>
          </cell>
          <cell r="N674">
            <v>1308</v>
          </cell>
          <cell r="W674">
            <v>1111.8</v>
          </cell>
          <cell r="AB674">
            <v>1112</v>
          </cell>
          <cell r="AC674">
            <v>1236</v>
          </cell>
          <cell r="AD674">
            <v>1305</v>
          </cell>
          <cell r="AE674">
            <v>1372.59</v>
          </cell>
          <cell r="AF674">
            <v>0.18999847004568005</v>
          </cell>
          <cell r="AG674">
            <v>4.705702358315296E-2</v>
          </cell>
          <cell r="AH674">
            <v>1401</v>
          </cell>
          <cell r="AI674">
            <v>1428</v>
          </cell>
          <cell r="AJ674">
            <v>0.22142857142857145</v>
          </cell>
          <cell r="AK674">
            <v>1455.5</v>
          </cell>
          <cell r="AL674">
            <v>1483</v>
          </cell>
          <cell r="AM674">
            <v>0.25030343897505059</v>
          </cell>
          <cell r="AN674">
            <v>1691.31</v>
          </cell>
          <cell r="AO674">
            <v>1899.62</v>
          </cell>
          <cell r="AP674">
            <v>2107.9299999999998</v>
          </cell>
          <cell r="AQ674">
            <v>0</v>
          </cell>
          <cell r="AS674">
            <v>2450</v>
          </cell>
        </row>
        <row r="675">
          <cell r="B675" t="str">
            <v>AC</v>
          </cell>
          <cell r="C675" t="str">
            <v>IMP</v>
          </cell>
          <cell r="D675" t="str">
            <v>BT</v>
          </cell>
          <cell r="E675" t="str">
            <v>P3</v>
          </cell>
          <cell r="F675">
            <v>39990</v>
          </cell>
          <cell r="G675">
            <v>40001</v>
          </cell>
          <cell r="H675" t="str">
            <v>4968220</v>
          </cell>
          <cell r="K675" t="str">
            <v>Network Interface Card - 10/100 BaseT</v>
          </cell>
          <cell r="L675">
            <v>400</v>
          </cell>
          <cell r="N675">
            <v>171</v>
          </cell>
          <cell r="W675">
            <v>145.35</v>
          </cell>
          <cell r="AB675">
            <v>146</v>
          </cell>
          <cell r="AC675">
            <v>162</v>
          </cell>
          <cell r="AD675">
            <v>171</v>
          </cell>
          <cell r="AE675">
            <v>179.44</v>
          </cell>
          <cell r="AF675">
            <v>0.18997993758359341</v>
          </cell>
          <cell r="AG675">
            <v>4.7035220686580462E-2</v>
          </cell>
          <cell r="AH675">
            <v>184</v>
          </cell>
          <cell r="AI675">
            <v>187</v>
          </cell>
          <cell r="AJ675">
            <v>0.22272727272727275</v>
          </cell>
          <cell r="AK675">
            <v>190.5</v>
          </cell>
          <cell r="AL675">
            <v>194</v>
          </cell>
          <cell r="AM675">
            <v>0.25077319587628871</v>
          </cell>
          <cell r="AN675">
            <v>221.2</v>
          </cell>
          <cell r="AO675">
            <v>248.4</v>
          </cell>
          <cell r="AP675">
            <v>275.60000000000002</v>
          </cell>
          <cell r="AQ675">
            <v>0</v>
          </cell>
          <cell r="AS675">
            <v>400</v>
          </cell>
        </row>
        <row r="676">
          <cell r="B676" t="str">
            <v>AC</v>
          </cell>
          <cell r="C676" t="str">
            <v>IMP</v>
          </cell>
          <cell r="D676" t="str">
            <v>BT</v>
          </cell>
          <cell r="E676" t="str">
            <v>P3</v>
          </cell>
          <cell r="F676">
            <v>39990</v>
          </cell>
          <cell r="G676">
            <v>40001</v>
          </cell>
          <cell r="H676" t="str">
            <v>4968240</v>
          </cell>
          <cell r="K676" t="str">
            <v>TWAIN Driver</v>
          </cell>
          <cell r="L676">
            <v>30</v>
          </cell>
          <cell r="N676">
            <v>13</v>
          </cell>
          <cell r="W676">
            <v>11.049999999999999</v>
          </cell>
          <cell r="AB676">
            <v>12</v>
          </cell>
          <cell r="AC676">
            <v>13</v>
          </cell>
          <cell r="AD676">
            <v>14</v>
          </cell>
          <cell r="AE676">
            <v>13.64</v>
          </cell>
          <cell r="AF676">
            <v>0.18988269794721419</v>
          </cell>
          <cell r="AG676">
            <v>4.6920821114369543E-2</v>
          </cell>
          <cell r="AH676">
            <v>15</v>
          </cell>
          <cell r="AI676">
            <v>15</v>
          </cell>
          <cell r="AJ676">
            <v>0.26333333333333342</v>
          </cell>
          <cell r="AK676">
            <v>15</v>
          </cell>
          <cell r="AL676">
            <v>15</v>
          </cell>
          <cell r="AM676">
            <v>0.26333333333333342</v>
          </cell>
          <cell r="AN676">
            <v>17.010000000000002</v>
          </cell>
          <cell r="AO676">
            <v>19.02</v>
          </cell>
          <cell r="AP676">
            <v>21.03</v>
          </cell>
          <cell r="AQ676">
            <v>0</v>
          </cell>
          <cell r="AS676">
            <v>30</v>
          </cell>
        </row>
        <row r="677">
          <cell r="B677" t="str">
            <v>AC</v>
          </cell>
          <cell r="C677" t="str">
            <v>IMP</v>
          </cell>
          <cell r="D677" t="str">
            <v>BT</v>
          </cell>
          <cell r="E677" t="str">
            <v>P3</v>
          </cell>
          <cell r="F677">
            <v>39990</v>
          </cell>
          <cell r="G677">
            <v>40001</v>
          </cell>
          <cell r="H677" t="str">
            <v>4968250</v>
          </cell>
          <cell r="K677" t="str">
            <v>Copier Memory (32MB)</v>
          </cell>
          <cell r="L677">
            <v>300</v>
          </cell>
          <cell r="N677">
            <v>128</v>
          </cell>
          <cell r="W677">
            <v>108.8</v>
          </cell>
          <cell r="AB677">
            <v>109</v>
          </cell>
          <cell r="AC677">
            <v>121</v>
          </cell>
          <cell r="AD677">
            <v>128</v>
          </cell>
          <cell r="AE677">
            <v>134.32</v>
          </cell>
          <cell r="AF677">
            <v>0.18999404407385345</v>
          </cell>
          <cell r="AG677">
            <v>4.7051816557474639E-2</v>
          </cell>
          <cell r="AH677">
            <v>138</v>
          </cell>
          <cell r="AI677">
            <v>141</v>
          </cell>
          <cell r="AJ677">
            <v>0.22836879432624116</v>
          </cell>
          <cell r="AK677">
            <v>143.5</v>
          </cell>
          <cell r="AL677">
            <v>146</v>
          </cell>
          <cell r="AM677">
            <v>0.25479452054794521</v>
          </cell>
          <cell r="AN677">
            <v>166.17</v>
          </cell>
          <cell r="AO677">
            <v>186.34</v>
          </cell>
          <cell r="AP677">
            <v>206.51</v>
          </cell>
          <cell r="AQ677">
            <v>0</v>
          </cell>
          <cell r="AS677">
            <v>300</v>
          </cell>
        </row>
        <row r="678">
          <cell r="B678" t="str">
            <v>AC</v>
          </cell>
          <cell r="C678" t="str">
            <v>IMP</v>
          </cell>
          <cell r="D678" t="str">
            <v>BT</v>
          </cell>
          <cell r="E678" t="str">
            <v>P3</v>
          </cell>
          <cell r="F678">
            <v>39990</v>
          </cell>
          <cell r="G678">
            <v>40001</v>
          </cell>
          <cell r="H678" t="str">
            <v>4968260</v>
          </cell>
          <cell r="K678" t="str">
            <v>16MB Print Memory Upgrade (for printing PCL5e only)</v>
          </cell>
          <cell r="L678">
            <v>200</v>
          </cell>
          <cell r="N678">
            <v>93</v>
          </cell>
          <cell r="W678">
            <v>79.05</v>
          </cell>
          <cell r="AB678">
            <v>80</v>
          </cell>
          <cell r="AC678">
            <v>88</v>
          </cell>
          <cell r="AD678">
            <v>93</v>
          </cell>
          <cell r="AE678">
            <v>97.59</v>
          </cell>
          <cell r="AF678">
            <v>0.18997848140178303</v>
          </cell>
          <cell r="AG678">
            <v>4.7033507531509408E-2</v>
          </cell>
          <cell r="AH678">
            <v>100</v>
          </cell>
          <cell r="AI678">
            <v>102</v>
          </cell>
          <cell r="AJ678">
            <v>0.22500000000000003</v>
          </cell>
          <cell r="AK678">
            <v>104</v>
          </cell>
          <cell r="AL678">
            <v>106</v>
          </cell>
          <cell r="AM678">
            <v>0.25424528301886795</v>
          </cell>
          <cell r="AN678">
            <v>120.67</v>
          </cell>
          <cell r="AO678">
            <v>135.34</v>
          </cell>
          <cell r="AP678">
            <v>150.01</v>
          </cell>
          <cell r="AQ678">
            <v>0</v>
          </cell>
          <cell r="AS678">
            <v>200</v>
          </cell>
        </row>
        <row r="679">
          <cell r="B679" t="str">
            <v>AC</v>
          </cell>
          <cell r="C679" t="str">
            <v>IMP</v>
          </cell>
          <cell r="D679" t="str">
            <v>BT</v>
          </cell>
          <cell r="E679" t="str">
            <v>P3</v>
          </cell>
          <cell r="F679">
            <v>39990</v>
          </cell>
          <cell r="G679">
            <v>40001</v>
          </cell>
          <cell r="H679" t="str">
            <v>4968270</v>
          </cell>
          <cell r="K679" t="str">
            <v>Fax Memory* (4MB)</v>
          </cell>
          <cell r="L679">
            <v>120</v>
          </cell>
          <cell r="N679">
            <v>51</v>
          </cell>
          <cell r="W679">
            <v>43.35</v>
          </cell>
          <cell r="AB679">
            <v>44</v>
          </cell>
          <cell r="AC679">
            <v>49</v>
          </cell>
          <cell r="AD679">
            <v>52</v>
          </cell>
          <cell r="AE679">
            <v>53.52</v>
          </cell>
          <cell r="AF679">
            <v>0.1900224215246637</v>
          </cell>
          <cell r="AG679">
            <v>4.7085201793722026E-2</v>
          </cell>
          <cell r="AH679">
            <v>55</v>
          </cell>
          <cell r="AI679">
            <v>56</v>
          </cell>
          <cell r="AJ679">
            <v>0.22589285714285712</v>
          </cell>
          <cell r="AK679">
            <v>57</v>
          </cell>
          <cell r="AL679">
            <v>58</v>
          </cell>
          <cell r="AM679">
            <v>0.2525862068965517</v>
          </cell>
          <cell r="AN679">
            <v>66.08</v>
          </cell>
          <cell r="AO679">
            <v>74.16</v>
          </cell>
          <cell r="AP679">
            <v>82.24</v>
          </cell>
          <cell r="AQ679">
            <v>0</v>
          </cell>
          <cell r="AS679">
            <v>120</v>
          </cell>
        </row>
        <row r="680">
          <cell r="B680" t="str">
            <v>AC</v>
          </cell>
          <cell r="C680" t="str">
            <v>IMP</v>
          </cell>
          <cell r="D680" t="str">
            <v>BT</v>
          </cell>
          <cell r="E680" t="str">
            <v>P3</v>
          </cell>
          <cell r="F680">
            <v>39990</v>
          </cell>
          <cell r="G680">
            <v>40001</v>
          </cell>
          <cell r="H680" t="str">
            <v>4968280</v>
          </cell>
          <cell r="K680" t="str">
            <v>Shield Box (Required for installation of FaxOption and/or Pi1501)</v>
          </cell>
          <cell r="L680">
            <v>15</v>
          </cell>
          <cell r="N680">
            <v>7</v>
          </cell>
          <cell r="W680">
            <v>5.95</v>
          </cell>
          <cell r="AB680">
            <v>6</v>
          </cell>
          <cell r="AC680">
            <v>7</v>
          </cell>
          <cell r="AD680">
            <v>8</v>
          </cell>
          <cell r="AE680">
            <v>7.35</v>
          </cell>
          <cell r="AF680">
            <v>0.19047619047619041</v>
          </cell>
          <cell r="AG680">
            <v>4.7619047619047575E-2</v>
          </cell>
          <cell r="AH680">
            <v>8</v>
          </cell>
          <cell r="AI680">
            <v>8</v>
          </cell>
          <cell r="AJ680">
            <v>0.25624999999999998</v>
          </cell>
          <cell r="AK680">
            <v>8</v>
          </cell>
          <cell r="AL680">
            <v>8</v>
          </cell>
          <cell r="AM680">
            <v>0.25624999999999998</v>
          </cell>
          <cell r="AN680">
            <v>9.1</v>
          </cell>
          <cell r="AO680">
            <v>10.199999999999999</v>
          </cell>
          <cell r="AP680">
            <v>11.3</v>
          </cell>
          <cell r="AQ680">
            <v>0</v>
          </cell>
          <cell r="AS680">
            <v>15</v>
          </cell>
        </row>
        <row r="681">
          <cell r="B681" t="str">
            <v>AC</v>
          </cell>
          <cell r="C681" t="str">
            <v>IMP</v>
          </cell>
          <cell r="D681" t="str">
            <v>BT</v>
          </cell>
          <cell r="E681" t="str">
            <v>P3</v>
          </cell>
          <cell r="F681">
            <v>39990</v>
          </cell>
          <cell r="G681">
            <v>40001</v>
          </cell>
          <cell r="H681" t="str">
            <v>4968340</v>
          </cell>
          <cell r="K681" t="str">
            <v>Unimessage Pro 5 User Version</v>
          </cell>
          <cell r="L681">
            <v>400</v>
          </cell>
          <cell r="N681">
            <v>80</v>
          </cell>
          <cell r="W681">
            <v>68</v>
          </cell>
          <cell r="AB681">
            <v>68</v>
          </cell>
          <cell r="AC681">
            <v>76</v>
          </cell>
          <cell r="AD681">
            <v>80</v>
          </cell>
          <cell r="AE681">
            <v>83.95</v>
          </cell>
          <cell r="AF681">
            <v>0.18999404407385351</v>
          </cell>
          <cell r="AG681">
            <v>4.7051816557474722E-2</v>
          </cell>
          <cell r="AH681">
            <v>86</v>
          </cell>
          <cell r="AI681">
            <v>88</v>
          </cell>
          <cell r="AJ681">
            <v>0.22727272727272727</v>
          </cell>
          <cell r="AK681">
            <v>89.5</v>
          </cell>
          <cell r="AL681">
            <v>91</v>
          </cell>
          <cell r="AM681">
            <v>0.25274725274725274</v>
          </cell>
          <cell r="AN681">
            <v>103.67</v>
          </cell>
          <cell r="AO681">
            <v>116.34</v>
          </cell>
          <cell r="AP681">
            <v>129.01</v>
          </cell>
          <cell r="AQ681">
            <v>0</v>
          </cell>
          <cell r="AS681">
            <v>400</v>
          </cell>
        </row>
        <row r="682">
          <cell r="B682" t="str">
            <v>AC</v>
          </cell>
          <cell r="C682" t="str">
            <v>IMP</v>
          </cell>
          <cell r="D682" t="str">
            <v>BT</v>
          </cell>
          <cell r="E682" t="str">
            <v>P3</v>
          </cell>
          <cell r="F682">
            <v>39990</v>
          </cell>
          <cell r="G682">
            <v>40001</v>
          </cell>
          <cell r="H682" t="str">
            <v>4968560</v>
          </cell>
          <cell r="K682" t="str">
            <v>8MB Fax Memory Upgrade</v>
          </cell>
          <cell r="L682">
            <v>175</v>
          </cell>
          <cell r="N682">
            <v>92</v>
          </cell>
          <cell r="W682">
            <v>78.2</v>
          </cell>
          <cell r="AB682">
            <v>79</v>
          </cell>
          <cell r="AC682">
            <v>87</v>
          </cell>
          <cell r="AD682">
            <v>92</v>
          </cell>
          <cell r="AE682">
            <v>96.54</v>
          </cell>
          <cell r="AF682">
            <v>0.18997306815827639</v>
          </cell>
          <cell r="AG682">
            <v>4.7027139009736957E-2</v>
          </cell>
          <cell r="AH682">
            <v>99</v>
          </cell>
          <cell r="AI682">
            <v>101</v>
          </cell>
          <cell r="AJ682">
            <v>0.22574257425742572</v>
          </cell>
          <cell r="AK682">
            <v>103</v>
          </cell>
          <cell r="AL682">
            <v>105</v>
          </cell>
          <cell r="AM682">
            <v>0.25523809523809521</v>
          </cell>
          <cell r="AN682">
            <v>119.48</v>
          </cell>
          <cell r="AO682">
            <v>133.96</v>
          </cell>
          <cell r="AP682">
            <v>148.44</v>
          </cell>
          <cell r="AQ682">
            <v>0</v>
          </cell>
          <cell r="AS682">
            <v>175</v>
          </cell>
        </row>
        <row r="683">
          <cell r="B683" t="str">
            <v>AC</v>
          </cell>
          <cell r="C683" t="str">
            <v>IMP</v>
          </cell>
          <cell r="D683" t="str">
            <v>BT</v>
          </cell>
          <cell r="E683" t="str">
            <v>P3</v>
          </cell>
          <cell r="F683">
            <v>39990</v>
          </cell>
          <cell r="G683">
            <v>40001</v>
          </cell>
          <cell r="H683" t="str">
            <v>4968602</v>
          </cell>
          <cell r="K683" t="str">
            <v>Fax Board (converts Di152/Di183 to Di152f/Di183f) (FX-1)</v>
          </cell>
          <cell r="L683">
            <v>1150</v>
          </cell>
          <cell r="N683">
            <v>514</v>
          </cell>
          <cell r="W683">
            <v>436.9</v>
          </cell>
          <cell r="AB683">
            <v>437</v>
          </cell>
          <cell r="AC683">
            <v>486</v>
          </cell>
          <cell r="AD683">
            <v>513</v>
          </cell>
          <cell r="AE683">
            <v>539.38</v>
          </cell>
          <cell r="AF683">
            <v>0.18999592124290857</v>
          </cell>
          <cell r="AG683">
            <v>4.7054024991657083E-2</v>
          </cell>
          <cell r="AH683">
            <v>551</v>
          </cell>
          <cell r="AI683">
            <v>562</v>
          </cell>
          <cell r="AJ683">
            <v>0.22259786476868332</v>
          </cell>
          <cell r="AK683">
            <v>572.5</v>
          </cell>
          <cell r="AL683">
            <v>583</v>
          </cell>
          <cell r="AM683">
            <v>0.2506003430531733</v>
          </cell>
          <cell r="AN683">
            <v>664.8</v>
          </cell>
          <cell r="AO683">
            <v>746.6</v>
          </cell>
          <cell r="AP683">
            <v>828.4</v>
          </cell>
          <cell r="AQ683">
            <v>0</v>
          </cell>
          <cell r="AS683">
            <v>1150</v>
          </cell>
        </row>
        <row r="684">
          <cell r="B684" t="str">
            <v>AC</v>
          </cell>
          <cell r="C684" t="str">
            <v>IMP</v>
          </cell>
          <cell r="D684" t="str">
            <v>BT</v>
          </cell>
          <cell r="E684" t="str">
            <v>P3</v>
          </cell>
          <cell r="F684">
            <v>39990</v>
          </cell>
          <cell r="G684">
            <v>40001</v>
          </cell>
          <cell r="H684" t="str">
            <v>4968612</v>
          </cell>
          <cell r="K684" t="str">
            <v>Internet Fax/Network Scan Kit (SU-1)</v>
          </cell>
          <cell r="L684">
            <v>1000</v>
          </cell>
          <cell r="N684">
            <v>399</v>
          </cell>
          <cell r="W684">
            <v>339.15</v>
          </cell>
          <cell r="AB684">
            <v>340</v>
          </cell>
          <cell r="AC684">
            <v>377</v>
          </cell>
          <cell r="AD684">
            <v>398</v>
          </cell>
          <cell r="AE684">
            <v>418.7</v>
          </cell>
          <cell r="AF684">
            <v>0.18999283496536903</v>
          </cell>
          <cell r="AG684">
            <v>4.7050394076904679E-2</v>
          </cell>
          <cell r="AH684">
            <v>428</v>
          </cell>
          <cell r="AI684">
            <v>436</v>
          </cell>
          <cell r="AJ684">
            <v>0.22213302752293584</v>
          </cell>
          <cell r="AK684">
            <v>444.5</v>
          </cell>
          <cell r="AL684">
            <v>453</v>
          </cell>
          <cell r="AM684">
            <v>0.25132450331125833</v>
          </cell>
          <cell r="AN684">
            <v>516.39</v>
          </cell>
          <cell r="AO684">
            <v>579.78</v>
          </cell>
          <cell r="AP684">
            <v>643.16999999999996</v>
          </cell>
          <cell r="AQ684">
            <v>0</v>
          </cell>
          <cell r="AS684">
            <v>1000</v>
          </cell>
        </row>
        <row r="685">
          <cell r="B685" t="str">
            <v>AC</v>
          </cell>
          <cell r="C685" t="str">
            <v>IMP</v>
          </cell>
          <cell r="D685" t="str">
            <v>BT</v>
          </cell>
          <cell r="E685" t="str">
            <v>P3</v>
          </cell>
          <cell r="F685">
            <v>39990</v>
          </cell>
          <cell r="G685">
            <v>40001</v>
          </cell>
          <cell r="H685" t="str">
            <v>4968621</v>
          </cell>
          <cell r="K685" t="str">
            <v>16MB Copier Memory (M16-4)</v>
          </cell>
          <cell r="L685">
            <v>200</v>
          </cell>
          <cell r="N685">
            <v>86</v>
          </cell>
          <cell r="W685">
            <v>73.099999999999994</v>
          </cell>
          <cell r="AB685">
            <v>74</v>
          </cell>
          <cell r="AC685">
            <v>82</v>
          </cell>
          <cell r="AD685">
            <v>87</v>
          </cell>
          <cell r="AE685">
            <v>90.25</v>
          </cell>
          <cell r="AF685">
            <v>0.19002770083102499</v>
          </cell>
          <cell r="AG685">
            <v>4.7091412742382273E-2</v>
          </cell>
          <cell r="AH685">
            <v>93</v>
          </cell>
          <cell r="AI685">
            <v>95</v>
          </cell>
          <cell r="AJ685">
            <v>0.23052631578947375</v>
          </cell>
          <cell r="AK685">
            <v>96.5</v>
          </cell>
          <cell r="AL685">
            <v>98</v>
          </cell>
          <cell r="AM685">
            <v>0.25408163265306127</v>
          </cell>
          <cell r="AN685">
            <v>111.57</v>
          </cell>
          <cell r="AO685">
            <v>125.14</v>
          </cell>
          <cell r="AP685">
            <v>138.71</v>
          </cell>
          <cell r="AQ685">
            <v>0</v>
          </cell>
          <cell r="AS685">
            <v>200</v>
          </cell>
        </row>
        <row r="686">
          <cell r="B686" t="str">
            <v>AC</v>
          </cell>
          <cell r="C686" t="str">
            <v>IMP</v>
          </cell>
          <cell r="D686" t="str">
            <v>BT</v>
          </cell>
          <cell r="E686" t="str">
            <v>P3</v>
          </cell>
          <cell r="F686">
            <v>39990</v>
          </cell>
          <cell r="G686">
            <v>40001</v>
          </cell>
          <cell r="H686" t="str">
            <v>4968622</v>
          </cell>
          <cell r="K686" t="str">
            <v>32MB Copier Memory (M32-3)</v>
          </cell>
          <cell r="L686">
            <v>300</v>
          </cell>
          <cell r="N686">
            <v>132</v>
          </cell>
          <cell r="W686">
            <v>112.2</v>
          </cell>
          <cell r="AB686">
            <v>113</v>
          </cell>
          <cell r="AC686">
            <v>125</v>
          </cell>
          <cell r="AD686">
            <v>132</v>
          </cell>
          <cell r="AE686">
            <v>138.52000000000001</v>
          </cell>
          <cell r="AF686">
            <v>0.19000866300895181</v>
          </cell>
          <cell r="AG686">
            <v>4.7069015304649221E-2</v>
          </cell>
          <cell r="AH686">
            <v>142</v>
          </cell>
          <cell r="AI686">
            <v>145</v>
          </cell>
          <cell r="AJ686">
            <v>0.22620689655172413</v>
          </cell>
          <cell r="AK686">
            <v>147.5</v>
          </cell>
          <cell r="AL686">
            <v>150</v>
          </cell>
          <cell r="AM686">
            <v>0.252</v>
          </cell>
          <cell r="AN686">
            <v>170.94</v>
          </cell>
          <cell r="AO686">
            <v>191.88</v>
          </cell>
          <cell r="AP686">
            <v>212.82</v>
          </cell>
          <cell r="AQ686">
            <v>0</v>
          </cell>
          <cell r="AS686">
            <v>300</v>
          </cell>
        </row>
        <row r="687">
          <cell r="B687" t="str">
            <v>AC</v>
          </cell>
          <cell r="C687" t="str">
            <v>IMP</v>
          </cell>
          <cell r="D687" t="str">
            <v>BT</v>
          </cell>
          <cell r="E687" t="str">
            <v>P3</v>
          </cell>
          <cell r="F687">
            <v>39990</v>
          </cell>
          <cell r="G687">
            <v>40001</v>
          </cell>
          <cell r="H687" t="str">
            <v>4968624</v>
          </cell>
          <cell r="K687" t="str">
            <v>Print Controller (Pi1802e)</v>
          </cell>
          <cell r="L687">
            <v>700</v>
          </cell>
          <cell r="N687">
            <v>286</v>
          </cell>
          <cell r="W687">
            <v>243.1</v>
          </cell>
          <cell r="AB687">
            <v>244</v>
          </cell>
          <cell r="AC687">
            <v>271</v>
          </cell>
          <cell r="AD687">
            <v>286</v>
          </cell>
          <cell r="AE687">
            <v>300.12</v>
          </cell>
          <cell r="AF687">
            <v>0.18999067039850728</v>
          </cell>
          <cell r="AG687">
            <v>4.7047847527655617E-2</v>
          </cell>
          <cell r="AH687">
            <v>307</v>
          </cell>
          <cell r="AI687">
            <v>313</v>
          </cell>
          <cell r="AJ687">
            <v>0.22332268370607031</v>
          </cell>
          <cell r="AK687">
            <v>319</v>
          </cell>
          <cell r="AL687">
            <v>325</v>
          </cell>
          <cell r="AM687">
            <v>0.252</v>
          </cell>
          <cell r="AN687">
            <v>370.36</v>
          </cell>
          <cell r="AO687">
            <v>415.72</v>
          </cell>
          <cell r="AP687">
            <v>461.08</v>
          </cell>
          <cell r="AQ687">
            <v>0</v>
          </cell>
          <cell r="AS687">
            <v>700</v>
          </cell>
        </row>
        <row r="688">
          <cell r="B688" t="str">
            <v>AC</v>
          </cell>
          <cell r="C688" t="str">
            <v>IMP</v>
          </cell>
          <cell r="D688" t="str">
            <v>BT</v>
          </cell>
          <cell r="E688" t="str">
            <v>P3</v>
          </cell>
          <cell r="F688">
            <v>39990</v>
          </cell>
          <cell r="G688">
            <v>40001</v>
          </cell>
          <cell r="H688" t="str">
            <v>4968630</v>
          </cell>
          <cell r="K688" t="str">
            <v>Network Interface Card (NC-3)</v>
          </cell>
          <cell r="L688">
            <v>450</v>
          </cell>
          <cell r="N688">
            <v>206</v>
          </cell>
          <cell r="W688">
            <v>175.1</v>
          </cell>
          <cell r="AB688">
            <v>176</v>
          </cell>
          <cell r="AC688">
            <v>195</v>
          </cell>
          <cell r="AD688">
            <v>206</v>
          </cell>
          <cell r="AE688">
            <v>216.17</v>
          </cell>
          <cell r="AF688">
            <v>0.18998936022574822</v>
          </cell>
          <cell r="AG688">
            <v>4.7046306147939067E-2</v>
          </cell>
          <cell r="AH688">
            <v>222</v>
          </cell>
          <cell r="AI688">
            <v>226</v>
          </cell>
          <cell r="AJ688">
            <v>0.22522123893805313</v>
          </cell>
          <cell r="AK688">
            <v>230</v>
          </cell>
          <cell r="AL688">
            <v>234</v>
          </cell>
          <cell r="AM688">
            <v>0.25170940170940176</v>
          </cell>
          <cell r="AN688">
            <v>266.7</v>
          </cell>
          <cell r="AO688">
            <v>299.39999999999998</v>
          </cell>
          <cell r="AP688">
            <v>332.1</v>
          </cell>
          <cell r="AQ688">
            <v>0</v>
          </cell>
          <cell r="AS688">
            <v>450</v>
          </cell>
        </row>
        <row r="689">
          <cell r="B689" t="str">
            <v>MB</v>
          </cell>
          <cell r="C689" t="str">
            <v>IMP</v>
          </cell>
          <cell r="D689" t="str">
            <v>BT</v>
          </cell>
          <cell r="E689" t="str">
            <v>P3</v>
          </cell>
          <cell r="F689">
            <v>39990</v>
          </cell>
          <cell r="G689">
            <v>40001</v>
          </cell>
          <cell r="H689" t="str">
            <v>4969221</v>
          </cell>
          <cell r="K689" t="str">
            <v>CF 5001 50/50 ppm Color MFP</v>
          </cell>
          <cell r="L689">
            <v>36690</v>
          </cell>
          <cell r="N689">
            <v>13047</v>
          </cell>
          <cell r="W689">
            <v>11089.949999999999</v>
          </cell>
          <cell r="AB689">
            <v>11090</v>
          </cell>
          <cell r="AC689">
            <v>12323</v>
          </cell>
          <cell r="AD689">
            <v>13008</v>
          </cell>
          <cell r="AE689">
            <v>13691.3</v>
          </cell>
          <cell r="AF689">
            <v>0.19000021911724968</v>
          </cell>
          <cell r="AG689">
            <v>4.7059081314411291E-2</v>
          </cell>
          <cell r="AH689">
            <v>13966</v>
          </cell>
          <cell r="AI689">
            <v>14240</v>
          </cell>
          <cell r="AJ689">
            <v>0.22121137640449445</v>
          </cell>
          <cell r="AK689">
            <v>14513.5</v>
          </cell>
          <cell r="AL689">
            <v>14787</v>
          </cell>
          <cell r="AM689">
            <v>0.25002028809089072</v>
          </cell>
          <cell r="AN689">
            <v>16866.27</v>
          </cell>
          <cell r="AO689">
            <v>18945.54</v>
          </cell>
          <cell r="AP689">
            <v>21024.81</v>
          </cell>
          <cell r="AS689">
            <v>36690</v>
          </cell>
        </row>
        <row r="690">
          <cell r="B690" t="str">
            <v>AC</v>
          </cell>
          <cell r="C690" t="str">
            <v>IMP</v>
          </cell>
          <cell r="D690" t="str">
            <v>BT</v>
          </cell>
          <cell r="E690" t="str">
            <v>P3</v>
          </cell>
          <cell r="F690">
            <v>39990</v>
          </cell>
          <cell r="G690">
            <v>40001</v>
          </cell>
          <cell r="H690" t="str">
            <v>4970612</v>
          </cell>
          <cell r="K690" t="str">
            <v>Staple Finisher FN-120</v>
          </cell>
          <cell r="L690">
            <v>2850</v>
          </cell>
          <cell r="N690">
            <v>1107</v>
          </cell>
          <cell r="W690">
            <v>940.94999999999993</v>
          </cell>
          <cell r="AB690">
            <v>941</v>
          </cell>
          <cell r="AC690">
            <v>1046</v>
          </cell>
          <cell r="AD690">
            <v>1104</v>
          </cell>
          <cell r="AE690">
            <v>1161.67</v>
          </cell>
          <cell r="AF690">
            <v>0.19000232424010272</v>
          </cell>
          <cell r="AG690">
            <v>4.7061557929532545E-2</v>
          </cell>
          <cell r="AH690">
            <v>1186</v>
          </cell>
          <cell r="AI690">
            <v>1209</v>
          </cell>
          <cell r="AJ690">
            <v>0.22171215880893305</v>
          </cell>
          <cell r="AK690">
            <v>1232</v>
          </cell>
          <cell r="AL690">
            <v>1255</v>
          </cell>
          <cell r="AM690">
            <v>0.25023904382470125</v>
          </cell>
          <cell r="AN690">
            <v>1431.33</v>
          </cell>
          <cell r="AO690">
            <v>1607.66</v>
          </cell>
          <cell r="AP690">
            <v>1783.99</v>
          </cell>
          <cell r="AQ690">
            <v>0</v>
          </cell>
          <cell r="AS690">
            <v>2850</v>
          </cell>
        </row>
        <row r="691">
          <cell r="B691" t="str">
            <v>AC</v>
          </cell>
          <cell r="C691" t="str">
            <v>IMP</v>
          </cell>
          <cell r="D691" t="str">
            <v>BT</v>
          </cell>
          <cell r="E691" t="str">
            <v>P3</v>
          </cell>
          <cell r="F691">
            <v>39990</v>
          </cell>
          <cell r="G691">
            <v>40001</v>
          </cell>
          <cell r="H691" t="str">
            <v>4971612</v>
          </cell>
          <cell r="K691" t="str">
            <v>Saddle Finisher FN-9</v>
          </cell>
          <cell r="L691">
            <v>4500</v>
          </cell>
          <cell r="N691">
            <v>1711</v>
          </cell>
          <cell r="W691">
            <v>1454.35</v>
          </cell>
          <cell r="AB691">
            <v>1455</v>
          </cell>
          <cell r="AC691">
            <v>1616</v>
          </cell>
          <cell r="AD691">
            <v>1706</v>
          </cell>
          <cell r="AE691">
            <v>1795.49</v>
          </cell>
          <cell r="AF691">
            <v>0.18999827345181544</v>
          </cell>
          <cell r="AG691">
            <v>4.7056792296253397E-2</v>
          </cell>
          <cell r="AH691">
            <v>1832</v>
          </cell>
          <cell r="AI691">
            <v>1868</v>
          </cell>
          <cell r="AJ691">
            <v>0.22144004282655252</v>
          </cell>
          <cell r="AK691">
            <v>1904</v>
          </cell>
          <cell r="AL691">
            <v>1940</v>
          </cell>
          <cell r="AM691">
            <v>0.2503350515463918</v>
          </cell>
          <cell r="AN691">
            <v>2212.4699999999998</v>
          </cell>
          <cell r="AO691">
            <v>2484.94</v>
          </cell>
          <cell r="AP691">
            <v>2757.41</v>
          </cell>
          <cell r="AQ691">
            <v>0</v>
          </cell>
          <cell r="AS691">
            <v>4500</v>
          </cell>
        </row>
        <row r="692">
          <cell r="B692" t="str">
            <v>AC</v>
          </cell>
          <cell r="C692" t="str">
            <v>IMP</v>
          </cell>
          <cell r="D692" t="str">
            <v>BT</v>
          </cell>
          <cell r="E692" t="str">
            <v>P3</v>
          </cell>
          <cell r="F692">
            <v>39990</v>
          </cell>
          <cell r="G692">
            <v>40001</v>
          </cell>
          <cell r="H692" t="str">
            <v>4972612</v>
          </cell>
          <cell r="K692" t="str">
            <v>2500 sheet Large Capacity Cassette C-208 DNU USE 960853</v>
          </cell>
          <cell r="L692">
            <v>3200</v>
          </cell>
          <cell r="N692">
            <v>1186</v>
          </cell>
          <cell r="W692">
            <v>1008.1</v>
          </cell>
          <cell r="AB692">
            <v>1009</v>
          </cell>
          <cell r="AC692">
            <v>1121</v>
          </cell>
          <cell r="AD692">
            <v>1183</v>
          </cell>
          <cell r="AE692">
            <v>1244.57</v>
          </cell>
          <cell r="AF692">
            <v>0.19000136593361558</v>
          </cell>
          <cell r="AG692">
            <v>4.7060430510135982E-2</v>
          </cell>
          <cell r="AH692">
            <v>1270</v>
          </cell>
          <cell r="AI692">
            <v>1295</v>
          </cell>
          <cell r="AJ692">
            <v>0.22154440154440153</v>
          </cell>
          <cell r="AK692">
            <v>1320</v>
          </cell>
          <cell r="AL692">
            <v>1345</v>
          </cell>
          <cell r="AM692">
            <v>0.25048327137546467</v>
          </cell>
          <cell r="AN692">
            <v>1533.8</v>
          </cell>
          <cell r="AO692">
            <v>1722.6</v>
          </cell>
          <cell r="AP692">
            <v>1911.4</v>
          </cell>
          <cell r="AQ692">
            <v>0</v>
          </cell>
          <cell r="AS692">
            <v>3200</v>
          </cell>
        </row>
        <row r="693">
          <cell r="B693" t="str">
            <v>AC</v>
          </cell>
          <cell r="C693" t="str">
            <v>IMP</v>
          </cell>
          <cell r="D693" t="str">
            <v>BT</v>
          </cell>
          <cell r="E693" t="str">
            <v>P3</v>
          </cell>
          <cell r="F693">
            <v>39990</v>
          </cell>
          <cell r="G693">
            <v>40001</v>
          </cell>
          <cell r="H693" t="str">
            <v>4973612</v>
          </cell>
          <cell r="K693" t="str">
            <v>Trimming Unit TMG-3</v>
          </cell>
          <cell r="L693">
            <v>10900</v>
          </cell>
          <cell r="N693">
            <v>5250</v>
          </cell>
          <cell r="W693">
            <v>4462.5</v>
          </cell>
          <cell r="AB693">
            <v>4463</v>
          </cell>
          <cell r="AC693">
            <v>4959</v>
          </cell>
          <cell r="AD693">
            <v>5235</v>
          </cell>
          <cell r="AE693">
            <v>5509.26</v>
          </cell>
          <cell r="AF693">
            <v>0.19000010890754843</v>
          </cell>
          <cell r="AG693">
            <v>4.7058951655939311E-2</v>
          </cell>
          <cell r="AH693">
            <v>5620</v>
          </cell>
          <cell r="AI693">
            <v>5730</v>
          </cell>
          <cell r="AJ693">
            <v>0.22120418848167539</v>
          </cell>
          <cell r="AK693">
            <v>5840</v>
          </cell>
          <cell r="AL693">
            <v>5950</v>
          </cell>
          <cell r="AM693">
            <v>0.25</v>
          </cell>
          <cell r="AN693">
            <v>6786.72</v>
          </cell>
          <cell r="AO693">
            <v>7623.44</v>
          </cell>
          <cell r="AP693">
            <v>8460.16</v>
          </cell>
          <cell r="AQ693">
            <v>0</v>
          </cell>
          <cell r="AS693">
            <v>10900</v>
          </cell>
        </row>
        <row r="694">
          <cell r="B694" t="str">
            <v>AC</v>
          </cell>
          <cell r="C694" t="str">
            <v>IMP</v>
          </cell>
          <cell r="D694" t="str">
            <v>BT</v>
          </cell>
          <cell r="E694" t="str">
            <v>P3</v>
          </cell>
          <cell r="F694">
            <v>39990</v>
          </cell>
          <cell r="G694">
            <v>40001</v>
          </cell>
          <cell r="H694" t="str">
            <v>4974612</v>
          </cell>
          <cell r="K694" t="str">
            <v xml:space="preserve">Trimming attachment Kit A </v>
          </cell>
          <cell r="L694">
            <v>2900</v>
          </cell>
          <cell r="N694">
            <v>1259</v>
          </cell>
          <cell r="W694">
            <v>1070.1499999999999</v>
          </cell>
          <cell r="AB694">
            <v>1071</v>
          </cell>
          <cell r="AC694">
            <v>1190</v>
          </cell>
          <cell r="AD694">
            <v>1256</v>
          </cell>
          <cell r="AE694">
            <v>1321.17</v>
          </cell>
          <cell r="AF694">
            <v>0.18999825911881149</v>
          </cell>
          <cell r="AG694">
            <v>4.7056775433895769E-2</v>
          </cell>
          <cell r="AH694">
            <v>1349</v>
          </cell>
          <cell r="AI694">
            <v>1375</v>
          </cell>
          <cell r="AJ694">
            <v>0.22170909090909099</v>
          </cell>
          <cell r="AK694">
            <v>1401</v>
          </cell>
          <cell r="AL694">
            <v>1427</v>
          </cell>
          <cell r="AM694">
            <v>0.25007007708479334</v>
          </cell>
          <cell r="AN694">
            <v>1627.62</v>
          </cell>
          <cell r="AO694">
            <v>1828.24</v>
          </cell>
          <cell r="AP694">
            <v>2028.86</v>
          </cell>
          <cell r="AQ694">
            <v>0</v>
          </cell>
          <cell r="AS694">
            <v>2900</v>
          </cell>
        </row>
        <row r="695">
          <cell r="B695" t="str">
            <v>AC</v>
          </cell>
          <cell r="C695" t="str">
            <v>IMP</v>
          </cell>
          <cell r="D695" t="str">
            <v>BT</v>
          </cell>
          <cell r="E695" t="str">
            <v>P3</v>
          </cell>
          <cell r="F695">
            <v>39990</v>
          </cell>
          <cell r="G695">
            <v>40001</v>
          </cell>
          <cell r="H695" t="str">
            <v>4975612</v>
          </cell>
          <cell r="K695" t="str">
            <v>HDD-7 (Hard Disk Drive Kit) - Copier 20 Gig</v>
          </cell>
          <cell r="L695">
            <v>800</v>
          </cell>
          <cell r="N695">
            <v>309</v>
          </cell>
          <cell r="W695">
            <v>262.64999999999998</v>
          </cell>
          <cell r="AB695">
            <v>263</v>
          </cell>
          <cell r="AC695">
            <v>292</v>
          </cell>
          <cell r="AD695">
            <v>309</v>
          </cell>
          <cell r="AE695">
            <v>324.26</v>
          </cell>
          <cell r="AF695">
            <v>0.19000185036698949</v>
          </cell>
          <cell r="AG695">
            <v>4.7061000431752271E-2</v>
          </cell>
          <cell r="AH695">
            <v>332</v>
          </cell>
          <cell r="AI695">
            <v>338</v>
          </cell>
          <cell r="AJ695">
            <v>0.22292899408284031</v>
          </cell>
          <cell r="AK695">
            <v>344.5</v>
          </cell>
          <cell r="AL695">
            <v>351</v>
          </cell>
          <cell r="AM695">
            <v>0.25170940170940176</v>
          </cell>
          <cell r="AN695">
            <v>400.05</v>
          </cell>
          <cell r="AO695">
            <v>449.1</v>
          </cell>
          <cell r="AP695">
            <v>498.15</v>
          </cell>
          <cell r="AQ695">
            <v>0</v>
          </cell>
          <cell r="AS695">
            <v>800</v>
          </cell>
        </row>
        <row r="696">
          <cell r="B696" t="str">
            <v>AC</v>
          </cell>
          <cell r="C696" t="str">
            <v>IMP</v>
          </cell>
          <cell r="D696" t="str">
            <v>BT</v>
          </cell>
          <cell r="E696" t="str">
            <v>P3</v>
          </cell>
          <cell r="F696">
            <v>39990</v>
          </cell>
          <cell r="G696">
            <v>40001</v>
          </cell>
          <cell r="H696" t="str">
            <v>4976612</v>
          </cell>
          <cell r="K696" t="str">
            <v>Duplexing Document Feeder</v>
          </cell>
          <cell r="L696">
            <v>1800</v>
          </cell>
          <cell r="N696">
            <v>627</v>
          </cell>
          <cell r="W696">
            <v>532.94999999999993</v>
          </cell>
          <cell r="AB696">
            <v>533</v>
          </cell>
          <cell r="AC696">
            <v>593</v>
          </cell>
          <cell r="AD696">
            <v>626</v>
          </cell>
          <cell r="AE696">
            <v>657.96</v>
          </cell>
          <cell r="AF696">
            <v>0.18999635236184587</v>
          </cell>
          <cell r="AG696">
            <v>4.7054532190406763E-2</v>
          </cell>
          <cell r="AH696">
            <v>672</v>
          </cell>
          <cell r="AI696">
            <v>685</v>
          </cell>
          <cell r="AJ696">
            <v>0.22197080291970814</v>
          </cell>
          <cell r="AK696">
            <v>698</v>
          </cell>
          <cell r="AL696">
            <v>711</v>
          </cell>
          <cell r="AM696">
            <v>0.25042194092827014</v>
          </cell>
          <cell r="AN696">
            <v>810.83</v>
          </cell>
          <cell r="AO696">
            <v>910.66</v>
          </cell>
          <cell r="AP696">
            <v>1010.49</v>
          </cell>
          <cell r="AQ696">
            <v>0</v>
          </cell>
          <cell r="AS696">
            <v>1800</v>
          </cell>
        </row>
        <row r="697">
          <cell r="B697" t="str">
            <v>AC</v>
          </cell>
          <cell r="C697" t="str">
            <v>IMP</v>
          </cell>
          <cell r="D697" t="str">
            <v>BT</v>
          </cell>
          <cell r="E697" t="str">
            <v>P3</v>
          </cell>
          <cell r="F697">
            <v>39990</v>
          </cell>
          <cell r="G697">
            <v>40001</v>
          </cell>
          <cell r="H697" t="str">
            <v>4979612</v>
          </cell>
          <cell r="K697" t="str">
            <v xml:space="preserve">Cover Inserter D </v>
          </cell>
          <cell r="L697">
            <v>1045</v>
          </cell>
          <cell r="N697">
            <v>465</v>
          </cell>
          <cell r="W697">
            <v>395.25</v>
          </cell>
          <cell r="AB697">
            <v>396</v>
          </cell>
          <cell r="AC697">
            <v>440</v>
          </cell>
          <cell r="AD697">
            <v>464</v>
          </cell>
          <cell r="AE697">
            <v>487.96</v>
          </cell>
          <cell r="AF697">
            <v>0.18999508156406258</v>
          </cell>
          <cell r="AG697">
            <v>4.7053037134191289E-2</v>
          </cell>
          <cell r="AH697">
            <v>498</v>
          </cell>
          <cell r="AI697">
            <v>508</v>
          </cell>
          <cell r="AJ697">
            <v>0.22194881889763779</v>
          </cell>
          <cell r="AK697">
            <v>517.5</v>
          </cell>
          <cell r="AL697">
            <v>527</v>
          </cell>
          <cell r="AM697">
            <v>0.25</v>
          </cell>
          <cell r="AN697">
            <v>601.11</v>
          </cell>
          <cell r="AO697">
            <v>675.22</v>
          </cell>
          <cell r="AP697">
            <v>749.33</v>
          </cell>
          <cell r="AQ697">
            <v>0</v>
          </cell>
          <cell r="AS697">
            <v>1045</v>
          </cell>
        </row>
        <row r="698">
          <cell r="B698" t="str">
            <v>MB</v>
          </cell>
          <cell r="C698" t="str">
            <v>IMP</v>
          </cell>
          <cell r="D698" t="str">
            <v>BT</v>
          </cell>
          <cell r="E698" t="str">
            <v>P3</v>
          </cell>
          <cell r="F698">
            <v>39924</v>
          </cell>
          <cell r="G698">
            <v>40001</v>
          </cell>
          <cell r="H698" t="str">
            <v>50GE</v>
          </cell>
          <cell r="I698" t="str">
            <v>9KMBH500_N</v>
          </cell>
          <cell r="K698" t="str">
            <v>bizhub 500</v>
          </cell>
          <cell r="L698">
            <v>12915</v>
          </cell>
          <cell r="M698">
            <v>3583</v>
          </cell>
          <cell r="N698">
            <v>3726.32</v>
          </cell>
          <cell r="O698">
            <v>-0.17647058823529424</v>
          </cell>
          <cell r="P698">
            <v>3167.3719999999998</v>
          </cell>
          <cell r="Q698">
            <v>3797.98</v>
          </cell>
          <cell r="R698">
            <v>4101.82</v>
          </cell>
          <cell r="S698">
            <v>6318.9</v>
          </cell>
          <cell r="T698">
            <v>0.41028976562376357</v>
          </cell>
          <cell r="U698">
            <v>4423</v>
          </cell>
          <cell r="V698">
            <v>0.15751300022609085</v>
          </cell>
          <cell r="W698">
            <v>3167.3719999999998</v>
          </cell>
          <cell r="X698">
            <v>0.5012536992198009</v>
          </cell>
          <cell r="Y698">
            <v>150</v>
          </cell>
          <cell r="Z698">
            <v>300</v>
          </cell>
          <cell r="AA698">
            <v>3832</v>
          </cell>
          <cell r="AB698">
            <v>3168</v>
          </cell>
          <cell r="AC698">
            <v>3520</v>
          </cell>
          <cell r="AD698">
            <v>3716</v>
          </cell>
          <cell r="AE698">
            <v>3910.34</v>
          </cell>
          <cell r="AF698">
            <v>0.19000086948960968</v>
          </cell>
          <cell r="AG698">
            <v>4.7059846458364231E-2</v>
          </cell>
          <cell r="AH698">
            <v>3990</v>
          </cell>
          <cell r="AI698">
            <v>4068</v>
          </cell>
          <cell r="AJ698">
            <v>0.22139331366765</v>
          </cell>
          <cell r="AK698">
            <v>4146</v>
          </cell>
          <cell r="AL698">
            <v>4224</v>
          </cell>
          <cell r="AM698">
            <v>0.25014867424242426</v>
          </cell>
          <cell r="AN698">
            <v>4817.67</v>
          </cell>
          <cell r="AO698">
            <v>5411.34</v>
          </cell>
          <cell r="AP698">
            <v>6005.01</v>
          </cell>
          <cell r="AQ698">
            <v>0</v>
          </cell>
          <cell r="AR698">
            <v>288</v>
          </cell>
          <cell r="AS698">
            <v>12915</v>
          </cell>
        </row>
        <row r="699">
          <cell r="B699" t="str">
            <v>MB</v>
          </cell>
          <cell r="C699" t="str">
            <v>IMP</v>
          </cell>
          <cell r="D699" t="str">
            <v>BT</v>
          </cell>
          <cell r="E699" t="str">
            <v>P3</v>
          </cell>
          <cell r="F699">
            <v>39934</v>
          </cell>
          <cell r="G699">
            <v>40001</v>
          </cell>
          <cell r="H699" t="str">
            <v>50GJ</v>
          </cell>
          <cell r="I699" t="str">
            <v>9KMBH500GSA_N</v>
          </cell>
          <cell r="K699" t="str">
            <v>bizhub 500 GSA</v>
          </cell>
          <cell r="L699">
            <v>12915</v>
          </cell>
          <cell r="M699">
            <v>3583</v>
          </cell>
          <cell r="N699">
            <v>3726.32</v>
          </cell>
          <cell r="O699">
            <v>-0.17647058823529424</v>
          </cell>
          <cell r="P699">
            <v>3167.3719999999998</v>
          </cell>
          <cell r="Q699">
            <v>3797.98</v>
          </cell>
          <cell r="R699">
            <v>4101.82</v>
          </cell>
          <cell r="S699">
            <v>6318.9</v>
          </cell>
          <cell r="T699">
            <v>0.41028976562376357</v>
          </cell>
          <cell r="U699">
            <v>4423</v>
          </cell>
          <cell r="V699">
            <v>0.15751300022609085</v>
          </cell>
          <cell r="W699">
            <v>3167.3719999999998</v>
          </cell>
          <cell r="X699">
            <v>0.5012536992198009</v>
          </cell>
          <cell r="Y699">
            <v>150</v>
          </cell>
          <cell r="Z699">
            <v>300</v>
          </cell>
          <cell r="AA699">
            <v>3832</v>
          </cell>
          <cell r="AB699">
            <v>3168</v>
          </cell>
          <cell r="AC699">
            <v>3520</v>
          </cell>
          <cell r="AD699">
            <v>3716</v>
          </cell>
          <cell r="AE699">
            <v>3910.34</v>
          </cell>
          <cell r="AF699">
            <v>0.19000086948960968</v>
          </cell>
          <cell r="AG699">
            <v>4.7059846458364231E-2</v>
          </cell>
          <cell r="AH699">
            <v>3990</v>
          </cell>
          <cell r="AI699">
            <v>4068</v>
          </cell>
          <cell r="AJ699">
            <v>0.22139331366765</v>
          </cell>
          <cell r="AK699">
            <v>4146</v>
          </cell>
          <cell r="AL699">
            <v>4224</v>
          </cell>
          <cell r="AM699">
            <v>0.25014867424242426</v>
          </cell>
          <cell r="AN699">
            <v>4817.67</v>
          </cell>
          <cell r="AO699">
            <v>5411.34</v>
          </cell>
          <cell r="AP699">
            <v>6005.01</v>
          </cell>
          <cell r="AQ699">
            <v>0</v>
          </cell>
          <cell r="AR699">
            <v>288</v>
          </cell>
          <cell r="AS699">
            <v>12915</v>
          </cell>
        </row>
        <row r="700">
          <cell r="B700" t="str">
            <v>MB</v>
          </cell>
          <cell r="C700" t="str">
            <v>IMP</v>
          </cell>
          <cell r="D700" t="str">
            <v>BT</v>
          </cell>
          <cell r="E700" t="str">
            <v>P3</v>
          </cell>
          <cell r="F700">
            <v>39934</v>
          </cell>
          <cell r="G700">
            <v>40001</v>
          </cell>
          <cell r="H700" t="str">
            <v>564E</v>
          </cell>
          <cell r="I700" t="str">
            <v>9KMBHPRO1050E_X</v>
          </cell>
          <cell r="K700" t="str">
            <v>bizhub PRO 1050e</v>
          </cell>
          <cell r="L700">
            <v>62591</v>
          </cell>
          <cell r="M700">
            <v>13107</v>
          </cell>
          <cell r="N700">
            <v>13631.28</v>
          </cell>
          <cell r="O700">
            <v>-0.17647058823529421</v>
          </cell>
          <cell r="P700">
            <v>11586.588</v>
          </cell>
          <cell r="Q700">
            <v>13893.42</v>
          </cell>
          <cell r="R700">
            <v>15004.89</v>
          </cell>
          <cell r="S700">
            <v>26775</v>
          </cell>
          <cell r="T700">
            <v>0.49089523809523805</v>
          </cell>
          <cell r="U700">
            <v>18743</v>
          </cell>
          <cell r="V700">
            <v>0.27272688470362266</v>
          </cell>
          <cell r="W700">
            <v>11586.588</v>
          </cell>
          <cell r="X700">
            <v>0.43273904761904763</v>
          </cell>
          <cell r="Y700">
            <v>800</v>
          </cell>
          <cell r="Z700">
            <v>500</v>
          </cell>
          <cell r="AA700">
            <v>14018</v>
          </cell>
          <cell r="AB700">
            <v>11587</v>
          </cell>
          <cell r="AC700">
            <v>12874</v>
          </cell>
          <cell r="AD700">
            <v>13590</v>
          </cell>
          <cell r="AE700">
            <v>14304.43</v>
          </cell>
          <cell r="AF700">
            <v>0.19000002097252394</v>
          </cell>
          <cell r="AG700">
            <v>4.7058848202969267E-2</v>
          </cell>
          <cell r="AH700">
            <v>14591</v>
          </cell>
          <cell r="AI700">
            <v>14877</v>
          </cell>
          <cell r="AJ700">
            <v>0.22117443032869533</v>
          </cell>
          <cell r="AK700">
            <v>15163</v>
          </cell>
          <cell r="AL700">
            <v>15449</v>
          </cell>
          <cell r="AM700">
            <v>0.25001048611560622</v>
          </cell>
          <cell r="AN700">
            <v>17621.43</v>
          </cell>
          <cell r="AO700">
            <v>19793.86</v>
          </cell>
          <cell r="AP700">
            <v>21966.29</v>
          </cell>
          <cell r="AQ700">
            <v>0</v>
          </cell>
          <cell r="AR700">
            <v>811</v>
          </cell>
          <cell r="AS700">
            <v>62591</v>
          </cell>
        </row>
        <row r="701">
          <cell r="B701" t="str">
            <v>MB</v>
          </cell>
          <cell r="C701" t="str">
            <v>IMP</v>
          </cell>
          <cell r="D701" t="str">
            <v>BT</v>
          </cell>
          <cell r="E701" t="str">
            <v>P3</v>
          </cell>
          <cell r="F701">
            <v>39934</v>
          </cell>
          <cell r="G701">
            <v>40001</v>
          </cell>
          <cell r="H701" t="str">
            <v>564J</v>
          </cell>
          <cell r="I701" t="str">
            <v>9KMBHPRO1050EGSA_X</v>
          </cell>
          <cell r="K701" t="str">
            <v>bizhub PRO 1050e GSA</v>
          </cell>
          <cell r="L701">
            <v>62591</v>
          </cell>
          <cell r="M701">
            <v>13107</v>
          </cell>
          <cell r="N701">
            <v>13631.28</v>
          </cell>
          <cell r="O701">
            <v>-0.17647058823529421</v>
          </cell>
          <cell r="P701">
            <v>11586.588</v>
          </cell>
          <cell r="Q701">
            <v>13893.42</v>
          </cell>
          <cell r="R701">
            <v>15004.89</v>
          </cell>
          <cell r="S701">
            <v>26775</v>
          </cell>
          <cell r="T701">
            <v>0.49089523809523805</v>
          </cell>
          <cell r="U701">
            <v>18743</v>
          </cell>
          <cell r="V701">
            <v>0.27272688470362266</v>
          </cell>
          <cell r="W701">
            <v>11586.588</v>
          </cell>
          <cell r="X701">
            <v>0.43273904761904763</v>
          </cell>
          <cell r="Y701">
            <v>800</v>
          </cell>
          <cell r="Z701">
            <v>500</v>
          </cell>
          <cell r="AA701">
            <v>14018</v>
          </cell>
          <cell r="AB701">
            <v>11587</v>
          </cell>
          <cell r="AC701">
            <v>12874</v>
          </cell>
          <cell r="AD701">
            <v>13590</v>
          </cell>
          <cell r="AE701">
            <v>14304.43</v>
          </cell>
          <cell r="AF701">
            <v>0.19000002097252394</v>
          </cell>
          <cell r="AG701">
            <v>4.7058848202969267E-2</v>
          </cell>
          <cell r="AH701">
            <v>14591</v>
          </cell>
          <cell r="AI701">
            <v>14877</v>
          </cell>
          <cell r="AJ701">
            <v>0.22117443032869533</v>
          </cell>
          <cell r="AK701">
            <v>15163</v>
          </cell>
          <cell r="AL701">
            <v>15449</v>
          </cell>
          <cell r="AM701">
            <v>0.25001048611560622</v>
          </cell>
          <cell r="AN701">
            <v>17621.43</v>
          </cell>
          <cell r="AO701">
            <v>19793.86</v>
          </cell>
          <cell r="AP701">
            <v>21966.29</v>
          </cell>
          <cell r="AQ701">
            <v>0</v>
          </cell>
          <cell r="AR701">
            <v>811</v>
          </cell>
          <cell r="AS701">
            <v>62591</v>
          </cell>
        </row>
        <row r="702">
          <cell r="B702" t="str">
            <v>MB</v>
          </cell>
          <cell r="C702" t="str">
            <v>IMP</v>
          </cell>
          <cell r="D702" t="str">
            <v>BT</v>
          </cell>
          <cell r="E702" t="str">
            <v>P3</v>
          </cell>
          <cell r="F702">
            <v>39934</v>
          </cell>
          <cell r="G702">
            <v>40001</v>
          </cell>
          <cell r="H702" t="str">
            <v>565E</v>
          </cell>
          <cell r="I702" t="str">
            <v>9KMBHPRO1050EP_X</v>
          </cell>
          <cell r="K702" t="str">
            <v xml:space="preserve">bizhub PRO 1050eP </v>
          </cell>
          <cell r="L702">
            <v>55241</v>
          </cell>
          <cell r="M702">
            <v>12750</v>
          </cell>
          <cell r="N702">
            <v>13260</v>
          </cell>
          <cell r="O702">
            <v>-0.17647058823529413</v>
          </cell>
          <cell r="P702">
            <v>11271</v>
          </cell>
          <cell r="Q702">
            <v>13515</v>
          </cell>
          <cell r="R702">
            <v>14596.2</v>
          </cell>
          <cell r="S702">
            <v>23625</v>
          </cell>
          <cell r="T702">
            <v>0.43873015873015875</v>
          </cell>
          <cell r="U702">
            <v>16538</v>
          </cell>
          <cell r="V702">
            <v>0.19821018260974724</v>
          </cell>
          <cell r="W702">
            <v>11271</v>
          </cell>
          <cell r="X702">
            <v>0.4770793650793651</v>
          </cell>
          <cell r="Y702">
            <v>800</v>
          </cell>
          <cell r="Z702">
            <v>500</v>
          </cell>
          <cell r="AA702">
            <v>13637</v>
          </cell>
          <cell r="AB702">
            <v>11271</v>
          </cell>
          <cell r="AC702">
            <v>12524</v>
          </cell>
          <cell r="AD702">
            <v>13220</v>
          </cell>
          <cell r="AE702">
            <v>13914.81</v>
          </cell>
          <cell r="AF702">
            <v>0.18999971972308638</v>
          </cell>
          <cell r="AG702">
            <v>4.7058493791866329E-2</v>
          </cell>
          <cell r="AH702">
            <v>14194</v>
          </cell>
          <cell r="AI702">
            <v>14472</v>
          </cell>
          <cell r="AJ702">
            <v>0.22118573797678276</v>
          </cell>
          <cell r="AK702">
            <v>14750</v>
          </cell>
          <cell r="AL702">
            <v>15028</v>
          </cell>
          <cell r="AM702">
            <v>0.25</v>
          </cell>
          <cell r="AN702">
            <v>17141.310000000001</v>
          </cell>
          <cell r="AO702">
            <v>19254.62</v>
          </cell>
          <cell r="AP702">
            <v>21367.93</v>
          </cell>
          <cell r="AQ702">
            <v>0</v>
          </cell>
          <cell r="AR702">
            <v>811</v>
          </cell>
          <cell r="AS702">
            <v>55241</v>
          </cell>
        </row>
        <row r="703">
          <cell r="B703" t="str">
            <v>AC</v>
          </cell>
          <cell r="C703" t="str">
            <v>PMP</v>
          </cell>
          <cell r="D703" t="str">
            <v>BT</v>
          </cell>
          <cell r="E703" t="str">
            <v>P3</v>
          </cell>
          <cell r="F703">
            <v>39924</v>
          </cell>
          <cell r="G703">
            <v>40001</v>
          </cell>
          <cell r="H703" t="str">
            <v>56UA-9980</v>
          </cell>
          <cell r="I703" t="str">
            <v>3KMK4X6FSK</v>
          </cell>
          <cell r="J703" t="str">
            <v>x</v>
          </cell>
          <cell r="K703" t="str">
            <v>Post card (4" x 6") size feed support kit</v>
          </cell>
          <cell r="L703">
            <v>1155</v>
          </cell>
          <cell r="M703">
            <v>418</v>
          </cell>
          <cell r="N703">
            <v>438.90000000000003</v>
          </cell>
          <cell r="O703">
            <v>-0.17647058823529421</v>
          </cell>
          <cell r="P703">
            <v>373.065</v>
          </cell>
          <cell r="Q703">
            <v>443.08</v>
          </cell>
          <cell r="R703">
            <v>478.53</v>
          </cell>
          <cell r="S703">
            <v>611.1</v>
          </cell>
          <cell r="T703">
            <v>0.28178694158075601</v>
          </cell>
          <cell r="U703">
            <v>473.23584</v>
          </cell>
          <cell r="V703">
            <v>7.2555451421430717E-2</v>
          </cell>
          <cell r="W703">
            <v>373.065</v>
          </cell>
          <cell r="X703">
            <v>0.61048109965635733</v>
          </cell>
          <cell r="AA703">
            <v>451</v>
          </cell>
          <cell r="AB703">
            <v>374</v>
          </cell>
          <cell r="AC703">
            <v>415</v>
          </cell>
          <cell r="AD703">
            <v>438</v>
          </cell>
          <cell r="AE703">
            <v>460.57</v>
          </cell>
          <cell r="AF703">
            <v>0.18999283496536898</v>
          </cell>
          <cell r="AG703">
            <v>4.7050394076904617E-2</v>
          </cell>
          <cell r="AH703">
            <v>471</v>
          </cell>
          <cell r="AI703">
            <v>480</v>
          </cell>
          <cell r="AJ703">
            <v>0.22278125000000001</v>
          </cell>
          <cell r="AK703">
            <v>489</v>
          </cell>
          <cell r="AL703">
            <v>498</v>
          </cell>
          <cell r="AM703">
            <v>0.25087349397590364</v>
          </cell>
          <cell r="AN703">
            <v>567.79999999999995</v>
          </cell>
          <cell r="AO703">
            <v>637.6</v>
          </cell>
          <cell r="AP703">
            <v>707.4</v>
          </cell>
          <cell r="AQ703">
            <v>0</v>
          </cell>
          <cell r="AS703">
            <v>1155</v>
          </cell>
        </row>
        <row r="704">
          <cell r="B704" t="str">
            <v>AC</v>
          </cell>
          <cell r="C704" t="str">
            <v>IMP</v>
          </cell>
          <cell r="D704" t="str">
            <v>BT</v>
          </cell>
          <cell r="E704" t="str">
            <v>P3</v>
          </cell>
          <cell r="F704">
            <v>39934</v>
          </cell>
          <cell r="G704">
            <v>40001</v>
          </cell>
          <cell r="H704" t="str">
            <v>56UAPA0000</v>
          </cell>
          <cell r="I704" t="str">
            <v>3KMKRHDDKIT</v>
          </cell>
          <cell r="K704" t="str">
            <v>Removable HDD Kit</v>
          </cell>
          <cell r="L704">
            <v>2993</v>
          </cell>
          <cell r="M704">
            <v>1124</v>
          </cell>
          <cell r="N704">
            <v>1168.96</v>
          </cell>
          <cell r="O704">
            <v>-0.17647058823529418</v>
          </cell>
          <cell r="P704">
            <v>993.61599999999999</v>
          </cell>
          <cell r="Q704">
            <v>1191.44</v>
          </cell>
          <cell r="R704">
            <v>1286.76</v>
          </cell>
          <cell r="S704">
            <v>1837.5</v>
          </cell>
          <cell r="T704">
            <v>0.3638312925170068</v>
          </cell>
          <cell r="U704">
            <v>1422.96</v>
          </cell>
          <cell r="V704">
            <v>0.17850115252712656</v>
          </cell>
          <cell r="W704">
            <v>993.61599999999999</v>
          </cell>
          <cell r="X704">
            <v>0.54074340136054422</v>
          </cell>
          <cell r="AA704">
            <v>1202</v>
          </cell>
          <cell r="AB704">
            <v>994</v>
          </cell>
          <cell r="AC704">
            <v>1105</v>
          </cell>
          <cell r="AD704">
            <v>1166</v>
          </cell>
          <cell r="AE704">
            <v>1226.69</v>
          </cell>
          <cell r="AF704">
            <v>0.19000236408546581</v>
          </cell>
          <cell r="AG704">
            <v>4.7061604806430325E-2</v>
          </cell>
          <cell r="AH704">
            <v>1252</v>
          </cell>
          <cell r="AI704">
            <v>1276</v>
          </cell>
          <cell r="AJ704">
            <v>0.22130407523510973</v>
          </cell>
          <cell r="AK704">
            <v>1300.5</v>
          </cell>
          <cell r="AL704">
            <v>1325</v>
          </cell>
          <cell r="AM704">
            <v>0.25010113207547169</v>
          </cell>
          <cell r="AN704">
            <v>1511.26</v>
          </cell>
          <cell r="AO704">
            <v>1697.52</v>
          </cell>
          <cell r="AP704">
            <v>1883.78</v>
          </cell>
          <cell r="AQ704">
            <v>0</v>
          </cell>
          <cell r="AS704">
            <v>2993</v>
          </cell>
        </row>
        <row r="705">
          <cell r="B705" t="str">
            <v>AC</v>
          </cell>
          <cell r="C705" t="str">
            <v>PMP</v>
          </cell>
          <cell r="D705" t="str">
            <v>BT</v>
          </cell>
          <cell r="E705" t="str">
            <v>P3</v>
          </cell>
          <cell r="F705">
            <v>39924</v>
          </cell>
          <cell r="G705">
            <v>40001</v>
          </cell>
          <cell r="H705" t="str">
            <v>56UAPA0001</v>
          </cell>
          <cell r="I705" t="str">
            <v>3KMKRHDDKIT</v>
          </cell>
          <cell r="J705" t="str">
            <v>x</v>
          </cell>
          <cell r="K705" t="str">
            <v>Removable HDD Kit</v>
          </cell>
          <cell r="L705">
            <v>2993</v>
          </cell>
          <cell r="M705">
            <v>1124</v>
          </cell>
          <cell r="N705">
            <v>1180.2</v>
          </cell>
          <cell r="O705">
            <v>-0.17647058823529421</v>
          </cell>
          <cell r="P705">
            <v>1003.17</v>
          </cell>
          <cell r="Q705">
            <v>1191.44</v>
          </cell>
          <cell r="R705">
            <v>1286.76</v>
          </cell>
          <cell r="S705">
            <v>1837.5</v>
          </cell>
          <cell r="T705">
            <v>0.35771428571428571</v>
          </cell>
          <cell r="U705">
            <v>1422.96</v>
          </cell>
          <cell r="V705">
            <v>0.17060212514757969</v>
          </cell>
          <cell r="W705">
            <v>1003.17</v>
          </cell>
          <cell r="X705">
            <v>0.54594285714285717</v>
          </cell>
          <cell r="AA705">
            <v>1214</v>
          </cell>
          <cell r="AB705">
            <v>1004</v>
          </cell>
          <cell r="AC705">
            <v>1115</v>
          </cell>
          <cell r="AD705">
            <v>1177</v>
          </cell>
          <cell r="AE705">
            <v>1238.48</v>
          </cell>
          <cell r="AF705">
            <v>0.18999903107034433</v>
          </cell>
          <cell r="AG705">
            <v>4.7057683612169734E-2</v>
          </cell>
          <cell r="AH705">
            <v>1264</v>
          </cell>
          <cell r="AI705">
            <v>1289</v>
          </cell>
          <cell r="AJ705">
            <v>0.22174553917765713</v>
          </cell>
          <cell r="AK705">
            <v>1313.5</v>
          </cell>
          <cell r="AL705">
            <v>1338</v>
          </cell>
          <cell r="AM705">
            <v>0.25024663677130049</v>
          </cell>
          <cell r="AN705">
            <v>1525.98</v>
          </cell>
          <cell r="AO705">
            <v>1713.96</v>
          </cell>
          <cell r="AP705">
            <v>1901.94</v>
          </cell>
          <cell r="AQ705">
            <v>0</v>
          </cell>
          <cell r="AS705">
            <v>2993</v>
          </cell>
        </row>
        <row r="706">
          <cell r="B706" t="str">
            <v>AC</v>
          </cell>
          <cell r="C706" t="str">
            <v>IMP</v>
          </cell>
          <cell r="D706" t="str">
            <v>BT</v>
          </cell>
          <cell r="E706" t="str">
            <v>P3</v>
          </cell>
          <cell r="F706">
            <v>39934</v>
          </cell>
          <cell r="G706">
            <v>40001</v>
          </cell>
          <cell r="H706" t="str">
            <v>56UAPA0100</v>
          </cell>
          <cell r="I706" t="str">
            <v>3KMHAHDDCASE</v>
          </cell>
          <cell r="K706" t="str">
            <v>Additional Case for HDD Kit</v>
          </cell>
          <cell r="L706">
            <v>158</v>
          </cell>
          <cell r="M706">
            <v>56</v>
          </cell>
          <cell r="N706">
            <v>58.24</v>
          </cell>
          <cell r="O706">
            <v>-0.17647058823529421</v>
          </cell>
          <cell r="P706">
            <v>49.503999999999998</v>
          </cell>
          <cell r="Q706">
            <v>59.36</v>
          </cell>
          <cell r="R706">
            <v>64.11</v>
          </cell>
          <cell r="S706">
            <v>102.9</v>
          </cell>
          <cell r="T706">
            <v>0.43401360544217688</v>
          </cell>
          <cell r="U706">
            <v>79.685760000000002</v>
          </cell>
          <cell r="V706">
            <v>0.26912913925900939</v>
          </cell>
          <cell r="W706">
            <v>49.503999999999998</v>
          </cell>
          <cell r="X706">
            <v>0.48108843537414964</v>
          </cell>
          <cell r="AA706">
            <v>60</v>
          </cell>
          <cell r="AB706">
            <v>50</v>
          </cell>
          <cell r="AC706">
            <v>56</v>
          </cell>
          <cell r="AD706">
            <v>59</v>
          </cell>
          <cell r="AE706">
            <v>61.12</v>
          </cell>
          <cell r="AF706">
            <v>0.19005235602094242</v>
          </cell>
          <cell r="AG706">
            <v>4.7120418848167464E-2</v>
          </cell>
          <cell r="AH706">
            <v>64</v>
          </cell>
          <cell r="AI706">
            <v>65</v>
          </cell>
          <cell r="AJ706">
            <v>0.23840000000000003</v>
          </cell>
          <cell r="AK706">
            <v>66</v>
          </cell>
          <cell r="AL706">
            <v>67</v>
          </cell>
          <cell r="AM706">
            <v>0.26113432835820899</v>
          </cell>
          <cell r="AN706">
            <v>76.03</v>
          </cell>
          <cell r="AO706">
            <v>85.06</v>
          </cell>
          <cell r="AP706">
            <v>94.09</v>
          </cell>
          <cell r="AQ706">
            <v>0</v>
          </cell>
          <cell r="AS706">
            <v>158</v>
          </cell>
        </row>
        <row r="707">
          <cell r="B707" t="str">
            <v>AC</v>
          </cell>
          <cell r="C707" t="str">
            <v>PMP</v>
          </cell>
          <cell r="D707" t="str">
            <v>BT</v>
          </cell>
          <cell r="E707" t="str">
            <v>P3</v>
          </cell>
          <cell r="F707">
            <v>39924</v>
          </cell>
          <cell r="G707">
            <v>40001</v>
          </cell>
          <cell r="H707" t="str">
            <v>56UAPA0101</v>
          </cell>
          <cell r="I707" t="str">
            <v>3KMHAHDDCASE</v>
          </cell>
          <cell r="J707" t="str">
            <v>x</v>
          </cell>
          <cell r="K707" t="str">
            <v>Additional Case for HDD Kit</v>
          </cell>
          <cell r="L707">
            <v>158</v>
          </cell>
          <cell r="M707">
            <v>56</v>
          </cell>
          <cell r="N707">
            <v>58.800000000000004</v>
          </cell>
          <cell r="O707">
            <v>-0.1764705882352941</v>
          </cell>
          <cell r="P707">
            <v>49.980000000000004</v>
          </cell>
          <cell r="Q707">
            <v>59.36</v>
          </cell>
          <cell r="R707">
            <v>64.11</v>
          </cell>
          <cell r="S707">
            <v>102.9</v>
          </cell>
          <cell r="T707">
            <v>0.42857142857142855</v>
          </cell>
          <cell r="U707">
            <v>79.685760000000002</v>
          </cell>
          <cell r="V707">
            <v>0.26210153482880755</v>
          </cell>
          <cell r="W707">
            <v>49.980000000000004</v>
          </cell>
          <cell r="X707">
            <v>0.48571428571428571</v>
          </cell>
          <cell r="AA707">
            <v>60</v>
          </cell>
          <cell r="AB707">
            <v>50</v>
          </cell>
          <cell r="AC707">
            <v>56</v>
          </cell>
          <cell r="AD707">
            <v>59</v>
          </cell>
          <cell r="AE707">
            <v>61.7</v>
          </cell>
          <cell r="AF707">
            <v>0.18995137763371148</v>
          </cell>
          <cell r="AG707">
            <v>4.7001620745542927E-2</v>
          </cell>
          <cell r="AH707">
            <v>64</v>
          </cell>
          <cell r="AI707">
            <v>65</v>
          </cell>
          <cell r="AJ707">
            <v>0.23107692307692301</v>
          </cell>
          <cell r="AK707">
            <v>66</v>
          </cell>
          <cell r="AL707">
            <v>67</v>
          </cell>
          <cell r="AM707">
            <v>0.2540298507462686</v>
          </cell>
          <cell r="AN707">
            <v>76.28</v>
          </cell>
          <cell r="AO707">
            <v>85.56</v>
          </cell>
          <cell r="AP707">
            <v>94.84</v>
          </cell>
          <cell r="AQ707">
            <v>0</v>
          </cell>
          <cell r="AS707">
            <v>158</v>
          </cell>
        </row>
        <row r="708">
          <cell r="B708" t="str">
            <v>MB</v>
          </cell>
          <cell r="C708" t="str">
            <v>IMP</v>
          </cell>
          <cell r="D708" t="str">
            <v>BT</v>
          </cell>
          <cell r="E708" t="str">
            <v>P3</v>
          </cell>
          <cell r="F708">
            <v>39934</v>
          </cell>
          <cell r="G708">
            <v>40001</v>
          </cell>
          <cell r="H708" t="str">
            <v>56UE</v>
          </cell>
          <cell r="I708" t="str">
            <v>9KMBHPRO1050_X</v>
          </cell>
          <cell r="K708" t="str">
            <v>bizhub PRO 1050</v>
          </cell>
          <cell r="L708">
            <v>62591</v>
          </cell>
          <cell r="N708">
            <v>18712</v>
          </cell>
          <cell r="O708">
            <v>-0.17647058823529418</v>
          </cell>
          <cell r="P708">
            <v>15905.199999999999</v>
          </cell>
          <cell r="Q708">
            <v>0</v>
          </cell>
          <cell r="R708">
            <v>0</v>
          </cell>
          <cell r="S708">
            <v>26775</v>
          </cell>
          <cell r="T708">
            <v>0.30113912231559292</v>
          </cell>
          <cell r="U708">
            <v>18743</v>
          </cell>
          <cell r="V708">
            <v>1.653950808301766E-3</v>
          </cell>
          <cell r="W708">
            <v>15905.199999999999</v>
          </cell>
          <cell r="X708">
            <v>0.59403174603174602</v>
          </cell>
          <cell r="Y708">
            <v>800</v>
          </cell>
          <cell r="Z708">
            <v>500</v>
          </cell>
          <cell r="AA708">
            <v>19243</v>
          </cell>
          <cell r="AB708">
            <v>15906</v>
          </cell>
          <cell r="AC708">
            <v>17673</v>
          </cell>
          <cell r="AD708">
            <v>18655</v>
          </cell>
          <cell r="AE708">
            <v>19636.05</v>
          </cell>
          <cell r="AF708">
            <v>0.19000002546336969</v>
          </cell>
          <cell r="AG708">
            <v>4.705885348631722E-2</v>
          </cell>
          <cell r="AH708">
            <v>20030</v>
          </cell>
          <cell r="AI708">
            <v>20422</v>
          </cell>
          <cell r="AJ708">
            <v>0.22117324454020179</v>
          </cell>
          <cell r="AK708">
            <v>20814.5</v>
          </cell>
          <cell r="AL708">
            <v>21207</v>
          </cell>
          <cell r="AM708">
            <v>0.25000235771207624</v>
          </cell>
          <cell r="AN708">
            <v>24189.21</v>
          </cell>
          <cell r="AO708">
            <v>27171.42</v>
          </cell>
          <cell r="AP708">
            <v>30153.63</v>
          </cell>
          <cell r="AQ708">
            <v>0</v>
          </cell>
          <cell r="AR708">
            <v>811</v>
          </cell>
          <cell r="AS708">
            <v>62591</v>
          </cell>
        </row>
        <row r="709">
          <cell r="B709" t="str">
            <v>PMP</v>
          </cell>
          <cell r="C709" t="str">
            <v>PMP</v>
          </cell>
          <cell r="D709" t="str">
            <v>BT</v>
          </cell>
          <cell r="E709" t="str">
            <v>08</v>
          </cell>
          <cell r="F709">
            <v>39924</v>
          </cell>
          <cell r="G709">
            <v>39924</v>
          </cell>
          <cell r="H709" t="str">
            <v>56UE-PM75</v>
          </cell>
          <cell r="I709" t="str">
            <v>TBD</v>
          </cell>
          <cell r="K709" t="str">
            <v>PM Kit for 1050 (750K)</v>
          </cell>
          <cell r="L709">
            <v>510</v>
          </cell>
          <cell r="M709">
            <v>69.333333333333329</v>
          </cell>
          <cell r="N709">
            <v>72.8</v>
          </cell>
          <cell r="O709">
            <v>0.40072439907803759</v>
          </cell>
          <cell r="P709">
            <v>121.48</v>
          </cell>
          <cell r="Q709">
            <v>73.489999999999995</v>
          </cell>
          <cell r="R709">
            <v>79.37</v>
          </cell>
          <cell r="S709">
            <v>151.85</v>
          </cell>
          <cell r="T709">
            <v>0.52057951926243007</v>
          </cell>
          <cell r="W709">
            <v>121.48</v>
          </cell>
          <cell r="X709">
            <v>0.8</v>
          </cell>
          <cell r="Y709" t="str">
            <v>Act freight</v>
          </cell>
          <cell r="AA709">
            <v>238</v>
          </cell>
          <cell r="AB709">
            <v>174</v>
          </cell>
          <cell r="AC709">
            <v>203</v>
          </cell>
          <cell r="AD709">
            <v>223</v>
          </cell>
          <cell r="AE709">
            <v>242.96</v>
          </cell>
          <cell r="AF709">
            <v>0.5</v>
          </cell>
          <cell r="AG709">
            <v>0.7003621995390189</v>
          </cell>
          <cell r="AH709">
            <v>310</v>
          </cell>
          <cell r="AI709">
            <v>377</v>
          </cell>
          <cell r="AJ709">
            <v>0.67777188328912463</v>
          </cell>
          <cell r="AK709">
            <v>443.5</v>
          </cell>
          <cell r="AL709">
            <v>510</v>
          </cell>
          <cell r="AM709">
            <v>0.76180392156862742</v>
          </cell>
          <cell r="AN709">
            <v>510</v>
          </cell>
          <cell r="AO709">
            <v>510</v>
          </cell>
          <cell r="AP709">
            <v>510</v>
          </cell>
          <cell r="AQ709">
            <v>0</v>
          </cell>
          <cell r="AS709">
            <v>510</v>
          </cell>
        </row>
        <row r="710">
          <cell r="B710" t="str">
            <v>MB</v>
          </cell>
          <cell r="C710" t="str">
            <v>IMP</v>
          </cell>
          <cell r="D710" t="str">
            <v>BT</v>
          </cell>
          <cell r="E710" t="str">
            <v>P3</v>
          </cell>
          <cell r="F710">
            <v>40000</v>
          </cell>
          <cell r="G710">
            <v>40001</v>
          </cell>
          <cell r="H710" t="str">
            <v>56UJ</v>
          </cell>
          <cell r="K710" t="str">
            <v>bizhub PRO 1050 GSA</v>
          </cell>
          <cell r="L710">
            <v>62591</v>
          </cell>
          <cell r="N710">
            <v>18712</v>
          </cell>
          <cell r="O710">
            <v>-0.17647058823529418</v>
          </cell>
          <cell r="P710">
            <v>15905.199999999999</v>
          </cell>
          <cell r="Q710">
            <v>0</v>
          </cell>
          <cell r="R710">
            <v>0</v>
          </cell>
          <cell r="S710">
            <v>26775</v>
          </cell>
          <cell r="T710">
            <v>0.30113912231559292</v>
          </cell>
          <cell r="U710">
            <v>18743</v>
          </cell>
          <cell r="V710">
            <v>1.653950808301766E-3</v>
          </cell>
          <cell r="W710">
            <v>15905.199999999999</v>
          </cell>
          <cell r="X710">
            <v>0.59403174603174602</v>
          </cell>
          <cell r="Y710">
            <v>800</v>
          </cell>
          <cell r="Z710">
            <v>500</v>
          </cell>
          <cell r="AA710">
            <v>19243</v>
          </cell>
          <cell r="AB710">
            <v>15906</v>
          </cell>
          <cell r="AC710">
            <v>17673</v>
          </cell>
          <cell r="AD710">
            <v>18655</v>
          </cell>
          <cell r="AE710">
            <v>19636.05</v>
          </cell>
          <cell r="AF710">
            <v>0.19000002546336969</v>
          </cell>
          <cell r="AG710">
            <v>4.705885348631722E-2</v>
          </cell>
          <cell r="AH710">
            <v>20030</v>
          </cell>
          <cell r="AI710">
            <v>20422</v>
          </cell>
          <cell r="AJ710">
            <v>0.22117324454020179</v>
          </cell>
          <cell r="AK710">
            <v>20814.5</v>
          </cell>
          <cell r="AL710">
            <v>21207</v>
          </cell>
          <cell r="AM710">
            <v>0.25000235771207624</v>
          </cell>
          <cell r="AN710">
            <v>24189.21</v>
          </cell>
          <cell r="AO710">
            <v>27171.42</v>
          </cell>
          <cell r="AP710">
            <v>30153.63</v>
          </cell>
          <cell r="AQ710">
            <v>0</v>
          </cell>
          <cell r="AR710">
            <v>811</v>
          </cell>
          <cell r="AS710">
            <v>62591</v>
          </cell>
        </row>
        <row r="711">
          <cell r="B711" t="str">
            <v>MB</v>
          </cell>
          <cell r="C711" t="str">
            <v>IMP</v>
          </cell>
          <cell r="D711" t="str">
            <v>BT</v>
          </cell>
          <cell r="E711" t="str">
            <v>P3</v>
          </cell>
          <cell r="F711">
            <v>40017</v>
          </cell>
          <cell r="G711">
            <v>40017</v>
          </cell>
          <cell r="H711" t="str">
            <v>56VE</v>
          </cell>
          <cell r="I711" t="str">
            <v>9KMBHPRO1050P_X</v>
          </cell>
          <cell r="K711" t="str">
            <v>bizhub PRO 1050P</v>
          </cell>
          <cell r="L711">
            <v>52610</v>
          </cell>
          <cell r="N711">
            <v>16995</v>
          </cell>
          <cell r="W711">
            <v>14445.75</v>
          </cell>
          <cell r="AB711">
            <v>14446</v>
          </cell>
          <cell r="AC711">
            <v>16051</v>
          </cell>
          <cell r="AD711">
            <v>16943</v>
          </cell>
          <cell r="AE711">
            <v>17834.259999999998</v>
          </cell>
          <cell r="AF711">
            <v>0.19000003364311155</v>
          </cell>
          <cell r="AG711">
            <v>4.7058863109543006E-2</v>
          </cell>
          <cell r="AH711">
            <v>18192</v>
          </cell>
          <cell r="AI711">
            <v>18548</v>
          </cell>
          <cell r="AJ711">
            <v>0.22116939831787794</v>
          </cell>
          <cell r="AK711">
            <v>18904.5</v>
          </cell>
          <cell r="AL711">
            <v>19261</v>
          </cell>
          <cell r="AM711">
            <v>0.25</v>
          </cell>
          <cell r="AN711">
            <v>21969.58</v>
          </cell>
          <cell r="AO711">
            <v>24678.16</v>
          </cell>
          <cell r="AP711">
            <v>27386.74</v>
          </cell>
          <cell r="AS711">
            <v>52610</v>
          </cell>
        </row>
        <row r="712">
          <cell r="B712" t="str">
            <v>MB</v>
          </cell>
          <cell r="C712" t="str">
            <v>IMP</v>
          </cell>
          <cell r="D712" t="str">
            <v>BT</v>
          </cell>
          <cell r="E712" t="str">
            <v>P3</v>
          </cell>
          <cell r="F712">
            <v>39990</v>
          </cell>
          <cell r="G712">
            <v>40001</v>
          </cell>
          <cell r="H712" t="str">
            <v>56YE</v>
          </cell>
          <cell r="I712" t="str">
            <v>9KMBHPRO1050v2_X</v>
          </cell>
          <cell r="K712" t="str">
            <v>bizhub PRO 1050 V.2</v>
          </cell>
          <cell r="L712">
            <v>59610</v>
          </cell>
          <cell r="N712">
            <v>18712</v>
          </cell>
          <cell r="W712">
            <v>15905.199999999999</v>
          </cell>
          <cell r="AB712">
            <v>15906</v>
          </cell>
          <cell r="AC712">
            <v>17673</v>
          </cell>
          <cell r="AD712">
            <v>18655</v>
          </cell>
          <cell r="AE712">
            <v>19636.05</v>
          </cell>
          <cell r="AF712">
            <v>0.19000002546336969</v>
          </cell>
          <cell r="AG712">
            <v>4.705885348631722E-2</v>
          </cell>
          <cell r="AH712">
            <v>20030</v>
          </cell>
          <cell r="AI712">
            <v>20422</v>
          </cell>
          <cell r="AJ712">
            <v>0.22117324454020179</v>
          </cell>
          <cell r="AK712">
            <v>20814.5</v>
          </cell>
          <cell r="AL712">
            <v>21207</v>
          </cell>
          <cell r="AM712">
            <v>0.25000235771207624</v>
          </cell>
          <cell r="AN712">
            <v>24189.21</v>
          </cell>
          <cell r="AO712">
            <v>27171.42</v>
          </cell>
          <cell r="AP712">
            <v>30153.63</v>
          </cell>
          <cell r="AS712">
            <v>59610</v>
          </cell>
        </row>
        <row r="713">
          <cell r="B713" t="str">
            <v>MB</v>
          </cell>
          <cell r="C713" t="str">
            <v>IMP</v>
          </cell>
          <cell r="D713" t="str">
            <v>BT</v>
          </cell>
          <cell r="E713" t="str">
            <v>P3</v>
          </cell>
          <cell r="F713">
            <v>39990</v>
          </cell>
          <cell r="G713">
            <v>40001</v>
          </cell>
          <cell r="H713" t="str">
            <v>56ZE</v>
          </cell>
          <cell r="I713" t="str">
            <v>9KMBHPRO1050P_X</v>
          </cell>
          <cell r="K713" t="str">
            <v>bizhub PRO 1050P</v>
          </cell>
          <cell r="L713">
            <v>52610</v>
          </cell>
          <cell r="N713">
            <v>16995</v>
          </cell>
          <cell r="W713">
            <v>14445.75</v>
          </cell>
          <cell r="AB713">
            <v>14446</v>
          </cell>
          <cell r="AC713">
            <v>16051</v>
          </cell>
          <cell r="AD713">
            <v>16943</v>
          </cell>
          <cell r="AE713">
            <v>17834.259999999998</v>
          </cell>
          <cell r="AF713">
            <v>0.19000003364311155</v>
          </cell>
          <cell r="AG713">
            <v>4.7058863109543006E-2</v>
          </cell>
          <cell r="AH713">
            <v>18192</v>
          </cell>
          <cell r="AI713">
            <v>18548</v>
          </cell>
          <cell r="AJ713">
            <v>0.22116939831787794</v>
          </cell>
          <cell r="AK713">
            <v>18904.5</v>
          </cell>
          <cell r="AL713">
            <v>19261</v>
          </cell>
          <cell r="AM713">
            <v>0.25</v>
          </cell>
          <cell r="AN713">
            <v>21969.58</v>
          </cell>
          <cell r="AO713">
            <v>24678.16</v>
          </cell>
          <cell r="AP713">
            <v>27386.74</v>
          </cell>
          <cell r="AS713">
            <v>52610</v>
          </cell>
        </row>
        <row r="714">
          <cell r="B714" t="str">
            <v>MB</v>
          </cell>
          <cell r="C714" t="str">
            <v>IMP</v>
          </cell>
          <cell r="D714" t="str">
            <v>BT</v>
          </cell>
          <cell r="E714" t="str">
            <v>P3</v>
          </cell>
          <cell r="F714">
            <v>39924</v>
          </cell>
          <cell r="G714">
            <v>40001</v>
          </cell>
          <cell r="H714" t="str">
            <v>57AE</v>
          </cell>
          <cell r="I714" t="str">
            <v>9KMBH750_N</v>
          </cell>
          <cell r="K714" t="str">
            <v>bizhub 750</v>
          </cell>
          <cell r="L714">
            <v>27030</v>
          </cell>
          <cell r="M714">
            <v>6304</v>
          </cell>
          <cell r="N714">
            <v>6556.16</v>
          </cell>
          <cell r="O714">
            <v>-0.17647058823529413</v>
          </cell>
          <cell r="P714">
            <v>5572.7359999999999</v>
          </cell>
          <cell r="Q714">
            <v>6682.24</v>
          </cell>
          <cell r="R714">
            <v>7216.82</v>
          </cell>
          <cell r="S714">
            <v>11424</v>
          </cell>
          <cell r="T714">
            <v>0.42610644257703084</v>
          </cell>
          <cell r="U714">
            <v>7997</v>
          </cell>
          <cell r="V714">
            <v>0.18017256471176693</v>
          </cell>
          <cell r="W714">
            <v>5572.7359999999999</v>
          </cell>
          <cell r="X714">
            <v>0.4878095238095238</v>
          </cell>
          <cell r="Y714">
            <v>250</v>
          </cell>
          <cell r="Z714">
            <v>300</v>
          </cell>
          <cell r="AA714">
            <v>6742</v>
          </cell>
          <cell r="AB714">
            <v>5573</v>
          </cell>
          <cell r="AC714">
            <v>6192</v>
          </cell>
          <cell r="AD714">
            <v>6536</v>
          </cell>
          <cell r="AE714">
            <v>6879.92</v>
          </cell>
          <cell r="AF714">
            <v>0.18999988371957816</v>
          </cell>
          <cell r="AG714">
            <v>4.7058686728915486E-2</v>
          </cell>
          <cell r="AH714">
            <v>7018</v>
          </cell>
          <cell r="AI714">
            <v>7156</v>
          </cell>
          <cell r="AJ714">
            <v>0.2212498602571269</v>
          </cell>
          <cell r="AK714">
            <v>7293.5</v>
          </cell>
          <cell r="AL714">
            <v>7431</v>
          </cell>
          <cell r="AM714">
            <v>0.25006916969452297</v>
          </cell>
          <cell r="AN714">
            <v>8475.7199999999993</v>
          </cell>
          <cell r="AO714">
            <v>9520.44</v>
          </cell>
          <cell r="AP714">
            <v>10565.16</v>
          </cell>
          <cell r="AQ714">
            <v>0</v>
          </cell>
          <cell r="AR714">
            <v>352</v>
          </cell>
          <cell r="AS714">
            <v>27030</v>
          </cell>
        </row>
        <row r="715">
          <cell r="B715" t="str">
            <v>PMP</v>
          </cell>
          <cell r="C715" t="str">
            <v>PMP</v>
          </cell>
          <cell r="D715" t="str">
            <v>BT</v>
          </cell>
          <cell r="E715" t="str">
            <v>08</v>
          </cell>
          <cell r="F715">
            <v>39924</v>
          </cell>
          <cell r="G715">
            <v>39924</v>
          </cell>
          <cell r="H715" t="str">
            <v>57AE-PM25</v>
          </cell>
          <cell r="I715" t="str">
            <v>57AE-PM25</v>
          </cell>
          <cell r="K715" t="str">
            <v>Maintenance Kit for 600/750 (250K)</v>
          </cell>
          <cell r="L715">
            <v>445</v>
          </cell>
          <cell r="M715">
            <v>95.452190476190481</v>
          </cell>
          <cell r="N715">
            <v>100.2248</v>
          </cell>
          <cell r="O715">
            <v>0.37359500000000001</v>
          </cell>
          <cell r="P715">
            <v>160</v>
          </cell>
          <cell r="Q715">
            <v>101.18</v>
          </cell>
          <cell r="R715">
            <v>109.27</v>
          </cell>
          <cell r="S715">
            <v>200</v>
          </cell>
          <cell r="T715">
            <v>0.49887599999999999</v>
          </cell>
          <cell r="W715">
            <v>160</v>
          </cell>
          <cell r="X715">
            <v>0.8</v>
          </cell>
          <cell r="Y715" t="str">
            <v>Act freight</v>
          </cell>
          <cell r="AA715">
            <v>314</v>
          </cell>
          <cell r="AB715">
            <v>229</v>
          </cell>
          <cell r="AC715">
            <v>267</v>
          </cell>
          <cell r="AD715">
            <v>294</v>
          </cell>
          <cell r="AE715">
            <v>320</v>
          </cell>
          <cell r="AF715">
            <v>0.5</v>
          </cell>
          <cell r="AG715">
            <v>0.68679749999999995</v>
          </cell>
          <cell r="AH715">
            <v>352</v>
          </cell>
          <cell r="AI715">
            <v>383</v>
          </cell>
          <cell r="AJ715">
            <v>0.5822454308093995</v>
          </cell>
          <cell r="AK715">
            <v>414</v>
          </cell>
          <cell r="AL715">
            <v>445</v>
          </cell>
          <cell r="AM715">
            <v>0.6404494382022472</v>
          </cell>
          <cell r="AN715">
            <v>445</v>
          </cell>
          <cell r="AO715">
            <v>445</v>
          </cell>
          <cell r="AP715">
            <v>445</v>
          </cell>
          <cell r="AQ715">
            <v>0</v>
          </cell>
          <cell r="AS715">
            <v>445</v>
          </cell>
        </row>
        <row r="716">
          <cell r="B716" t="str">
            <v>MB</v>
          </cell>
          <cell r="C716" t="str">
            <v>IMP</v>
          </cell>
          <cell r="D716" t="str">
            <v>BT</v>
          </cell>
          <cell r="E716" t="str">
            <v>P3</v>
          </cell>
          <cell r="F716">
            <v>39934</v>
          </cell>
          <cell r="G716">
            <v>40001</v>
          </cell>
          <cell r="H716" t="str">
            <v>57AJ</v>
          </cell>
          <cell r="K716" t="str">
            <v>bizhub 750 - GSA</v>
          </cell>
          <cell r="L716">
            <v>27030</v>
          </cell>
          <cell r="M716">
            <v>6304</v>
          </cell>
          <cell r="N716">
            <v>6556.16</v>
          </cell>
          <cell r="O716">
            <v>-0.17647058823529413</v>
          </cell>
          <cell r="P716">
            <v>5572.7359999999999</v>
          </cell>
          <cell r="Q716">
            <v>6682.24</v>
          </cell>
          <cell r="R716">
            <v>7216.82</v>
          </cell>
          <cell r="S716">
            <v>11424</v>
          </cell>
          <cell r="T716">
            <v>0.42610644257703084</v>
          </cell>
          <cell r="U716">
            <v>7997</v>
          </cell>
          <cell r="V716">
            <v>0.18017256471176693</v>
          </cell>
          <cell r="W716">
            <v>5572.7359999999999</v>
          </cell>
          <cell r="X716">
            <v>0.4878095238095238</v>
          </cell>
          <cell r="Y716">
            <v>250</v>
          </cell>
          <cell r="Z716">
            <v>300</v>
          </cell>
          <cell r="AA716">
            <v>6742</v>
          </cell>
          <cell r="AB716">
            <v>5573</v>
          </cell>
          <cell r="AC716">
            <v>6192</v>
          </cell>
          <cell r="AD716">
            <v>6536</v>
          </cell>
          <cell r="AE716">
            <v>6879.92</v>
          </cell>
          <cell r="AF716">
            <v>0.18999988371957816</v>
          </cell>
          <cell r="AG716">
            <v>4.7058686728915486E-2</v>
          </cell>
          <cell r="AH716">
            <v>7018</v>
          </cell>
          <cell r="AI716">
            <v>7156</v>
          </cell>
          <cell r="AJ716">
            <v>0.2212498602571269</v>
          </cell>
          <cell r="AK716">
            <v>7293.5</v>
          </cell>
          <cell r="AL716">
            <v>7431</v>
          </cell>
          <cell r="AM716">
            <v>0.25006916969452297</v>
          </cell>
          <cell r="AN716">
            <v>8475.7199999999993</v>
          </cell>
          <cell r="AO716">
            <v>9520.44</v>
          </cell>
          <cell r="AP716">
            <v>10565.16</v>
          </cell>
          <cell r="AQ716">
            <v>0</v>
          </cell>
          <cell r="AR716">
            <v>352</v>
          </cell>
          <cell r="AS716">
            <v>27030</v>
          </cell>
        </row>
        <row r="717">
          <cell r="B717" t="str">
            <v>MB</v>
          </cell>
          <cell r="C717" t="str">
            <v>IMP</v>
          </cell>
          <cell r="D717" t="str">
            <v>BT</v>
          </cell>
          <cell r="E717" t="str">
            <v>P3</v>
          </cell>
          <cell r="F717">
            <v>39924</v>
          </cell>
          <cell r="G717">
            <v>40001</v>
          </cell>
          <cell r="H717" t="str">
            <v>57BE</v>
          </cell>
          <cell r="I717" t="str">
            <v>9KMBH600_N</v>
          </cell>
          <cell r="K717" t="str">
            <v>bizhub 600</v>
          </cell>
          <cell r="L717">
            <v>20948</v>
          </cell>
          <cell r="M717">
            <v>5049</v>
          </cell>
          <cell r="N717">
            <v>5250.96</v>
          </cell>
          <cell r="O717">
            <v>-0.17647058823529418</v>
          </cell>
          <cell r="P717">
            <v>4463.3159999999998</v>
          </cell>
          <cell r="Q717">
            <v>5351.94</v>
          </cell>
          <cell r="R717">
            <v>5780.1</v>
          </cell>
          <cell r="S717">
            <v>8935.5</v>
          </cell>
          <cell r="T717">
            <v>0.41234849756588887</v>
          </cell>
          <cell r="U717">
            <v>6255</v>
          </cell>
          <cell r="V717">
            <v>0.16051798561151079</v>
          </cell>
          <cell r="W717">
            <v>4463.3159999999998</v>
          </cell>
          <cell r="X717">
            <v>0.49950377706899446</v>
          </cell>
          <cell r="Y717">
            <v>250</v>
          </cell>
          <cell r="Z717">
            <v>300</v>
          </cell>
          <cell r="AA717">
            <v>5400</v>
          </cell>
          <cell r="AB717">
            <v>4464</v>
          </cell>
          <cell r="AC717">
            <v>4960</v>
          </cell>
          <cell r="AD717">
            <v>5236</v>
          </cell>
          <cell r="AE717">
            <v>5510.27</v>
          </cell>
          <cell r="AF717">
            <v>0.19000048999413832</v>
          </cell>
          <cell r="AG717">
            <v>4.7059399993103858E-2</v>
          </cell>
          <cell r="AH717">
            <v>5622</v>
          </cell>
          <cell r="AI717">
            <v>5732</v>
          </cell>
          <cell r="AJ717">
            <v>0.22133356594556877</v>
          </cell>
          <cell r="AK717">
            <v>5842</v>
          </cell>
          <cell r="AL717">
            <v>5952</v>
          </cell>
          <cell r="AM717">
            <v>0.25011491935483876</v>
          </cell>
          <cell r="AN717">
            <v>6788.64</v>
          </cell>
          <cell r="AO717">
            <v>7625.28</v>
          </cell>
          <cell r="AP717">
            <v>8461.92</v>
          </cell>
          <cell r="AQ717">
            <v>0</v>
          </cell>
          <cell r="AR717">
            <v>352</v>
          </cell>
          <cell r="AS717">
            <v>20948</v>
          </cell>
        </row>
        <row r="718">
          <cell r="B718" t="str">
            <v>MB</v>
          </cell>
          <cell r="C718" t="str">
            <v>IMP</v>
          </cell>
          <cell r="D718" t="str">
            <v>BT</v>
          </cell>
          <cell r="E718" t="str">
            <v>P3</v>
          </cell>
          <cell r="F718">
            <v>39934</v>
          </cell>
          <cell r="G718">
            <v>40001</v>
          </cell>
          <cell r="H718" t="str">
            <v>57BJ</v>
          </cell>
          <cell r="K718" t="str">
            <v>bizhub 600 GSA</v>
          </cell>
          <cell r="L718">
            <v>20948</v>
          </cell>
          <cell r="M718">
            <v>5049</v>
          </cell>
          <cell r="N718">
            <v>5250.96</v>
          </cell>
          <cell r="O718">
            <v>-0.17647058823529418</v>
          </cell>
          <cell r="P718">
            <v>4463.3159999999998</v>
          </cell>
          <cell r="Q718">
            <v>5351.94</v>
          </cell>
          <cell r="R718">
            <v>5780.1</v>
          </cell>
          <cell r="S718">
            <v>8935.5</v>
          </cell>
          <cell r="T718">
            <v>0.41234849756588887</v>
          </cell>
          <cell r="U718">
            <v>6255</v>
          </cell>
          <cell r="V718">
            <v>0.16051798561151079</v>
          </cell>
          <cell r="W718">
            <v>4463.3159999999998</v>
          </cell>
          <cell r="X718">
            <v>0.49950377706899446</v>
          </cell>
          <cell r="Y718">
            <v>250</v>
          </cell>
          <cell r="Z718">
            <v>300</v>
          </cell>
          <cell r="AA718">
            <v>5400</v>
          </cell>
          <cell r="AB718">
            <v>4464</v>
          </cell>
          <cell r="AC718">
            <v>4960</v>
          </cell>
          <cell r="AD718">
            <v>5236</v>
          </cell>
          <cell r="AE718">
            <v>5510.27</v>
          </cell>
          <cell r="AF718">
            <v>0.19000048999413832</v>
          </cell>
          <cell r="AG718">
            <v>4.7059399993103858E-2</v>
          </cell>
          <cell r="AH718">
            <v>5622</v>
          </cell>
          <cell r="AI718">
            <v>5732</v>
          </cell>
          <cell r="AJ718">
            <v>0.22133356594556877</v>
          </cell>
          <cell r="AK718">
            <v>5842</v>
          </cell>
          <cell r="AL718">
            <v>5952</v>
          </cell>
          <cell r="AM718">
            <v>0.25011491935483876</v>
          </cell>
          <cell r="AN718">
            <v>6788.64</v>
          </cell>
          <cell r="AO718">
            <v>7625.28</v>
          </cell>
          <cell r="AP718">
            <v>8461.92</v>
          </cell>
          <cell r="AQ718">
            <v>0</v>
          </cell>
          <cell r="AR718">
            <v>352</v>
          </cell>
          <cell r="AS718">
            <v>20948</v>
          </cell>
        </row>
        <row r="719">
          <cell r="B719" t="str">
            <v>PMP</v>
          </cell>
          <cell r="C719" t="str">
            <v>PMP</v>
          </cell>
          <cell r="D719" t="str">
            <v>BT</v>
          </cell>
          <cell r="E719" t="str">
            <v>08</v>
          </cell>
          <cell r="F719">
            <v>39924</v>
          </cell>
          <cell r="G719">
            <v>39924</v>
          </cell>
          <cell r="H719" t="str">
            <v>57GA-PM50</v>
          </cell>
          <cell r="I719" t="str">
            <v>TBD</v>
          </cell>
          <cell r="K719" t="str">
            <v>Maintenance Kit for 920 (500K)</v>
          </cell>
          <cell r="L719">
            <v>400</v>
          </cell>
          <cell r="M719">
            <v>64.095238095238088</v>
          </cell>
          <cell r="N719">
            <v>67.3</v>
          </cell>
          <cell r="O719">
            <v>0.49015151515151517</v>
          </cell>
          <cell r="P719">
            <v>132</v>
          </cell>
          <cell r="Q719">
            <v>67.94</v>
          </cell>
          <cell r="R719">
            <v>73.38</v>
          </cell>
          <cell r="S719">
            <v>165</v>
          </cell>
          <cell r="T719">
            <v>0.59212121212121216</v>
          </cell>
          <cell r="W719">
            <v>132</v>
          </cell>
          <cell r="X719">
            <v>0.8</v>
          </cell>
          <cell r="Y719" t="str">
            <v>Act freight</v>
          </cell>
          <cell r="AA719">
            <v>259</v>
          </cell>
          <cell r="AB719">
            <v>189</v>
          </cell>
          <cell r="AC719">
            <v>220</v>
          </cell>
          <cell r="AD719">
            <v>242</v>
          </cell>
          <cell r="AE719">
            <v>264</v>
          </cell>
          <cell r="AF719">
            <v>0.5</v>
          </cell>
          <cell r="AG719">
            <v>0.7450757575757575</v>
          </cell>
          <cell r="AH719">
            <v>298</v>
          </cell>
          <cell r="AI719">
            <v>332</v>
          </cell>
          <cell r="AJ719">
            <v>0.60240963855421692</v>
          </cell>
          <cell r="AK719">
            <v>366</v>
          </cell>
          <cell r="AL719">
            <v>400</v>
          </cell>
          <cell r="AM719">
            <v>0.67</v>
          </cell>
          <cell r="AN719">
            <v>400</v>
          </cell>
          <cell r="AO719">
            <v>400</v>
          </cell>
          <cell r="AP719">
            <v>400</v>
          </cell>
          <cell r="AQ719">
            <v>0</v>
          </cell>
          <cell r="AS719">
            <v>400</v>
          </cell>
        </row>
        <row r="720">
          <cell r="B720" t="str">
            <v>MB</v>
          </cell>
          <cell r="C720" t="str">
            <v>IMP</v>
          </cell>
          <cell r="D720" t="str">
            <v>BT</v>
          </cell>
          <cell r="E720" t="str">
            <v>P3</v>
          </cell>
          <cell r="F720">
            <v>39924</v>
          </cell>
          <cell r="G720">
            <v>40001</v>
          </cell>
          <cell r="H720" t="str">
            <v>57GE</v>
          </cell>
          <cell r="I720" t="str">
            <v>9KMBHPRO920_N</v>
          </cell>
          <cell r="K720" t="str">
            <v>bizhub PRO 920</v>
          </cell>
          <cell r="L720">
            <v>40950</v>
          </cell>
          <cell r="M720">
            <v>9078</v>
          </cell>
          <cell r="N720">
            <v>9441.1200000000008</v>
          </cell>
          <cell r="O720">
            <v>-0.17647058823529418</v>
          </cell>
          <cell r="P720">
            <v>8024.9520000000002</v>
          </cell>
          <cell r="Q720">
            <v>9622.68</v>
          </cell>
          <cell r="R720">
            <v>10392.49</v>
          </cell>
          <cell r="S720">
            <v>16039.8</v>
          </cell>
          <cell r="T720">
            <v>0.41139415703437693</v>
          </cell>
          <cell r="U720">
            <v>11228</v>
          </cell>
          <cell r="V720">
            <v>0.15914499465621654</v>
          </cell>
          <cell r="W720">
            <v>8024.9520000000002</v>
          </cell>
          <cell r="X720">
            <v>0.50031496652077956</v>
          </cell>
          <cell r="Y720">
            <v>250</v>
          </cell>
          <cell r="Z720">
            <v>500</v>
          </cell>
          <cell r="AA720">
            <v>9709</v>
          </cell>
          <cell r="AB720">
            <v>8025</v>
          </cell>
          <cell r="AC720">
            <v>8917</v>
          </cell>
          <cell r="AD720">
            <v>9413</v>
          </cell>
          <cell r="AE720">
            <v>9907.35</v>
          </cell>
          <cell r="AF720">
            <v>0.19000015140274645</v>
          </cell>
          <cell r="AG720">
            <v>4.7059001650289888E-2</v>
          </cell>
          <cell r="AH720">
            <v>10106</v>
          </cell>
          <cell r="AI720">
            <v>10304</v>
          </cell>
          <cell r="AJ720">
            <v>0.221180900621118</v>
          </cell>
          <cell r="AK720">
            <v>10502</v>
          </cell>
          <cell r="AL720">
            <v>10700</v>
          </cell>
          <cell r="AM720">
            <v>0.25000448598130837</v>
          </cell>
          <cell r="AN720">
            <v>12204.66</v>
          </cell>
          <cell r="AO720">
            <v>13709.32</v>
          </cell>
          <cell r="AP720">
            <v>15213.98</v>
          </cell>
          <cell r="AQ720">
            <v>0</v>
          </cell>
          <cell r="AR720">
            <v>506</v>
          </cell>
          <cell r="AS720">
            <v>40950</v>
          </cell>
        </row>
        <row r="721">
          <cell r="B721" t="str">
            <v>MB</v>
          </cell>
          <cell r="C721" t="str">
            <v>IMP</v>
          </cell>
          <cell r="D721" t="str">
            <v>BT</v>
          </cell>
          <cell r="E721" t="str">
            <v>P3</v>
          </cell>
          <cell r="F721">
            <v>39924</v>
          </cell>
          <cell r="G721">
            <v>40001</v>
          </cell>
          <cell r="H721" t="str">
            <v>57GJ</v>
          </cell>
          <cell r="I721" t="str">
            <v>9KMBHPRO920GSA_N</v>
          </cell>
          <cell r="K721" t="str">
            <v>bizhub PRO 920 GSA</v>
          </cell>
          <cell r="L721">
            <v>40950</v>
          </cell>
          <cell r="M721">
            <v>9078</v>
          </cell>
          <cell r="N721">
            <v>9441.1200000000008</v>
          </cell>
          <cell r="O721">
            <v>-0.17647058823529418</v>
          </cell>
          <cell r="P721">
            <v>8024.9520000000002</v>
          </cell>
          <cell r="Q721">
            <v>9622.68</v>
          </cell>
          <cell r="R721">
            <v>10392.49</v>
          </cell>
          <cell r="S721">
            <v>16039.8</v>
          </cell>
          <cell r="T721">
            <v>0.41139415703437693</v>
          </cell>
          <cell r="U721">
            <v>11228</v>
          </cell>
          <cell r="V721">
            <v>0.15914499465621654</v>
          </cell>
          <cell r="W721">
            <v>8024.9520000000002</v>
          </cell>
          <cell r="X721">
            <v>0.50031496652077956</v>
          </cell>
          <cell r="Y721">
            <v>250</v>
          </cell>
          <cell r="Z721">
            <v>500</v>
          </cell>
          <cell r="AA721">
            <v>9709</v>
          </cell>
          <cell r="AB721">
            <v>8025</v>
          </cell>
          <cell r="AC721">
            <v>8917</v>
          </cell>
          <cell r="AD721">
            <v>9413</v>
          </cell>
          <cell r="AE721">
            <v>9907.35</v>
          </cell>
          <cell r="AF721">
            <v>0.19000015140274645</v>
          </cell>
          <cell r="AG721">
            <v>4.7059001650289888E-2</v>
          </cell>
          <cell r="AH721">
            <v>10106</v>
          </cell>
          <cell r="AI721">
            <v>10304</v>
          </cell>
          <cell r="AJ721">
            <v>0.221180900621118</v>
          </cell>
          <cell r="AK721">
            <v>10502</v>
          </cell>
          <cell r="AL721">
            <v>10700</v>
          </cell>
          <cell r="AM721">
            <v>0.25000448598130837</v>
          </cell>
          <cell r="AN721">
            <v>12204.66</v>
          </cell>
          <cell r="AO721">
            <v>13709.32</v>
          </cell>
          <cell r="AP721">
            <v>15213.98</v>
          </cell>
          <cell r="AQ721">
            <v>0</v>
          </cell>
          <cell r="AR721">
            <v>506</v>
          </cell>
          <cell r="AS721">
            <v>40950</v>
          </cell>
        </row>
        <row r="722">
          <cell r="B722" t="str">
            <v>MB</v>
          </cell>
          <cell r="C722" t="str">
            <v>IMP</v>
          </cell>
          <cell r="D722" t="str">
            <v>BT</v>
          </cell>
          <cell r="E722" t="str">
            <v>P3</v>
          </cell>
          <cell r="F722">
            <v>39924</v>
          </cell>
          <cell r="G722">
            <v>40001</v>
          </cell>
          <cell r="H722" t="str">
            <v>58UE</v>
          </cell>
          <cell r="I722" t="str">
            <v>9KMBHPRO1050E_N</v>
          </cell>
          <cell r="J722" t="str">
            <v>x</v>
          </cell>
          <cell r="K722" t="str">
            <v>bizhub PRO 1050e</v>
          </cell>
          <cell r="L722">
            <v>62591</v>
          </cell>
          <cell r="M722">
            <v>13107</v>
          </cell>
          <cell r="N722">
            <v>13631.28</v>
          </cell>
          <cell r="O722">
            <v>-0.17647058823529421</v>
          </cell>
          <cell r="P722">
            <v>11586.588</v>
          </cell>
          <cell r="Q722">
            <v>13893.42</v>
          </cell>
          <cell r="R722">
            <v>15004.89</v>
          </cell>
          <cell r="S722">
            <v>26775</v>
          </cell>
          <cell r="T722">
            <v>0.49089523809523805</v>
          </cell>
          <cell r="U722">
            <v>18743</v>
          </cell>
          <cell r="V722">
            <v>0.27272688470362266</v>
          </cell>
          <cell r="W722">
            <v>11586.588</v>
          </cell>
          <cell r="X722">
            <v>0.43273904761904763</v>
          </cell>
          <cell r="Y722">
            <v>800</v>
          </cell>
          <cell r="Z722">
            <v>500</v>
          </cell>
          <cell r="AA722">
            <v>14018</v>
          </cell>
          <cell r="AB722">
            <v>11587</v>
          </cell>
          <cell r="AC722">
            <v>12874</v>
          </cell>
          <cell r="AD722">
            <v>13590</v>
          </cell>
          <cell r="AE722">
            <v>14304.43</v>
          </cell>
          <cell r="AF722">
            <v>0.19000002097252394</v>
          </cell>
          <cell r="AG722">
            <v>4.7058848202969267E-2</v>
          </cell>
          <cell r="AH722">
            <v>14591</v>
          </cell>
          <cell r="AI722">
            <v>14877</v>
          </cell>
          <cell r="AJ722">
            <v>0.22117443032869533</v>
          </cell>
          <cell r="AK722">
            <v>15163</v>
          </cell>
          <cell r="AL722">
            <v>15449</v>
          </cell>
          <cell r="AM722">
            <v>0.25001048611560622</v>
          </cell>
          <cell r="AN722">
            <v>17621.43</v>
          </cell>
          <cell r="AO722">
            <v>19793.86</v>
          </cell>
          <cell r="AP722">
            <v>21966.29</v>
          </cell>
          <cell r="AQ722">
            <v>0</v>
          </cell>
          <cell r="AR722">
            <v>811</v>
          </cell>
          <cell r="AS722">
            <v>62591</v>
          </cell>
        </row>
        <row r="723">
          <cell r="B723" t="str">
            <v>MB</v>
          </cell>
          <cell r="C723" t="str">
            <v>IMP</v>
          </cell>
          <cell r="D723" t="str">
            <v>BT</v>
          </cell>
          <cell r="E723" t="str">
            <v>08</v>
          </cell>
          <cell r="F723">
            <v>39924</v>
          </cell>
          <cell r="G723">
            <v>40001</v>
          </cell>
          <cell r="H723" t="str">
            <v>58UJ</v>
          </cell>
          <cell r="I723" t="str">
            <v>9KMBHPRO1050EGSA_N</v>
          </cell>
          <cell r="K723" t="str">
            <v>bizhub PRO 1050e GSA</v>
          </cell>
          <cell r="L723">
            <v>62591</v>
          </cell>
          <cell r="M723">
            <v>13107</v>
          </cell>
          <cell r="N723">
            <v>13631.28</v>
          </cell>
          <cell r="O723">
            <v>0.27270748299319725</v>
          </cell>
          <cell r="P723">
            <v>18742.5</v>
          </cell>
          <cell r="Q723">
            <v>13893.42</v>
          </cell>
          <cell r="R723">
            <v>15004.89</v>
          </cell>
          <cell r="S723">
            <v>26775</v>
          </cell>
          <cell r="T723">
            <v>0.49089523809523805</v>
          </cell>
          <cell r="U723">
            <v>18743</v>
          </cell>
          <cell r="V723">
            <v>0.27272688470362266</v>
          </cell>
          <cell r="W723">
            <v>18742.5</v>
          </cell>
          <cell r="X723">
            <v>0.7</v>
          </cell>
          <cell r="Y723">
            <v>800</v>
          </cell>
          <cell r="Z723">
            <v>500</v>
          </cell>
          <cell r="AA723">
            <v>24821</v>
          </cell>
          <cell r="AB723">
            <v>18743</v>
          </cell>
          <cell r="AC723">
            <v>22857</v>
          </cell>
          <cell r="AD723">
            <v>24407</v>
          </cell>
          <cell r="AE723">
            <v>25327.7</v>
          </cell>
          <cell r="AF723">
            <v>0.2599999210350723</v>
          </cell>
          <cell r="AG723">
            <v>0.46180347998436494</v>
          </cell>
          <cell r="AH723">
            <v>26398</v>
          </cell>
          <cell r="AI723">
            <v>29286</v>
          </cell>
          <cell r="AJ723">
            <v>0.36001843884449908</v>
          </cell>
          <cell r="AK723">
            <v>32314.66</v>
          </cell>
          <cell r="AL723">
            <v>36465</v>
          </cell>
          <cell r="AM723">
            <v>0.48601398601398599</v>
          </cell>
          <cell r="AN723">
            <v>42996.5</v>
          </cell>
          <cell r="AO723">
            <v>49528</v>
          </cell>
          <cell r="AP723">
            <v>56059.5</v>
          </cell>
          <cell r="AQ723">
            <v>0</v>
          </cell>
          <cell r="AR723">
            <v>811</v>
          </cell>
          <cell r="AS723">
            <v>62591</v>
          </cell>
        </row>
        <row r="724">
          <cell r="B724" t="str">
            <v>MB</v>
          </cell>
          <cell r="C724" t="str">
            <v>IMP</v>
          </cell>
          <cell r="D724" t="str">
            <v>BT</v>
          </cell>
          <cell r="E724" t="str">
            <v>P3</v>
          </cell>
          <cell r="F724">
            <v>39924</v>
          </cell>
          <cell r="G724">
            <v>40001</v>
          </cell>
          <cell r="H724" t="str">
            <v>58VE</v>
          </cell>
          <cell r="I724" t="str">
            <v>9KMBHPRO1050EP_N</v>
          </cell>
          <cell r="J724" t="str">
            <v>x</v>
          </cell>
          <cell r="K724" t="str">
            <v xml:space="preserve">bizhub PRO 1050eP </v>
          </cell>
          <cell r="L724">
            <v>55241</v>
          </cell>
          <cell r="M724">
            <v>12750</v>
          </cell>
          <cell r="N724">
            <v>13260</v>
          </cell>
          <cell r="O724">
            <v>-0.17647058823529413</v>
          </cell>
          <cell r="P724">
            <v>11271</v>
          </cell>
          <cell r="Q724">
            <v>13515</v>
          </cell>
          <cell r="R724">
            <v>14596.2</v>
          </cell>
          <cell r="S724">
            <v>23625</v>
          </cell>
          <cell r="T724">
            <v>0.43873015873015875</v>
          </cell>
          <cell r="U724">
            <v>16538</v>
          </cell>
          <cell r="V724">
            <v>0.19821018260974724</v>
          </cell>
          <cell r="W724">
            <v>11271</v>
          </cell>
          <cell r="X724">
            <v>0.4770793650793651</v>
          </cell>
          <cell r="Y724">
            <v>800</v>
          </cell>
          <cell r="Z724">
            <v>500</v>
          </cell>
          <cell r="AA724">
            <v>13637</v>
          </cell>
          <cell r="AB724">
            <v>11271</v>
          </cell>
          <cell r="AC724">
            <v>12524</v>
          </cell>
          <cell r="AD724">
            <v>13220</v>
          </cell>
          <cell r="AE724">
            <v>13914.81</v>
          </cell>
          <cell r="AF724">
            <v>0.18999971972308638</v>
          </cell>
          <cell r="AG724">
            <v>4.7058493791866329E-2</v>
          </cell>
          <cell r="AH724">
            <v>14194</v>
          </cell>
          <cell r="AI724">
            <v>14472</v>
          </cell>
          <cell r="AJ724">
            <v>0.22118573797678276</v>
          </cell>
          <cell r="AK724">
            <v>14750</v>
          </cell>
          <cell r="AL724">
            <v>15028</v>
          </cell>
          <cell r="AM724">
            <v>0.25</v>
          </cell>
          <cell r="AN724">
            <v>17141.310000000001</v>
          </cell>
          <cell r="AO724">
            <v>19254.62</v>
          </cell>
          <cell r="AP724">
            <v>21367.93</v>
          </cell>
          <cell r="AQ724">
            <v>0</v>
          </cell>
          <cell r="AR724">
            <v>811</v>
          </cell>
          <cell r="AS724">
            <v>55241</v>
          </cell>
        </row>
        <row r="725">
          <cell r="B725" t="str">
            <v>MB</v>
          </cell>
          <cell r="C725" t="str">
            <v>IMP</v>
          </cell>
          <cell r="D725" t="str">
            <v>BT</v>
          </cell>
          <cell r="E725" t="str">
            <v>P3</v>
          </cell>
          <cell r="F725">
            <v>39990</v>
          </cell>
          <cell r="G725">
            <v>40001</v>
          </cell>
          <cell r="H725" t="str">
            <v>65LE</v>
          </cell>
          <cell r="K725" t="str">
            <v>bizhub PRO C500 Color Printer/Copier/Scanner</v>
          </cell>
          <cell r="L725">
            <v>35900</v>
          </cell>
          <cell r="M725">
            <v>10260</v>
          </cell>
          <cell r="N725">
            <v>5335.2</v>
          </cell>
          <cell r="O725">
            <v>-0.17647058823529405</v>
          </cell>
          <cell r="S725">
            <v>15050</v>
          </cell>
          <cell r="W725">
            <v>4534.92</v>
          </cell>
          <cell r="AB725">
            <v>4535</v>
          </cell>
          <cell r="AC725">
            <v>5039</v>
          </cell>
          <cell r="AD725">
            <v>5319</v>
          </cell>
          <cell r="AE725">
            <v>5598.67</v>
          </cell>
          <cell r="AF725">
            <v>0.19000048225739327</v>
          </cell>
          <cell r="AG725">
            <v>4.7059390891050955E-2</v>
          </cell>
          <cell r="AH725">
            <v>5711</v>
          </cell>
          <cell r="AI725">
            <v>5823</v>
          </cell>
          <cell r="AJ725">
            <v>0.22120556414219472</v>
          </cell>
          <cell r="AK725">
            <v>5935</v>
          </cell>
          <cell r="AL725">
            <v>6047</v>
          </cell>
          <cell r="AM725">
            <v>0.25005457251529684</v>
          </cell>
          <cell r="AN725">
            <v>6897.19</v>
          </cell>
          <cell r="AO725">
            <v>7747.38</v>
          </cell>
          <cell r="AP725">
            <v>8597.57</v>
          </cell>
          <cell r="AS725">
            <v>35900</v>
          </cell>
        </row>
        <row r="726">
          <cell r="B726" t="str">
            <v>MB</v>
          </cell>
          <cell r="C726" t="str">
            <v>IMP</v>
          </cell>
          <cell r="D726" t="str">
            <v>BT</v>
          </cell>
          <cell r="E726" t="str">
            <v>P3</v>
          </cell>
          <cell r="F726">
            <v>39990</v>
          </cell>
          <cell r="G726">
            <v>40001</v>
          </cell>
          <cell r="H726" t="str">
            <v>65LEX003</v>
          </cell>
          <cell r="K726" t="str">
            <v>bizhub PRO C500 w/IC-301 PROMO PKG</v>
          </cell>
          <cell r="L726">
            <v>62400</v>
          </cell>
          <cell r="M726">
            <v>20760</v>
          </cell>
          <cell r="N726">
            <v>12677.2</v>
          </cell>
          <cell r="O726">
            <v>-0.1764705882352941</v>
          </cell>
          <cell r="S726">
            <v>32275</v>
          </cell>
          <cell r="W726">
            <v>10775.62</v>
          </cell>
          <cell r="AB726">
            <v>10776</v>
          </cell>
          <cell r="AC726">
            <v>11973</v>
          </cell>
          <cell r="AD726">
            <v>12639</v>
          </cell>
          <cell r="AE726">
            <v>13303.23</v>
          </cell>
          <cell r="AF726">
            <v>0.18999972187205655</v>
          </cell>
          <cell r="AG726">
            <v>4.7058496320066548E-2</v>
          </cell>
          <cell r="AH726">
            <v>13570</v>
          </cell>
          <cell r="AI726">
            <v>13836</v>
          </cell>
          <cell r="AJ726">
            <v>0.22118965018791553</v>
          </cell>
          <cell r="AK726">
            <v>14102</v>
          </cell>
          <cell r="AL726">
            <v>14368</v>
          </cell>
          <cell r="AM726">
            <v>0.25002644766146986</v>
          </cell>
          <cell r="AN726">
            <v>16388.3</v>
          </cell>
          <cell r="AO726">
            <v>18408.599999999999</v>
          </cell>
          <cell r="AP726">
            <v>20428.900000000001</v>
          </cell>
          <cell r="AS726">
            <v>62400</v>
          </cell>
        </row>
        <row r="727">
          <cell r="B727" t="str">
            <v>MB</v>
          </cell>
          <cell r="C727" t="str">
            <v>IMP</v>
          </cell>
          <cell r="D727" t="str">
            <v>BT</v>
          </cell>
          <cell r="E727" t="str">
            <v>P3</v>
          </cell>
          <cell r="F727">
            <v>39974</v>
          </cell>
          <cell r="G727">
            <v>40001</v>
          </cell>
          <cell r="H727" t="str">
            <v>65LJ</v>
          </cell>
          <cell r="K727" t="str">
            <v>bizhub PRO C500 GSA</v>
          </cell>
          <cell r="L727">
            <v>35900</v>
          </cell>
          <cell r="M727">
            <v>10260</v>
          </cell>
          <cell r="N727">
            <v>5335.2</v>
          </cell>
          <cell r="O727">
            <v>-0.17647058823529405</v>
          </cell>
          <cell r="P727">
            <v>4534.92</v>
          </cell>
          <cell r="Q727">
            <v>10875.6</v>
          </cell>
          <cell r="R727">
            <v>11745.65</v>
          </cell>
          <cell r="S727">
            <v>15050</v>
          </cell>
          <cell r="T727">
            <v>0.64550166112956808</v>
          </cell>
          <cell r="U727">
            <v>10535</v>
          </cell>
          <cell r="V727">
            <v>0.49357380161366876</v>
          </cell>
          <cell r="W727">
            <v>4534.92</v>
          </cell>
          <cell r="AB727">
            <v>4535</v>
          </cell>
          <cell r="AC727">
            <v>5039</v>
          </cell>
          <cell r="AD727">
            <v>5319</v>
          </cell>
          <cell r="AE727">
            <v>5598.67</v>
          </cell>
          <cell r="AF727">
            <v>0.19000048225739327</v>
          </cell>
          <cell r="AG727">
            <v>4.7059390891050955E-2</v>
          </cell>
          <cell r="AH727">
            <v>5711</v>
          </cell>
          <cell r="AI727">
            <v>5823</v>
          </cell>
          <cell r="AJ727">
            <v>0.22120556414219472</v>
          </cell>
          <cell r="AK727">
            <v>5935</v>
          </cell>
          <cell r="AL727">
            <v>6047</v>
          </cell>
          <cell r="AM727">
            <v>0.25005457251529684</v>
          </cell>
          <cell r="AN727">
            <v>6897.19</v>
          </cell>
          <cell r="AO727">
            <v>7747.38</v>
          </cell>
          <cell r="AP727">
            <v>8597.57</v>
          </cell>
          <cell r="AS727">
            <v>35900</v>
          </cell>
        </row>
        <row r="728">
          <cell r="B728" t="str">
            <v>3PY</v>
          </cell>
          <cell r="F728">
            <v>40843</v>
          </cell>
          <cell r="G728">
            <v>40843</v>
          </cell>
          <cell r="H728" t="str">
            <v>760000002917</v>
          </cell>
          <cell r="I728" t="str">
            <v>9KMKIP3101_N</v>
          </cell>
          <cell r="J728" t="str">
            <v>P4980</v>
          </cell>
          <cell r="K728" t="str">
            <v>FD-5</v>
          </cell>
          <cell r="L728">
            <v>3999</v>
          </cell>
          <cell r="M728" t="str">
            <v>Refer KIP</v>
          </cell>
          <cell r="N728" t="str">
            <v>Refer KIP</v>
          </cell>
          <cell r="S728">
            <v>0</v>
          </cell>
          <cell r="W728">
            <v>2021.7</v>
          </cell>
          <cell r="AB728">
            <v>2696</v>
          </cell>
          <cell r="AD728">
            <v>3131</v>
          </cell>
          <cell r="AH728">
            <v>3276</v>
          </cell>
          <cell r="AI728">
            <v>3566</v>
          </cell>
          <cell r="AL728">
            <v>3999</v>
          </cell>
          <cell r="AS728">
            <v>3999</v>
          </cell>
        </row>
        <row r="729">
          <cell r="B729" t="str">
            <v>AC</v>
          </cell>
          <cell r="C729" t="str">
            <v>DOM</v>
          </cell>
          <cell r="D729" t="str">
            <v>DOM</v>
          </cell>
          <cell r="E729" t="str">
            <v>P3</v>
          </cell>
          <cell r="F729">
            <v>39990</v>
          </cell>
          <cell r="G729">
            <v>40001</v>
          </cell>
          <cell r="H729" t="str">
            <v>7640000059</v>
          </cell>
          <cell r="K729" t="str">
            <v>CD-2M (Copy Desk)</v>
          </cell>
          <cell r="L729">
            <v>164</v>
          </cell>
          <cell r="N729">
            <v>61</v>
          </cell>
          <cell r="W729">
            <v>51.85</v>
          </cell>
          <cell r="AB729">
            <v>52</v>
          </cell>
          <cell r="AC729">
            <v>58</v>
          </cell>
          <cell r="AD729">
            <v>62</v>
          </cell>
          <cell r="AE729">
            <v>64.010000000000005</v>
          </cell>
          <cell r="AF729">
            <v>0.18997031713794724</v>
          </cell>
          <cell r="AG729">
            <v>4.7023902515232072E-2</v>
          </cell>
          <cell r="AH729">
            <v>67</v>
          </cell>
          <cell r="AI729">
            <v>68</v>
          </cell>
          <cell r="AJ729">
            <v>0.23749999999999999</v>
          </cell>
          <cell r="AK729">
            <v>69</v>
          </cell>
          <cell r="AL729">
            <v>70</v>
          </cell>
          <cell r="AM729">
            <v>0.25928571428571429</v>
          </cell>
          <cell r="AN729">
            <v>79.510000000000005</v>
          </cell>
          <cell r="AO729">
            <v>89.02</v>
          </cell>
          <cell r="AP729">
            <v>98.53</v>
          </cell>
          <cell r="AQ729">
            <v>0</v>
          </cell>
          <cell r="AS729">
            <v>164</v>
          </cell>
        </row>
        <row r="730">
          <cell r="B730" t="str">
            <v>AC</v>
          </cell>
          <cell r="C730" t="str">
            <v>DOM</v>
          </cell>
          <cell r="D730" t="str">
            <v>DOM</v>
          </cell>
          <cell r="E730" t="str">
            <v>P3</v>
          </cell>
          <cell r="F730">
            <v>39990</v>
          </cell>
          <cell r="G730">
            <v>40001</v>
          </cell>
          <cell r="H730" t="str">
            <v>7640000061</v>
          </cell>
          <cell r="K730" t="str">
            <v>CT-2 (Copy Table) (required if [2] PF-118 selected)</v>
          </cell>
          <cell r="L730">
            <v>130</v>
          </cell>
          <cell r="N730">
            <v>59</v>
          </cell>
          <cell r="W730">
            <v>50.15</v>
          </cell>
          <cell r="AB730">
            <v>51</v>
          </cell>
          <cell r="AC730">
            <v>56</v>
          </cell>
          <cell r="AD730">
            <v>59</v>
          </cell>
          <cell r="AE730">
            <v>61.91</v>
          </cell>
          <cell r="AF730">
            <v>0.18995315780972377</v>
          </cell>
          <cell r="AG730">
            <v>4.7003715070263234E-2</v>
          </cell>
          <cell r="AH730">
            <v>64</v>
          </cell>
          <cell r="AI730">
            <v>65</v>
          </cell>
          <cell r="AJ730">
            <v>0.22846153846153849</v>
          </cell>
          <cell r="AK730">
            <v>66</v>
          </cell>
          <cell r="AL730">
            <v>67</v>
          </cell>
          <cell r="AM730">
            <v>0.25149253731343285</v>
          </cell>
          <cell r="AN730">
            <v>76.37</v>
          </cell>
          <cell r="AO730">
            <v>85.74</v>
          </cell>
          <cell r="AP730">
            <v>95.11</v>
          </cell>
          <cell r="AQ730">
            <v>0</v>
          </cell>
          <cell r="AS730">
            <v>130</v>
          </cell>
        </row>
        <row r="731">
          <cell r="B731" t="str">
            <v>AC</v>
          </cell>
          <cell r="C731" t="str">
            <v>DOM</v>
          </cell>
          <cell r="D731" t="str">
            <v>DOM</v>
          </cell>
          <cell r="E731" t="str">
            <v>P3</v>
          </cell>
          <cell r="F731">
            <v>39990</v>
          </cell>
          <cell r="G731">
            <v>40001</v>
          </cell>
          <cell r="H731" t="str">
            <v>7640000062</v>
          </cell>
          <cell r="K731" t="str">
            <v>PR2000U - UNIX High-speed Printer Interface, 100 Mpbs, Ethernet, LPD/LPR, 
64 MB RAM ALREADY INCLUDES 8 SESSIONS</v>
          </cell>
          <cell r="L731">
            <v>5775</v>
          </cell>
          <cell r="N731">
            <v>4987</v>
          </cell>
          <cell r="W731">
            <v>4238.95</v>
          </cell>
          <cell r="AB731">
            <v>4239</v>
          </cell>
          <cell r="AC731">
            <v>4710</v>
          </cell>
          <cell r="AD731">
            <v>4972</v>
          </cell>
          <cell r="AE731">
            <v>5233.2700000000004</v>
          </cell>
          <cell r="AF731">
            <v>0.18999975158935054</v>
          </cell>
          <cell r="AG731">
            <v>4.7058531281588836E-2</v>
          </cell>
          <cell r="AH731">
            <v>5339</v>
          </cell>
          <cell r="AI731">
            <v>5443</v>
          </cell>
          <cell r="AJ731">
            <v>0.22121072937718173</v>
          </cell>
          <cell r="AK731">
            <v>5547.5</v>
          </cell>
          <cell r="AL731">
            <v>5652</v>
          </cell>
          <cell r="AM731">
            <v>0.25000884642604393</v>
          </cell>
          <cell r="AN731">
            <v>5682.75</v>
          </cell>
          <cell r="AO731">
            <v>5713.5</v>
          </cell>
          <cell r="AP731">
            <v>5744.25</v>
          </cell>
          <cell r="AQ731">
            <v>0</v>
          </cell>
          <cell r="AS731">
            <v>5775</v>
          </cell>
        </row>
        <row r="732">
          <cell r="B732" t="str">
            <v>AC</v>
          </cell>
          <cell r="C732" t="str">
            <v>DOM</v>
          </cell>
          <cell r="D732" t="str">
            <v>DOM</v>
          </cell>
          <cell r="E732" t="str">
            <v>P3</v>
          </cell>
          <cell r="F732">
            <v>39990</v>
          </cell>
          <cell r="G732">
            <v>40001</v>
          </cell>
          <cell r="H732" t="str">
            <v>7640000063</v>
          </cell>
          <cell r="K732" t="str">
            <v>PR2000A - 5250 High-speed IPDS Printer Interface, 100 Mpbs Ethernet, PPD/PPR, 64 MB RAM 
(3 IPDS maximum + 5 SCS) (Base Unit)</v>
          </cell>
          <cell r="L732">
            <v>5775</v>
          </cell>
          <cell r="N732">
            <v>4987</v>
          </cell>
          <cell r="W732">
            <v>4238.95</v>
          </cell>
          <cell r="AB732">
            <v>4239</v>
          </cell>
          <cell r="AC732">
            <v>4710</v>
          </cell>
          <cell r="AD732">
            <v>4972</v>
          </cell>
          <cell r="AE732">
            <v>5233.2700000000004</v>
          </cell>
          <cell r="AF732">
            <v>0.18999975158935054</v>
          </cell>
          <cell r="AG732">
            <v>4.7058531281588836E-2</v>
          </cell>
          <cell r="AH732">
            <v>5339</v>
          </cell>
          <cell r="AI732">
            <v>5443</v>
          </cell>
          <cell r="AJ732">
            <v>0.22121072937718173</v>
          </cell>
          <cell r="AK732">
            <v>5547.5</v>
          </cell>
          <cell r="AL732">
            <v>5652</v>
          </cell>
          <cell r="AM732">
            <v>0.25000884642604393</v>
          </cell>
          <cell r="AN732">
            <v>5682.75</v>
          </cell>
          <cell r="AO732">
            <v>5713.5</v>
          </cell>
          <cell r="AP732">
            <v>5744.25</v>
          </cell>
          <cell r="AQ732">
            <v>0</v>
          </cell>
          <cell r="AS732">
            <v>5775</v>
          </cell>
        </row>
        <row r="733">
          <cell r="B733" t="str">
            <v>AC</v>
          </cell>
          <cell r="C733" t="str">
            <v>DOM</v>
          </cell>
          <cell r="D733" t="str">
            <v>DOM</v>
          </cell>
          <cell r="E733" t="str">
            <v>P3</v>
          </cell>
          <cell r="F733">
            <v>39990</v>
          </cell>
          <cell r="G733">
            <v>40001</v>
          </cell>
          <cell r="H733" t="str">
            <v>7640000068</v>
          </cell>
          <cell r="K733" t="str">
            <v>128 MB DIMM Memory for Pi3502/ Pi5501 (required for scanning)</v>
          </cell>
          <cell r="L733">
            <v>140</v>
          </cell>
          <cell r="N733">
            <v>43</v>
          </cell>
          <cell r="W733">
            <v>36.549999999999997</v>
          </cell>
          <cell r="AB733">
            <v>37</v>
          </cell>
          <cell r="AC733">
            <v>41</v>
          </cell>
          <cell r="AD733">
            <v>44</v>
          </cell>
          <cell r="AE733">
            <v>45.12</v>
          </cell>
          <cell r="AF733">
            <v>0.18993794326241137</v>
          </cell>
          <cell r="AG733">
            <v>4.6985815602836822E-2</v>
          </cell>
          <cell r="AH733">
            <v>47</v>
          </cell>
          <cell r="AI733">
            <v>48</v>
          </cell>
          <cell r="AJ733">
            <v>0.23854166666666674</v>
          </cell>
          <cell r="AK733">
            <v>48.5</v>
          </cell>
          <cell r="AL733">
            <v>49</v>
          </cell>
          <cell r="AM733">
            <v>0.25408163265306127</v>
          </cell>
          <cell r="AN733">
            <v>55.79</v>
          </cell>
          <cell r="AO733">
            <v>62.58</v>
          </cell>
          <cell r="AP733">
            <v>69.37</v>
          </cell>
          <cell r="AQ733">
            <v>0</v>
          </cell>
          <cell r="AS733">
            <v>140</v>
          </cell>
        </row>
        <row r="734">
          <cell r="B734" t="str">
            <v>AC</v>
          </cell>
          <cell r="C734" t="str">
            <v>DOM</v>
          </cell>
          <cell r="D734" t="str">
            <v>DOM</v>
          </cell>
          <cell r="E734" t="str">
            <v>P3</v>
          </cell>
          <cell r="F734">
            <v>39990</v>
          </cell>
          <cell r="G734">
            <v>40001</v>
          </cell>
          <cell r="H734" t="str">
            <v>7640000073</v>
          </cell>
          <cell r="K734" t="str">
            <v>64 MB DIMM Memory for Pi3502/ Pi5501</v>
          </cell>
          <cell r="L734">
            <v>85</v>
          </cell>
          <cell r="N734">
            <v>20</v>
          </cell>
          <cell r="W734">
            <v>17</v>
          </cell>
          <cell r="AB734">
            <v>17</v>
          </cell>
          <cell r="AC734">
            <v>19</v>
          </cell>
          <cell r="AD734">
            <v>20</v>
          </cell>
          <cell r="AE734">
            <v>20.99</v>
          </cell>
          <cell r="AF734">
            <v>0.19009051929490228</v>
          </cell>
          <cell r="AG734">
            <v>4.7165316817532089E-2</v>
          </cell>
          <cell r="AH734">
            <v>22</v>
          </cell>
          <cell r="AI734">
            <v>22</v>
          </cell>
          <cell r="AJ734">
            <v>0.22727272727272727</v>
          </cell>
          <cell r="AK734">
            <v>22.5</v>
          </cell>
          <cell r="AL734">
            <v>23</v>
          </cell>
          <cell r="AM734">
            <v>0.2608695652173913</v>
          </cell>
          <cell r="AN734">
            <v>26.1</v>
          </cell>
          <cell r="AO734">
            <v>29.2</v>
          </cell>
          <cell r="AP734">
            <v>32.299999999999997</v>
          </cell>
          <cell r="AQ734">
            <v>0</v>
          </cell>
          <cell r="AS734">
            <v>85</v>
          </cell>
        </row>
        <row r="735">
          <cell r="B735" t="str">
            <v>AC</v>
          </cell>
          <cell r="C735" t="str">
            <v>DOM</v>
          </cell>
          <cell r="D735" t="str">
            <v>DOM</v>
          </cell>
          <cell r="E735" t="str">
            <v>P3</v>
          </cell>
          <cell r="F735">
            <v>39990</v>
          </cell>
          <cell r="G735">
            <v>40001</v>
          </cell>
          <cell r="H735" t="str">
            <v>7640000095</v>
          </cell>
          <cell r="K735" t="str">
            <v>Copier Memory (16MB)</v>
          </cell>
          <cell r="L735">
            <v>200</v>
          </cell>
          <cell r="N735">
            <v>23</v>
          </cell>
          <cell r="W735">
            <v>19.55</v>
          </cell>
          <cell r="AB735">
            <v>20</v>
          </cell>
          <cell r="AC735">
            <v>22</v>
          </cell>
          <cell r="AD735">
            <v>24</v>
          </cell>
          <cell r="AE735">
            <v>24.14</v>
          </cell>
          <cell r="AF735">
            <v>0.19014084507042253</v>
          </cell>
          <cell r="AG735">
            <v>4.7224523612261829E-2</v>
          </cell>
          <cell r="AH735">
            <v>26</v>
          </cell>
          <cell r="AI735">
            <v>26</v>
          </cell>
          <cell r="AJ735">
            <v>0.24807692307692306</v>
          </cell>
          <cell r="AK735">
            <v>26.5</v>
          </cell>
          <cell r="AL735">
            <v>27</v>
          </cell>
          <cell r="AM735">
            <v>0.27592592592592591</v>
          </cell>
          <cell r="AN735">
            <v>30.43</v>
          </cell>
          <cell r="AO735">
            <v>33.86</v>
          </cell>
          <cell r="AP735">
            <v>37.29</v>
          </cell>
          <cell r="AQ735">
            <v>0</v>
          </cell>
          <cell r="AS735">
            <v>200</v>
          </cell>
        </row>
        <row r="736">
          <cell r="B736" t="str">
            <v>AC</v>
          </cell>
          <cell r="C736" t="str">
            <v>DOM</v>
          </cell>
          <cell r="D736" t="str">
            <v>DOM</v>
          </cell>
          <cell r="E736" t="str">
            <v>P3</v>
          </cell>
          <cell r="F736">
            <v>39990</v>
          </cell>
          <cell r="G736">
            <v>40001</v>
          </cell>
          <cell r="H736" t="str">
            <v>7640000097</v>
          </cell>
          <cell r="K736" t="str">
            <v>2-Drawer Height (CD-3M)</v>
          </cell>
          <cell r="L736">
            <v>158</v>
          </cell>
          <cell r="N736">
            <v>59</v>
          </cell>
          <cell r="W736">
            <v>50.15</v>
          </cell>
          <cell r="AB736">
            <v>51</v>
          </cell>
          <cell r="AC736">
            <v>56</v>
          </cell>
          <cell r="AD736">
            <v>59</v>
          </cell>
          <cell r="AE736">
            <v>61.91</v>
          </cell>
          <cell r="AF736">
            <v>0.18995315780972377</v>
          </cell>
          <cell r="AG736">
            <v>4.7003715070263234E-2</v>
          </cell>
          <cell r="AH736">
            <v>64</v>
          </cell>
          <cell r="AI736">
            <v>65</v>
          </cell>
          <cell r="AJ736">
            <v>0.22846153846153849</v>
          </cell>
          <cell r="AK736">
            <v>66</v>
          </cell>
          <cell r="AL736">
            <v>67</v>
          </cell>
          <cell r="AM736">
            <v>0.25149253731343285</v>
          </cell>
          <cell r="AN736">
            <v>76.37</v>
          </cell>
          <cell r="AO736">
            <v>85.74</v>
          </cell>
          <cell r="AP736">
            <v>95.11</v>
          </cell>
          <cell r="AQ736">
            <v>0</v>
          </cell>
          <cell r="AS736">
            <v>158</v>
          </cell>
        </row>
        <row r="737">
          <cell r="B737" t="str">
            <v>AC</v>
          </cell>
          <cell r="C737" t="str">
            <v>DOM</v>
          </cell>
          <cell r="D737" t="str">
            <v>DOM</v>
          </cell>
          <cell r="E737" t="str">
            <v>P3</v>
          </cell>
          <cell r="F737">
            <v>39990</v>
          </cell>
          <cell r="G737">
            <v>40001</v>
          </cell>
          <cell r="H737" t="str">
            <v>7640000098</v>
          </cell>
          <cell r="K737" t="str">
            <v>3-Drawer Height (PF-11T)</v>
          </cell>
          <cell r="L737">
            <v>182</v>
          </cell>
          <cell r="N737">
            <v>67</v>
          </cell>
          <cell r="W737">
            <v>56.949999999999996</v>
          </cell>
          <cell r="AB737">
            <v>57</v>
          </cell>
          <cell r="AC737">
            <v>64</v>
          </cell>
          <cell r="AD737">
            <v>68</v>
          </cell>
          <cell r="AE737">
            <v>70.31</v>
          </cell>
          <cell r="AF737">
            <v>0.19001564500071122</v>
          </cell>
          <cell r="AG737">
            <v>4.7077229412601368E-2</v>
          </cell>
          <cell r="AH737">
            <v>73</v>
          </cell>
          <cell r="AI737">
            <v>74</v>
          </cell>
          <cell r="AJ737">
            <v>0.23040540540540547</v>
          </cell>
          <cell r="AK737">
            <v>75</v>
          </cell>
          <cell r="AL737">
            <v>76</v>
          </cell>
          <cell r="AM737">
            <v>0.25065789473684214</v>
          </cell>
          <cell r="AN737">
            <v>86.66</v>
          </cell>
          <cell r="AO737">
            <v>97.32</v>
          </cell>
          <cell r="AP737">
            <v>107.98</v>
          </cell>
          <cell r="AQ737">
            <v>0</v>
          </cell>
          <cell r="AS737">
            <v>182</v>
          </cell>
        </row>
        <row r="738">
          <cell r="B738" t="str">
            <v>AC</v>
          </cell>
          <cell r="C738" t="str">
            <v>DOM</v>
          </cell>
          <cell r="D738" t="str">
            <v>DOM</v>
          </cell>
          <cell r="E738" t="str">
            <v>P3</v>
          </cell>
          <cell r="F738">
            <v>39990</v>
          </cell>
          <cell r="G738">
            <v>40001</v>
          </cell>
          <cell r="H738" t="str">
            <v>7640000099</v>
          </cell>
          <cell r="K738" t="str">
            <v>Copy Table (CT-3)</v>
          </cell>
          <cell r="L738">
            <v>125</v>
          </cell>
          <cell r="N738">
            <v>46</v>
          </cell>
          <cell r="W738">
            <v>39.1</v>
          </cell>
          <cell r="AB738">
            <v>40</v>
          </cell>
          <cell r="AC738">
            <v>44</v>
          </cell>
          <cell r="AD738">
            <v>47</v>
          </cell>
          <cell r="AE738">
            <v>48.27</v>
          </cell>
          <cell r="AF738">
            <v>0.18997306815827639</v>
          </cell>
          <cell r="AG738">
            <v>4.7027139009736957E-2</v>
          </cell>
          <cell r="AH738">
            <v>50</v>
          </cell>
          <cell r="AI738">
            <v>51</v>
          </cell>
          <cell r="AJ738">
            <v>0.23333333333333331</v>
          </cell>
          <cell r="AK738">
            <v>52</v>
          </cell>
          <cell r="AL738">
            <v>53</v>
          </cell>
          <cell r="AM738">
            <v>0.26226415094339622</v>
          </cell>
          <cell r="AN738">
            <v>60.11</v>
          </cell>
          <cell r="AO738">
            <v>67.22</v>
          </cell>
          <cell r="AP738">
            <v>74.33</v>
          </cell>
          <cell r="AQ738">
            <v>0</v>
          </cell>
          <cell r="AS738">
            <v>125</v>
          </cell>
        </row>
        <row r="739">
          <cell r="B739" t="str">
            <v>AC</v>
          </cell>
          <cell r="C739" t="str">
            <v>DOM</v>
          </cell>
          <cell r="D739" t="str">
            <v>DOM</v>
          </cell>
          <cell r="E739" t="str">
            <v>P3</v>
          </cell>
          <cell r="F739">
            <v>39990</v>
          </cell>
          <cell r="G739">
            <v>40001</v>
          </cell>
          <cell r="H739" t="str">
            <v>7640000101</v>
          </cell>
          <cell r="K739" t="str">
            <v>Printer Memory (128MB)</v>
          </cell>
          <cell r="L739">
            <v>62</v>
          </cell>
          <cell r="N739">
            <v>57</v>
          </cell>
          <cell r="W739">
            <v>48.449999999999996</v>
          </cell>
          <cell r="AB739">
            <v>49</v>
          </cell>
          <cell r="AC739">
            <v>54</v>
          </cell>
          <cell r="AD739">
            <v>57</v>
          </cell>
          <cell r="AE739">
            <v>59.81</v>
          </cell>
          <cell r="AF739">
            <v>0.18993479351279061</v>
          </cell>
          <cell r="AG739">
            <v>4.6982110015047686E-2</v>
          </cell>
          <cell r="AH739">
            <v>62</v>
          </cell>
          <cell r="AI739">
            <v>63</v>
          </cell>
          <cell r="AJ739">
            <v>0.23095238095238102</v>
          </cell>
          <cell r="AK739">
            <v>64</v>
          </cell>
          <cell r="AL739">
            <v>65</v>
          </cell>
          <cell r="AM739">
            <v>0.25461538461538469</v>
          </cell>
          <cell r="AN739">
            <v>64.25</v>
          </cell>
          <cell r="AO739">
            <v>63.5</v>
          </cell>
          <cell r="AP739">
            <v>62.75</v>
          </cell>
          <cell r="AQ739">
            <v>0</v>
          </cell>
          <cell r="AS739">
            <v>62</v>
          </cell>
        </row>
        <row r="740">
          <cell r="B740" t="str">
            <v>AC</v>
          </cell>
          <cell r="C740" t="str">
            <v>DOM</v>
          </cell>
          <cell r="D740" t="str">
            <v>DOM</v>
          </cell>
          <cell r="E740" t="str">
            <v>P3</v>
          </cell>
          <cell r="F740">
            <v>39990</v>
          </cell>
          <cell r="G740">
            <v>40001</v>
          </cell>
          <cell r="H740" t="str">
            <v>7640000105</v>
          </cell>
          <cell r="K740" t="str">
            <v>Printer Memory (64MB)</v>
          </cell>
          <cell r="L740">
            <v>45</v>
          </cell>
          <cell r="N740">
            <v>37</v>
          </cell>
          <cell r="W740">
            <v>31.45</v>
          </cell>
          <cell r="AB740">
            <v>32</v>
          </cell>
          <cell r="AC740">
            <v>35</v>
          </cell>
          <cell r="AD740">
            <v>37</v>
          </cell>
          <cell r="AE740">
            <v>38.83</v>
          </cell>
          <cell r="AF740">
            <v>0.19005923255215038</v>
          </cell>
          <cell r="AG740">
            <v>4.7128508884882778E-2</v>
          </cell>
          <cell r="AH740">
            <v>40</v>
          </cell>
          <cell r="AI740">
            <v>41</v>
          </cell>
          <cell r="AJ740">
            <v>0.2329268292682927</v>
          </cell>
          <cell r="AK740">
            <v>41.5</v>
          </cell>
          <cell r="AL740">
            <v>42</v>
          </cell>
          <cell r="AM740">
            <v>0.25119047619047619</v>
          </cell>
          <cell r="AN740">
            <v>42.75</v>
          </cell>
          <cell r="AO740">
            <v>43.5</v>
          </cell>
          <cell r="AP740">
            <v>44.25</v>
          </cell>
          <cell r="AQ740">
            <v>0</v>
          </cell>
          <cell r="AS740">
            <v>45</v>
          </cell>
        </row>
        <row r="741">
          <cell r="B741" t="str">
            <v>AC</v>
          </cell>
          <cell r="C741" t="str">
            <v>DOM</v>
          </cell>
          <cell r="D741" t="str">
            <v>DOM</v>
          </cell>
          <cell r="E741" t="str">
            <v>P3</v>
          </cell>
          <cell r="F741">
            <v>39990</v>
          </cell>
          <cell r="G741">
            <v>40001</v>
          </cell>
          <cell r="H741" t="str">
            <v>7640000106</v>
          </cell>
          <cell r="K741" t="str">
            <v>256MB Memory Upgrade (M256-1)</v>
          </cell>
          <cell r="L741">
            <v>210</v>
          </cell>
          <cell r="N741">
            <v>116</v>
          </cell>
          <cell r="W741">
            <v>98.6</v>
          </cell>
          <cell r="AB741">
            <v>99</v>
          </cell>
          <cell r="AC741">
            <v>110</v>
          </cell>
          <cell r="AD741">
            <v>116</v>
          </cell>
          <cell r="AE741">
            <v>121.73</v>
          </cell>
          <cell r="AF741">
            <v>0.19001067937238159</v>
          </cell>
          <cell r="AG741">
            <v>4.7071387496919442E-2</v>
          </cell>
          <cell r="AH741">
            <v>125</v>
          </cell>
          <cell r="AI741">
            <v>127</v>
          </cell>
          <cell r="AJ741">
            <v>0.22362204724409454</v>
          </cell>
          <cell r="AK741">
            <v>129.5</v>
          </cell>
          <cell r="AL741">
            <v>132</v>
          </cell>
          <cell r="AM741">
            <v>0.25303030303030305</v>
          </cell>
          <cell r="AN741">
            <v>150.35</v>
          </cell>
          <cell r="AO741">
            <v>168.7</v>
          </cell>
          <cell r="AP741">
            <v>187.05</v>
          </cell>
          <cell r="AQ741">
            <v>0</v>
          </cell>
          <cell r="AS741">
            <v>210</v>
          </cell>
        </row>
        <row r="742">
          <cell r="B742" t="str">
            <v>AC</v>
          </cell>
          <cell r="C742" t="str">
            <v>DOM</v>
          </cell>
          <cell r="D742" t="str">
            <v>DOM</v>
          </cell>
          <cell r="E742" t="str">
            <v>P3</v>
          </cell>
          <cell r="F742">
            <v>39990</v>
          </cell>
          <cell r="G742">
            <v>40001</v>
          </cell>
          <cell r="H742" t="str">
            <v>7640000110</v>
          </cell>
          <cell r="K742" t="str">
            <v>64MB Memory Upgrade (M64-1)</v>
          </cell>
          <cell r="L742">
            <v>115</v>
          </cell>
          <cell r="N742">
            <v>34</v>
          </cell>
          <cell r="W742">
            <v>28.9</v>
          </cell>
          <cell r="AB742">
            <v>29</v>
          </cell>
          <cell r="AC742">
            <v>33</v>
          </cell>
          <cell r="AD742">
            <v>35</v>
          </cell>
          <cell r="AE742">
            <v>35.68</v>
          </cell>
          <cell r="AF742">
            <v>0.1900224215246637</v>
          </cell>
          <cell r="AG742">
            <v>4.7085201793721963E-2</v>
          </cell>
          <cell r="AH742">
            <v>37</v>
          </cell>
          <cell r="AI742">
            <v>38</v>
          </cell>
          <cell r="AJ742">
            <v>0.23947368421052637</v>
          </cell>
          <cell r="AK742">
            <v>38.5</v>
          </cell>
          <cell r="AL742">
            <v>39</v>
          </cell>
          <cell r="AM742">
            <v>0.258974358974359</v>
          </cell>
          <cell r="AN742">
            <v>44.3</v>
          </cell>
          <cell r="AO742">
            <v>49.6</v>
          </cell>
          <cell r="AP742">
            <v>54.9</v>
          </cell>
          <cell r="AQ742">
            <v>0</v>
          </cell>
          <cell r="AS742">
            <v>115</v>
          </cell>
        </row>
        <row r="743">
          <cell r="B743" t="str">
            <v>AC</v>
          </cell>
          <cell r="C743" t="str">
            <v>DOM</v>
          </cell>
          <cell r="D743" t="str">
            <v>DOM</v>
          </cell>
          <cell r="E743" t="str">
            <v>P3</v>
          </cell>
          <cell r="F743">
            <v>39990</v>
          </cell>
          <cell r="G743">
            <v>40001</v>
          </cell>
          <cell r="H743" t="str">
            <v>7640000111</v>
          </cell>
          <cell r="K743" t="str">
            <v>128MB Memory Upgrade (M128-1)</v>
          </cell>
          <cell r="L743">
            <v>177</v>
          </cell>
          <cell r="N743">
            <v>65</v>
          </cell>
          <cell r="W743">
            <v>55.25</v>
          </cell>
          <cell r="AB743">
            <v>56</v>
          </cell>
          <cell r="AC743">
            <v>62</v>
          </cell>
          <cell r="AD743">
            <v>66</v>
          </cell>
          <cell r="AE743">
            <v>68.209999999999994</v>
          </cell>
          <cell r="AF743">
            <v>0.19000146606069485</v>
          </cell>
          <cell r="AG743">
            <v>4.7060548306699812E-2</v>
          </cell>
          <cell r="AH743">
            <v>71</v>
          </cell>
          <cell r="AI743">
            <v>72</v>
          </cell>
          <cell r="AJ743">
            <v>0.2326388888888889</v>
          </cell>
          <cell r="AK743">
            <v>73</v>
          </cell>
          <cell r="AL743">
            <v>74</v>
          </cell>
          <cell r="AM743">
            <v>0.2533783783783784</v>
          </cell>
          <cell r="AN743">
            <v>84.28</v>
          </cell>
          <cell r="AO743">
            <v>94.56</v>
          </cell>
          <cell r="AP743">
            <v>104.84</v>
          </cell>
          <cell r="AQ743">
            <v>0</v>
          </cell>
          <cell r="AS743">
            <v>177</v>
          </cell>
        </row>
        <row r="744">
          <cell r="B744" t="str">
            <v>AC</v>
          </cell>
          <cell r="C744" t="str">
            <v>DOM</v>
          </cell>
          <cell r="D744" t="str">
            <v>DOM</v>
          </cell>
          <cell r="E744" t="str">
            <v>P3</v>
          </cell>
          <cell r="F744">
            <v>39990</v>
          </cell>
          <cell r="G744">
            <v>40001</v>
          </cell>
          <cell r="H744" t="str">
            <v>7640000118</v>
          </cell>
          <cell r="K744" t="str">
            <v>Token Ring Card for Pi5500</v>
          </cell>
          <cell r="L744">
            <v>580</v>
          </cell>
          <cell r="N744">
            <v>0</v>
          </cell>
          <cell r="W744">
            <v>0</v>
          </cell>
          <cell r="AB744">
            <v>0</v>
          </cell>
          <cell r="AC744">
            <v>0</v>
          </cell>
          <cell r="AD744">
            <v>0</v>
          </cell>
          <cell r="AE744">
            <v>0</v>
          </cell>
          <cell r="AF744" t="e">
            <v>#DIV/0!</v>
          </cell>
          <cell r="AG744" t="e">
            <v>#DIV/0!</v>
          </cell>
          <cell r="AH744">
            <v>0</v>
          </cell>
          <cell r="AI744">
            <v>0</v>
          </cell>
          <cell r="AJ744" t="e">
            <v>#DIV/0!</v>
          </cell>
          <cell r="AK744">
            <v>0</v>
          </cell>
          <cell r="AL744">
            <v>0</v>
          </cell>
          <cell r="AM744" t="e">
            <v>#DIV/0!</v>
          </cell>
          <cell r="AN744">
            <v>0</v>
          </cell>
          <cell r="AO744">
            <v>0</v>
          </cell>
          <cell r="AP744">
            <v>0</v>
          </cell>
          <cell r="AQ744">
            <v>0</v>
          </cell>
          <cell r="AS744">
            <v>580</v>
          </cell>
        </row>
        <row r="745">
          <cell r="B745" t="str">
            <v>AC</v>
          </cell>
          <cell r="C745" t="str">
            <v>DOM</v>
          </cell>
          <cell r="D745" t="str">
            <v>DOM</v>
          </cell>
          <cell r="E745" t="str">
            <v>P3</v>
          </cell>
          <cell r="F745">
            <v>39924</v>
          </cell>
          <cell r="G745">
            <v>40001</v>
          </cell>
          <cell r="H745" t="str">
            <v>7640000186</v>
          </cell>
          <cell r="I745" t="str">
            <v>4KMED100DENS_N</v>
          </cell>
          <cell r="J745" t="str">
            <v>x</v>
          </cell>
          <cell r="K745" t="str">
            <v>ED-100 Densitometer for Fiery</v>
          </cell>
          <cell r="L745">
            <v>1000</v>
          </cell>
          <cell r="M745">
            <v>400</v>
          </cell>
          <cell r="N745">
            <v>412</v>
          </cell>
          <cell r="O745">
            <v>-0.17647058823529416</v>
          </cell>
          <cell r="P745">
            <v>350.2</v>
          </cell>
          <cell r="Q745">
            <v>424</v>
          </cell>
          <cell r="R745">
            <v>457.92</v>
          </cell>
          <cell r="S745">
            <v>558</v>
          </cell>
          <cell r="T745">
            <v>0.26164874551971329</v>
          </cell>
          <cell r="U745">
            <v>479.88</v>
          </cell>
          <cell r="V745">
            <v>0.14145202967408518</v>
          </cell>
          <cell r="W745">
            <v>350.2</v>
          </cell>
          <cell r="X745">
            <v>0.62759856630824373</v>
          </cell>
          <cell r="AA745">
            <v>424</v>
          </cell>
          <cell r="AB745">
            <v>351</v>
          </cell>
          <cell r="AC745">
            <v>390</v>
          </cell>
          <cell r="AD745">
            <v>412</v>
          </cell>
          <cell r="AE745">
            <v>432.35</v>
          </cell>
          <cell r="AF745">
            <v>0.19000809529316534</v>
          </cell>
          <cell r="AG745">
            <v>4.7068347403723884E-2</v>
          </cell>
          <cell r="AH745">
            <v>442</v>
          </cell>
          <cell r="AI745">
            <v>450</v>
          </cell>
          <cell r="AJ745">
            <v>0.2217777777777778</v>
          </cell>
          <cell r="AK745">
            <v>458.5</v>
          </cell>
          <cell r="AL745">
            <v>467</v>
          </cell>
          <cell r="AM745">
            <v>0.25010706638115632</v>
          </cell>
          <cell r="AN745">
            <v>532.65</v>
          </cell>
          <cell r="AO745">
            <v>598.29999999999995</v>
          </cell>
          <cell r="AP745">
            <v>663.95</v>
          </cell>
          <cell r="AQ745">
            <v>0</v>
          </cell>
          <cell r="AS745">
            <v>1000</v>
          </cell>
        </row>
        <row r="746">
          <cell r="B746" t="str">
            <v>AC</v>
          </cell>
          <cell r="C746" t="str">
            <v>DOM</v>
          </cell>
          <cell r="D746" t="str">
            <v>DOM</v>
          </cell>
          <cell r="E746" t="str">
            <v>P3</v>
          </cell>
          <cell r="F746">
            <v>39990</v>
          </cell>
          <cell r="G746">
            <v>40001</v>
          </cell>
          <cell r="H746" t="str">
            <v>7640000187</v>
          </cell>
          <cell r="K746" t="str">
            <v>Doc Builder pro Dongle Ver 1.5 (CN3102e only)</v>
          </cell>
          <cell r="L746">
            <v>2500</v>
          </cell>
          <cell r="N746">
            <v>1288</v>
          </cell>
          <cell r="W746">
            <v>1094.8</v>
          </cell>
          <cell r="AB746">
            <v>1095</v>
          </cell>
          <cell r="AC746">
            <v>1217</v>
          </cell>
          <cell r="AD746">
            <v>1285</v>
          </cell>
          <cell r="AE746">
            <v>1351.6</v>
          </cell>
          <cell r="AF746">
            <v>0.18999704054453978</v>
          </cell>
          <cell r="AG746">
            <v>4.7055341817105585E-2</v>
          </cell>
          <cell r="AH746">
            <v>1379</v>
          </cell>
          <cell r="AI746">
            <v>1406</v>
          </cell>
          <cell r="AJ746">
            <v>0.22133712660028454</v>
          </cell>
          <cell r="AK746">
            <v>1433</v>
          </cell>
          <cell r="AL746">
            <v>1460</v>
          </cell>
          <cell r="AM746">
            <v>0.25013698630136988</v>
          </cell>
          <cell r="AN746">
            <v>1665.21</v>
          </cell>
          <cell r="AO746">
            <v>1870.42</v>
          </cell>
          <cell r="AP746">
            <v>2075.63</v>
          </cell>
          <cell r="AQ746">
            <v>0</v>
          </cell>
          <cell r="AS746">
            <v>2500</v>
          </cell>
        </row>
        <row r="747">
          <cell r="B747" t="str">
            <v>AC</v>
          </cell>
          <cell r="C747" t="str">
            <v>DOM</v>
          </cell>
          <cell r="D747" t="str">
            <v>DOM</v>
          </cell>
          <cell r="E747" t="str">
            <v>P3</v>
          </cell>
          <cell r="F747">
            <v>39990</v>
          </cell>
          <cell r="G747">
            <v>40001</v>
          </cell>
          <cell r="H747" t="str">
            <v>7640000189</v>
          </cell>
          <cell r="K747" t="str">
            <v>Hard Disk Drive HDD-5</v>
          </cell>
          <cell r="L747">
            <v>321</v>
          </cell>
          <cell r="N747">
            <v>128</v>
          </cell>
          <cell r="W747">
            <v>108.8</v>
          </cell>
          <cell r="AB747">
            <v>109</v>
          </cell>
          <cell r="AC747">
            <v>121</v>
          </cell>
          <cell r="AD747">
            <v>128</v>
          </cell>
          <cell r="AE747">
            <v>134.32</v>
          </cell>
          <cell r="AF747">
            <v>0.18999404407385345</v>
          </cell>
          <cell r="AG747">
            <v>4.7051816557474639E-2</v>
          </cell>
          <cell r="AH747">
            <v>138</v>
          </cell>
          <cell r="AI747">
            <v>141</v>
          </cell>
          <cell r="AJ747">
            <v>0.22836879432624116</v>
          </cell>
          <cell r="AK747">
            <v>143.5</v>
          </cell>
          <cell r="AL747">
            <v>146</v>
          </cell>
          <cell r="AM747">
            <v>0.25479452054794521</v>
          </cell>
          <cell r="AN747">
            <v>166.17</v>
          </cell>
          <cell r="AO747">
            <v>186.34</v>
          </cell>
          <cell r="AP747">
            <v>206.51</v>
          </cell>
          <cell r="AQ747">
            <v>0</v>
          </cell>
          <cell r="AS747">
            <v>321</v>
          </cell>
        </row>
        <row r="748">
          <cell r="B748" t="str">
            <v>AC</v>
          </cell>
          <cell r="C748" t="str">
            <v>DOM</v>
          </cell>
          <cell r="D748" t="str">
            <v>DOM</v>
          </cell>
          <cell r="E748" t="str">
            <v>P3</v>
          </cell>
          <cell r="F748">
            <v>39990</v>
          </cell>
          <cell r="G748">
            <v>40001</v>
          </cell>
          <cell r="H748" t="str">
            <v>7640000190</v>
          </cell>
          <cell r="K748" t="str">
            <v>128MB Upgrade for CN3102e/IC-401</v>
          </cell>
          <cell r="L748">
            <v>110</v>
          </cell>
          <cell r="N748">
            <v>38</v>
          </cell>
          <cell r="W748">
            <v>32.299999999999997</v>
          </cell>
          <cell r="AB748">
            <v>33</v>
          </cell>
          <cell r="AC748">
            <v>36</v>
          </cell>
          <cell r="AD748">
            <v>38</v>
          </cell>
          <cell r="AE748">
            <v>39.880000000000003</v>
          </cell>
          <cell r="AF748">
            <v>0.1900702106318958</v>
          </cell>
          <cell r="AG748">
            <v>4.7141424272818519E-2</v>
          </cell>
          <cell r="AH748">
            <v>41</v>
          </cell>
          <cell r="AI748">
            <v>42</v>
          </cell>
          <cell r="AJ748">
            <v>0.23095238095238102</v>
          </cell>
          <cell r="AK748">
            <v>43</v>
          </cell>
          <cell r="AL748">
            <v>44</v>
          </cell>
          <cell r="AM748">
            <v>0.26590909090909098</v>
          </cell>
          <cell r="AN748">
            <v>49.82</v>
          </cell>
          <cell r="AO748">
            <v>55.64</v>
          </cell>
          <cell r="AP748">
            <v>61.46</v>
          </cell>
          <cell r="AQ748">
            <v>0</v>
          </cell>
          <cell r="AS748">
            <v>110</v>
          </cell>
        </row>
        <row r="749">
          <cell r="B749" t="str">
            <v>AC</v>
          </cell>
          <cell r="C749" t="str">
            <v>DOM</v>
          </cell>
          <cell r="D749" t="str">
            <v>DOM</v>
          </cell>
          <cell r="E749" t="str">
            <v>P3</v>
          </cell>
          <cell r="F749">
            <v>39990</v>
          </cell>
          <cell r="G749">
            <v>40001</v>
          </cell>
          <cell r="H749" t="str">
            <v>7640000192</v>
          </cell>
          <cell r="K749" t="str">
            <v>256MB Memory (must be included)</v>
          </cell>
          <cell r="L749">
            <v>200</v>
          </cell>
          <cell r="N749">
            <v>61</v>
          </cell>
          <cell r="W749">
            <v>51.85</v>
          </cell>
          <cell r="AB749">
            <v>52</v>
          </cell>
          <cell r="AC749">
            <v>58</v>
          </cell>
          <cell r="AD749">
            <v>62</v>
          </cell>
          <cell r="AE749">
            <v>64.010000000000005</v>
          </cell>
          <cell r="AF749">
            <v>0.18997031713794724</v>
          </cell>
          <cell r="AG749">
            <v>4.7023902515232072E-2</v>
          </cell>
          <cell r="AH749">
            <v>67</v>
          </cell>
          <cell r="AI749">
            <v>68</v>
          </cell>
          <cell r="AJ749">
            <v>0.23749999999999999</v>
          </cell>
          <cell r="AK749">
            <v>69</v>
          </cell>
          <cell r="AL749">
            <v>70</v>
          </cell>
          <cell r="AM749">
            <v>0.25928571428571429</v>
          </cell>
          <cell r="AN749">
            <v>79.510000000000005</v>
          </cell>
          <cell r="AO749">
            <v>89.02</v>
          </cell>
          <cell r="AP749">
            <v>98.53</v>
          </cell>
          <cell r="AQ749">
            <v>0</v>
          </cell>
          <cell r="AS749">
            <v>200</v>
          </cell>
        </row>
        <row r="750">
          <cell r="B750" t="str">
            <v>AC</v>
          </cell>
          <cell r="C750" t="str">
            <v>DOM</v>
          </cell>
          <cell r="D750" t="str">
            <v>DOM</v>
          </cell>
          <cell r="E750" t="str">
            <v>P3</v>
          </cell>
          <cell r="F750">
            <v>39990</v>
          </cell>
          <cell r="G750">
            <v>40001</v>
          </cell>
          <cell r="H750" t="str">
            <v>7640000743</v>
          </cell>
          <cell r="K750" t="str">
            <v>FACI Kit</v>
          </cell>
          <cell r="L750">
            <v>3599</v>
          </cell>
          <cell r="N750">
            <v>1545</v>
          </cell>
          <cell r="W750">
            <v>1313.25</v>
          </cell>
          <cell r="AB750">
            <v>1314</v>
          </cell>
          <cell r="AC750">
            <v>1460</v>
          </cell>
          <cell r="AD750">
            <v>1541</v>
          </cell>
          <cell r="AE750">
            <v>1621.3</v>
          </cell>
          <cell r="AF750">
            <v>0.19000185036698944</v>
          </cell>
          <cell r="AG750">
            <v>4.7061000431752271E-2</v>
          </cell>
          <cell r="AH750">
            <v>1655</v>
          </cell>
          <cell r="AI750">
            <v>1687</v>
          </cell>
          <cell r="AJ750">
            <v>0.22154712507409602</v>
          </cell>
          <cell r="AK750">
            <v>1719</v>
          </cell>
          <cell r="AL750">
            <v>1751</v>
          </cell>
          <cell r="AM750">
            <v>0.25</v>
          </cell>
          <cell r="AN750">
            <v>1997.23</v>
          </cell>
          <cell r="AO750">
            <v>2243.46</v>
          </cell>
          <cell r="AP750">
            <v>2489.69</v>
          </cell>
          <cell r="AQ750">
            <v>0</v>
          </cell>
          <cell r="AS750">
            <v>3599</v>
          </cell>
        </row>
        <row r="751">
          <cell r="B751" t="str">
            <v>AC</v>
          </cell>
          <cell r="C751" t="str">
            <v>DOM</v>
          </cell>
          <cell r="D751" t="str">
            <v>DOM</v>
          </cell>
          <cell r="E751" t="str">
            <v>P3</v>
          </cell>
          <cell r="F751">
            <v>39934</v>
          </cell>
          <cell r="G751">
            <v>40001</v>
          </cell>
          <cell r="H751" t="str">
            <v>7640000744</v>
          </cell>
          <cell r="K751" t="str">
            <v>FACI KIT Stand FOR IC-302/IC-303</v>
          </cell>
          <cell r="L751">
            <v>675</v>
          </cell>
          <cell r="M751">
            <v>390</v>
          </cell>
          <cell r="N751">
            <v>401.7</v>
          </cell>
          <cell r="O751">
            <v>-0.1764705882352941</v>
          </cell>
          <cell r="P751">
            <v>341.44499999999999</v>
          </cell>
          <cell r="Q751">
            <v>413.4</v>
          </cell>
          <cell r="R751">
            <v>446.47</v>
          </cell>
          <cell r="S751">
            <v>435</v>
          </cell>
          <cell r="T751">
            <v>7.6551724137931057E-2</v>
          </cell>
          <cell r="U751">
            <v>401.7</v>
          </cell>
          <cell r="V751">
            <v>0</v>
          </cell>
          <cell r="W751">
            <v>341.44499999999999</v>
          </cell>
          <cell r="X751">
            <v>0.78493103448275858</v>
          </cell>
          <cell r="AA751">
            <v>413</v>
          </cell>
          <cell r="AB751">
            <v>342</v>
          </cell>
          <cell r="AC751">
            <v>380</v>
          </cell>
          <cell r="AD751">
            <v>401</v>
          </cell>
          <cell r="AE751">
            <v>421.54</v>
          </cell>
          <cell r="AF751">
            <v>0.19000569340987813</v>
          </cell>
          <cell r="AG751">
            <v>4.7065521658680151E-2</v>
          </cell>
          <cell r="AH751">
            <v>431</v>
          </cell>
          <cell r="AI751">
            <v>439</v>
          </cell>
          <cell r="AJ751">
            <v>0.22222095671981779</v>
          </cell>
          <cell r="AK751">
            <v>447.5</v>
          </cell>
          <cell r="AL751">
            <v>456</v>
          </cell>
          <cell r="AM751">
            <v>0.25121710526315794</v>
          </cell>
          <cell r="AN751">
            <v>510.75</v>
          </cell>
          <cell r="AO751">
            <v>565.5</v>
          </cell>
          <cell r="AP751">
            <v>620.25</v>
          </cell>
          <cell r="AQ751">
            <v>0</v>
          </cell>
          <cell r="AS751">
            <v>675</v>
          </cell>
        </row>
        <row r="752">
          <cell r="B752" t="str">
            <v>AC</v>
          </cell>
          <cell r="C752" t="str">
            <v>DOM</v>
          </cell>
          <cell r="D752" t="str">
            <v>DOM</v>
          </cell>
          <cell r="E752" t="str">
            <v>P3</v>
          </cell>
          <cell r="F752">
            <v>39990</v>
          </cell>
          <cell r="G752">
            <v>40001</v>
          </cell>
          <cell r="H752" t="str">
            <v>7640000745</v>
          </cell>
          <cell r="K752" t="str">
            <v>Graphic Arts Package</v>
          </cell>
          <cell r="L752">
            <v>5000</v>
          </cell>
          <cell r="N752">
            <v>2575</v>
          </cell>
          <cell r="W752">
            <v>2188.75</v>
          </cell>
          <cell r="AB752">
            <v>2189</v>
          </cell>
          <cell r="AC752">
            <v>2432</v>
          </cell>
          <cell r="AD752">
            <v>2568</v>
          </cell>
          <cell r="AE752">
            <v>2702.16</v>
          </cell>
          <cell r="AF752">
            <v>0.18999985197027558</v>
          </cell>
          <cell r="AG752">
            <v>4.7058649376794812E-2</v>
          </cell>
          <cell r="AH752">
            <v>2757</v>
          </cell>
          <cell r="AI752">
            <v>2811</v>
          </cell>
          <cell r="AJ752">
            <v>0.22136250444681607</v>
          </cell>
          <cell r="AK752">
            <v>2865</v>
          </cell>
          <cell r="AL752">
            <v>2919</v>
          </cell>
          <cell r="AM752">
            <v>0.250171291538198</v>
          </cell>
          <cell r="AN752">
            <v>3329.22</v>
          </cell>
          <cell r="AO752">
            <v>3739.44</v>
          </cell>
          <cell r="AP752">
            <v>4149.66</v>
          </cell>
          <cell r="AQ752">
            <v>0</v>
          </cell>
          <cell r="AS752">
            <v>5000</v>
          </cell>
        </row>
        <row r="753">
          <cell r="B753" t="str">
            <v>AC</v>
          </cell>
          <cell r="C753" t="str">
            <v>DOM</v>
          </cell>
          <cell r="D753" t="str">
            <v>DOM</v>
          </cell>
          <cell r="E753" t="str">
            <v>P3</v>
          </cell>
          <cell r="F753">
            <v>39990</v>
          </cell>
          <cell r="G753">
            <v>40001</v>
          </cell>
          <cell r="H753" t="str">
            <v>7640000746</v>
          </cell>
          <cell r="K753" t="str">
            <v>Doc Builder Pro</v>
          </cell>
          <cell r="L753">
            <v>2500</v>
          </cell>
          <cell r="N753">
            <v>1288</v>
          </cell>
          <cell r="W753">
            <v>1094.8</v>
          </cell>
          <cell r="AB753">
            <v>1095</v>
          </cell>
          <cell r="AC753">
            <v>1217</v>
          </cell>
          <cell r="AD753">
            <v>1285</v>
          </cell>
          <cell r="AE753">
            <v>1351.6</v>
          </cell>
          <cell r="AF753">
            <v>0.18999704054453978</v>
          </cell>
          <cell r="AG753">
            <v>4.7055341817105585E-2</v>
          </cell>
          <cell r="AH753">
            <v>1379</v>
          </cell>
          <cell r="AI753">
            <v>1406</v>
          </cell>
          <cell r="AJ753">
            <v>0.22133712660028454</v>
          </cell>
          <cell r="AK753">
            <v>1433</v>
          </cell>
          <cell r="AL753">
            <v>1460</v>
          </cell>
          <cell r="AM753">
            <v>0.25013698630136988</v>
          </cell>
          <cell r="AN753">
            <v>1665.21</v>
          </cell>
          <cell r="AO753">
            <v>1870.42</v>
          </cell>
          <cell r="AP753">
            <v>2075.63</v>
          </cell>
          <cell r="AQ753">
            <v>0</v>
          </cell>
          <cell r="AS753">
            <v>2500</v>
          </cell>
        </row>
        <row r="754">
          <cell r="B754" t="str">
            <v>AC</v>
          </cell>
          <cell r="C754" t="str">
            <v>DOM</v>
          </cell>
          <cell r="D754" t="str">
            <v>DOM</v>
          </cell>
          <cell r="E754" t="str">
            <v>P3</v>
          </cell>
          <cell r="F754">
            <v>39989</v>
          </cell>
          <cell r="G754">
            <v>40001</v>
          </cell>
          <cell r="H754" t="str">
            <v>7640000747</v>
          </cell>
          <cell r="K754" t="str">
            <v xml:space="preserve">EFI Color Profiler Kit: ES-1000 Color Spectophotometer, Monitor Calibration Software &amp; Hardware </v>
          </cell>
          <cell r="L754">
            <v>2000</v>
          </cell>
          <cell r="N754">
            <v>1030</v>
          </cell>
          <cell r="O754">
            <v>-0.17647058823529413</v>
          </cell>
          <cell r="W754">
            <v>875.5</v>
          </cell>
          <cell r="AA754">
            <v>1059</v>
          </cell>
          <cell r="AB754">
            <v>876</v>
          </cell>
          <cell r="AC754">
            <v>973</v>
          </cell>
          <cell r="AD754">
            <v>1027</v>
          </cell>
          <cell r="AE754">
            <v>1080.8599999999999</v>
          </cell>
          <cell r="AF754">
            <v>0.18999685435671587</v>
          </cell>
          <cell r="AG754">
            <v>4.7055122772606907E-2</v>
          </cell>
          <cell r="AH754">
            <v>1103</v>
          </cell>
          <cell r="AI754">
            <v>1125</v>
          </cell>
          <cell r="AJ754">
            <v>0.22177777777777777</v>
          </cell>
          <cell r="AK754">
            <v>1146.5</v>
          </cell>
          <cell r="AL754">
            <v>1168</v>
          </cell>
          <cell r="AM754">
            <v>0.25042808219178081</v>
          </cell>
          <cell r="AN754">
            <v>1331.99</v>
          </cell>
          <cell r="AO754">
            <v>1495.98</v>
          </cell>
          <cell r="AP754">
            <v>1659.97</v>
          </cell>
          <cell r="AQ754">
            <v>0</v>
          </cell>
          <cell r="AS754">
            <v>2000</v>
          </cell>
        </row>
        <row r="755">
          <cell r="B755" t="str">
            <v>AC</v>
          </cell>
          <cell r="C755" t="str">
            <v>DOM</v>
          </cell>
          <cell r="D755" t="str">
            <v>DOM</v>
          </cell>
          <cell r="E755" t="str">
            <v>P3</v>
          </cell>
          <cell r="F755">
            <v>39990</v>
          </cell>
          <cell r="G755">
            <v>40001</v>
          </cell>
          <cell r="H755" t="str">
            <v>7640000749</v>
          </cell>
          <cell r="K755" t="str">
            <v>Memory 256MB x 4 (Copier) (MU-412)</v>
          </cell>
          <cell r="L755">
            <v>385</v>
          </cell>
          <cell r="M755">
            <v>220</v>
          </cell>
          <cell r="N755">
            <v>226.6</v>
          </cell>
          <cell r="O755">
            <v>-0.17647058823529418</v>
          </cell>
          <cell r="S755">
            <v>350</v>
          </cell>
          <cell r="W755">
            <v>192.60999999999999</v>
          </cell>
          <cell r="AB755">
            <v>193</v>
          </cell>
          <cell r="AC755">
            <v>215</v>
          </cell>
          <cell r="AD755">
            <v>227</v>
          </cell>
          <cell r="AE755">
            <v>237.79</v>
          </cell>
          <cell r="AF755">
            <v>0.18999957946086887</v>
          </cell>
          <cell r="AG755">
            <v>4.705832877749274E-2</v>
          </cell>
          <cell r="AH755">
            <v>243</v>
          </cell>
          <cell r="AI755">
            <v>248</v>
          </cell>
          <cell r="AJ755">
            <v>0.22334677419354845</v>
          </cell>
          <cell r="AK755">
            <v>252.5</v>
          </cell>
          <cell r="AL755">
            <v>257</v>
          </cell>
          <cell r="AM755">
            <v>0.25054474708171209</v>
          </cell>
          <cell r="AN755">
            <v>289</v>
          </cell>
          <cell r="AO755">
            <v>321</v>
          </cell>
          <cell r="AP755">
            <v>353</v>
          </cell>
          <cell r="AQ755">
            <v>0</v>
          </cell>
          <cell r="AS755">
            <v>385</v>
          </cell>
        </row>
        <row r="756">
          <cell r="B756" t="str">
            <v>AC</v>
          </cell>
          <cell r="C756" t="str">
            <v>DOM</v>
          </cell>
          <cell r="D756" t="str">
            <v>DOM</v>
          </cell>
          <cell r="E756" t="str">
            <v>P3</v>
          </cell>
          <cell r="F756">
            <v>39990</v>
          </cell>
          <cell r="G756">
            <v>40001</v>
          </cell>
          <cell r="H756" t="str">
            <v>7640000750</v>
          </cell>
          <cell r="K756" t="str">
            <v>Fiery S300 256-MB Upgrade (bringing total to 512 MB)</v>
          </cell>
          <cell r="L756">
            <v>385</v>
          </cell>
          <cell r="N756">
            <v>177</v>
          </cell>
          <cell r="W756">
            <v>150.44999999999999</v>
          </cell>
          <cell r="AB756">
            <v>151</v>
          </cell>
          <cell r="AC756">
            <v>168</v>
          </cell>
          <cell r="AD756">
            <v>177</v>
          </cell>
          <cell r="AE756">
            <v>185.74</v>
          </cell>
          <cell r="AF756">
            <v>0.18999676967804469</v>
          </cell>
          <cell r="AG756">
            <v>4.705502315064073E-2</v>
          </cell>
          <cell r="AH756">
            <v>190</v>
          </cell>
          <cell r="AI756">
            <v>194</v>
          </cell>
          <cell r="AJ756">
            <v>0.22448453608247429</v>
          </cell>
          <cell r="AK756">
            <v>197.5</v>
          </cell>
          <cell r="AL756">
            <v>201</v>
          </cell>
          <cell r="AM756">
            <v>0.25149253731343291</v>
          </cell>
          <cell r="AN756">
            <v>229.11</v>
          </cell>
          <cell r="AO756">
            <v>257.22000000000003</v>
          </cell>
          <cell r="AP756">
            <v>285.33</v>
          </cell>
          <cell r="AQ756">
            <v>0</v>
          </cell>
          <cell r="AS756">
            <v>385</v>
          </cell>
        </row>
        <row r="757">
          <cell r="B757" t="str">
            <v>AC</v>
          </cell>
          <cell r="C757" t="str">
            <v>DOM</v>
          </cell>
          <cell r="D757" t="str">
            <v>DOM</v>
          </cell>
          <cell r="E757" t="str">
            <v>P3</v>
          </cell>
          <cell r="F757">
            <v>39990</v>
          </cell>
          <cell r="G757">
            <v>40001</v>
          </cell>
          <cell r="H757" t="str">
            <v>7640000771</v>
          </cell>
          <cell r="K757" t="str">
            <v>EFI Graphics Arts Package - CN3102 Pro ONLY</v>
          </cell>
          <cell r="L757">
            <v>5000</v>
          </cell>
          <cell r="N757">
            <v>2575</v>
          </cell>
          <cell r="W757">
            <v>2188.75</v>
          </cell>
          <cell r="AB757">
            <v>2189</v>
          </cell>
          <cell r="AC757">
            <v>2432</v>
          </cell>
          <cell r="AD757">
            <v>2568</v>
          </cell>
          <cell r="AE757">
            <v>2702.16</v>
          </cell>
          <cell r="AF757">
            <v>0.18999985197027558</v>
          </cell>
          <cell r="AG757">
            <v>4.7058649376794812E-2</v>
          </cell>
          <cell r="AH757">
            <v>2757</v>
          </cell>
          <cell r="AI757">
            <v>2811</v>
          </cell>
          <cell r="AJ757">
            <v>0.22136250444681607</v>
          </cell>
          <cell r="AK757">
            <v>2865</v>
          </cell>
          <cell r="AL757">
            <v>2919</v>
          </cell>
          <cell r="AM757">
            <v>0.250171291538198</v>
          </cell>
          <cell r="AN757">
            <v>3329.22</v>
          </cell>
          <cell r="AO757">
            <v>3739.44</v>
          </cell>
          <cell r="AP757">
            <v>4149.66</v>
          </cell>
          <cell r="AQ757">
            <v>0</v>
          </cell>
          <cell r="AS757">
            <v>5000</v>
          </cell>
        </row>
        <row r="758">
          <cell r="B758" t="str">
            <v>AC</v>
          </cell>
          <cell r="C758" t="str">
            <v>DOM</v>
          </cell>
          <cell r="D758" t="str">
            <v>DOM</v>
          </cell>
          <cell r="E758" t="str">
            <v>P3</v>
          </cell>
          <cell r="F758">
            <v>39990</v>
          </cell>
          <cell r="G758">
            <v>40001</v>
          </cell>
          <cell r="H758" t="str">
            <v>7640000776</v>
          </cell>
          <cell r="K758" t="str">
            <v>EFI Color Profiler Kit - CN3102 Pro ONLY (includes ES-1000 color spectrophotometer)</v>
          </cell>
          <cell r="L758">
            <v>2000</v>
          </cell>
          <cell r="N758">
            <v>1030</v>
          </cell>
          <cell r="W758">
            <v>875.5</v>
          </cell>
          <cell r="AB758">
            <v>876</v>
          </cell>
          <cell r="AC758">
            <v>973</v>
          </cell>
          <cell r="AD758">
            <v>1027</v>
          </cell>
          <cell r="AE758">
            <v>1080.8599999999999</v>
          </cell>
          <cell r="AF758">
            <v>0.18999685435671587</v>
          </cell>
          <cell r="AG758">
            <v>4.7055122772606907E-2</v>
          </cell>
          <cell r="AH758">
            <v>1103</v>
          </cell>
          <cell r="AI758">
            <v>1125</v>
          </cell>
          <cell r="AJ758">
            <v>0.22177777777777777</v>
          </cell>
          <cell r="AK758">
            <v>1146.5</v>
          </cell>
          <cell r="AL758">
            <v>1168</v>
          </cell>
          <cell r="AM758">
            <v>0.25042808219178081</v>
          </cell>
          <cell r="AN758">
            <v>1331.99</v>
          </cell>
          <cell r="AO758">
            <v>1495.98</v>
          </cell>
          <cell r="AP758">
            <v>1659.97</v>
          </cell>
          <cell r="AQ758">
            <v>0</v>
          </cell>
          <cell r="AS758">
            <v>2000</v>
          </cell>
        </row>
        <row r="759">
          <cell r="B759" t="str">
            <v>AC</v>
          </cell>
          <cell r="C759" t="str">
            <v>DOM</v>
          </cell>
          <cell r="D759" t="str">
            <v>DOM</v>
          </cell>
          <cell r="E759" t="str">
            <v>P3</v>
          </cell>
          <cell r="F759">
            <v>39990</v>
          </cell>
          <cell r="G759">
            <v>40001</v>
          </cell>
          <cell r="H759" t="str">
            <v>7640000801</v>
          </cell>
          <cell r="K759" t="str">
            <v>256MB Memory Upgrade</v>
          </cell>
          <cell r="L759">
            <v>210</v>
          </cell>
          <cell r="M759">
            <v>68</v>
          </cell>
          <cell r="N759">
            <v>70.040000000000006</v>
          </cell>
          <cell r="O759">
            <v>-0.1764705882352941</v>
          </cell>
          <cell r="S759">
            <v>88</v>
          </cell>
          <cell r="W759">
            <v>59.534000000000006</v>
          </cell>
          <cell r="AB759">
            <v>60</v>
          </cell>
          <cell r="AC759">
            <v>67</v>
          </cell>
          <cell r="AD759">
            <v>71</v>
          </cell>
          <cell r="AE759">
            <v>73.5</v>
          </cell>
          <cell r="AF759">
            <v>0.1900136054421768</v>
          </cell>
          <cell r="AG759">
            <v>4.7074829931972706E-2</v>
          </cell>
          <cell r="AH759">
            <v>76</v>
          </cell>
          <cell r="AI759">
            <v>77</v>
          </cell>
          <cell r="AJ759">
            <v>0.22683116883116874</v>
          </cell>
          <cell r="AK759">
            <v>78.5</v>
          </cell>
          <cell r="AL759">
            <v>80</v>
          </cell>
          <cell r="AM759">
            <v>0.25582499999999991</v>
          </cell>
          <cell r="AN759">
            <v>91.01</v>
          </cell>
          <cell r="AO759">
            <v>102.02</v>
          </cell>
          <cell r="AP759">
            <v>113.03</v>
          </cell>
          <cell r="AQ759">
            <v>0</v>
          </cell>
          <cell r="AS759">
            <v>210</v>
          </cell>
        </row>
        <row r="760">
          <cell r="B760" t="str">
            <v>AC</v>
          </cell>
          <cell r="C760" t="str">
            <v>DOM</v>
          </cell>
          <cell r="D760" t="str">
            <v>DOM</v>
          </cell>
          <cell r="E760" t="str">
            <v>P3</v>
          </cell>
          <cell r="F760">
            <v>39990</v>
          </cell>
          <cell r="G760">
            <v>40001</v>
          </cell>
          <cell r="H760" t="str">
            <v>7640000848</v>
          </cell>
          <cell r="K760" t="str">
            <v xml:space="preserve">Exit Tray and Extension </v>
          </cell>
          <cell r="L760">
            <v>78</v>
          </cell>
          <cell r="M760">
            <v>14.87</v>
          </cell>
          <cell r="N760">
            <v>15.316099999999999</v>
          </cell>
          <cell r="O760">
            <v>-0.17647058823529421</v>
          </cell>
          <cell r="S760">
            <v>48.17</v>
          </cell>
          <cell r="W760">
            <v>13.018684999999998</v>
          </cell>
          <cell r="AB760">
            <v>14</v>
          </cell>
          <cell r="AC760">
            <v>15</v>
          </cell>
          <cell r="AD760">
            <v>16</v>
          </cell>
          <cell r="AE760">
            <v>16.07</v>
          </cell>
          <cell r="AF760">
            <v>0.18987647790914763</v>
          </cell>
          <cell r="AG760">
            <v>4.6913503422526544E-2</v>
          </cell>
          <cell r="AH760">
            <v>18</v>
          </cell>
          <cell r="AI760">
            <v>18</v>
          </cell>
          <cell r="AJ760">
            <v>0.27673972222222232</v>
          </cell>
          <cell r="AK760">
            <v>18</v>
          </cell>
          <cell r="AL760">
            <v>18</v>
          </cell>
          <cell r="AM760">
            <v>0.27673972222222232</v>
          </cell>
          <cell r="AN760">
            <v>20.28</v>
          </cell>
          <cell r="AO760">
            <v>22.56</v>
          </cell>
          <cell r="AP760">
            <v>24.84</v>
          </cell>
          <cell r="AQ760">
            <v>0</v>
          </cell>
          <cell r="AS760">
            <v>78</v>
          </cell>
        </row>
        <row r="761">
          <cell r="B761" t="str">
            <v>AC</v>
          </cell>
          <cell r="C761" t="str">
            <v>DOM</v>
          </cell>
          <cell r="D761" t="str">
            <v>DOM</v>
          </cell>
          <cell r="E761" t="str">
            <v>P3</v>
          </cell>
          <cell r="F761">
            <v>39990</v>
          </cell>
          <cell r="G761">
            <v>40001</v>
          </cell>
          <cell r="H761" t="str">
            <v>7640000849</v>
          </cell>
          <cell r="K761" t="str">
            <v>512MB Memory Upgrade (M512-1)</v>
          </cell>
          <cell r="L761">
            <v>350</v>
          </cell>
          <cell r="N761">
            <v>140</v>
          </cell>
          <cell r="W761">
            <v>119</v>
          </cell>
          <cell r="AB761">
            <v>119</v>
          </cell>
          <cell r="AC761">
            <v>133</v>
          </cell>
          <cell r="AD761">
            <v>140</v>
          </cell>
          <cell r="AE761">
            <v>146.91</v>
          </cell>
          <cell r="AF761">
            <v>0.18998026002314342</v>
          </cell>
          <cell r="AG761">
            <v>4.703560002722753E-2</v>
          </cell>
          <cell r="AH761">
            <v>150</v>
          </cell>
          <cell r="AI761">
            <v>153</v>
          </cell>
          <cell r="AJ761">
            <v>0.22222222222222221</v>
          </cell>
          <cell r="AK761">
            <v>156</v>
          </cell>
          <cell r="AL761">
            <v>159</v>
          </cell>
          <cell r="AM761">
            <v>0.25157232704402516</v>
          </cell>
          <cell r="AN761">
            <v>181.23</v>
          </cell>
          <cell r="AO761">
            <v>203.46</v>
          </cell>
          <cell r="AP761">
            <v>225.69</v>
          </cell>
          <cell r="AQ761">
            <v>0</v>
          </cell>
          <cell r="AS761">
            <v>350</v>
          </cell>
        </row>
        <row r="762">
          <cell r="B762" t="str">
            <v>AC</v>
          </cell>
          <cell r="C762" t="str">
            <v>DOM</v>
          </cell>
          <cell r="D762" t="str">
            <v>DOM</v>
          </cell>
          <cell r="E762" t="str">
            <v>P3</v>
          </cell>
          <cell r="F762">
            <v>39990</v>
          </cell>
          <cell r="G762">
            <v>40001</v>
          </cell>
          <cell r="H762" t="str">
            <v>7640000872</v>
          </cell>
          <cell r="K762" t="str">
            <v>HD-501 Hard Disk Drive - 40GB (Stamping, Store to HDD and Box Functionality)</v>
          </cell>
          <cell r="L762">
            <v>321</v>
          </cell>
          <cell r="N762">
            <v>191</v>
          </cell>
          <cell r="W762">
            <v>162.35</v>
          </cell>
          <cell r="AB762">
            <v>163</v>
          </cell>
          <cell r="AC762">
            <v>181</v>
          </cell>
          <cell r="AD762">
            <v>191</v>
          </cell>
          <cell r="AE762">
            <v>200.43</v>
          </cell>
          <cell r="AF762">
            <v>0.18999151823579311</v>
          </cell>
          <cell r="AG762">
            <v>4.7048844983285966E-2</v>
          </cell>
          <cell r="AH762">
            <v>205</v>
          </cell>
          <cell r="AI762">
            <v>209</v>
          </cell>
          <cell r="AJ762">
            <v>0.2232057416267943</v>
          </cell>
          <cell r="AK762">
            <v>213</v>
          </cell>
          <cell r="AL762">
            <v>217</v>
          </cell>
          <cell r="AM762">
            <v>0.25184331797235027</v>
          </cell>
          <cell r="AN762">
            <v>243</v>
          </cell>
          <cell r="AO762">
            <v>269</v>
          </cell>
          <cell r="AP762">
            <v>295</v>
          </cell>
          <cell r="AQ762">
            <v>0</v>
          </cell>
          <cell r="AS762">
            <v>321</v>
          </cell>
        </row>
        <row r="763">
          <cell r="B763" t="str">
            <v>AC</v>
          </cell>
          <cell r="C763" t="str">
            <v>DOM</v>
          </cell>
          <cell r="D763" t="str">
            <v>DOM</v>
          </cell>
          <cell r="E763" t="str">
            <v>P3</v>
          </cell>
          <cell r="F763">
            <v>39990</v>
          </cell>
          <cell r="G763">
            <v>40001</v>
          </cell>
          <cell r="H763" t="str">
            <v>7640000873</v>
          </cell>
          <cell r="K763" t="str">
            <v>Graphic Arts SPOT ON (system software 2.0 Only)</v>
          </cell>
          <cell r="L763">
            <v>825</v>
          </cell>
          <cell r="N763">
            <v>412</v>
          </cell>
          <cell r="W763">
            <v>350.2</v>
          </cell>
          <cell r="AB763">
            <v>351</v>
          </cell>
          <cell r="AC763">
            <v>390</v>
          </cell>
          <cell r="AD763">
            <v>412</v>
          </cell>
          <cell r="AE763">
            <v>432.35</v>
          </cell>
          <cell r="AF763">
            <v>0.19000809529316534</v>
          </cell>
          <cell r="AG763">
            <v>4.7068347403723884E-2</v>
          </cell>
          <cell r="AH763">
            <v>442</v>
          </cell>
          <cell r="AI763">
            <v>450</v>
          </cell>
          <cell r="AJ763">
            <v>0.2217777777777778</v>
          </cell>
          <cell r="AK763">
            <v>458.5</v>
          </cell>
          <cell r="AL763">
            <v>467</v>
          </cell>
          <cell r="AM763">
            <v>0.25010706638115632</v>
          </cell>
          <cell r="AN763">
            <v>532.65</v>
          </cell>
          <cell r="AO763">
            <v>598.29999999999995</v>
          </cell>
          <cell r="AP763">
            <v>663.95</v>
          </cell>
          <cell r="AQ763">
            <v>0</v>
          </cell>
          <cell r="AS763">
            <v>825</v>
          </cell>
        </row>
        <row r="764">
          <cell r="B764" t="str">
            <v>AC</v>
          </cell>
          <cell r="C764" t="str">
            <v>DOM</v>
          </cell>
          <cell r="D764" t="str">
            <v>DOM</v>
          </cell>
          <cell r="E764" t="str">
            <v>P3</v>
          </cell>
          <cell r="F764">
            <v>39990</v>
          </cell>
          <cell r="G764">
            <v>40001</v>
          </cell>
          <cell r="H764" t="str">
            <v>7640000874</v>
          </cell>
          <cell r="K764" t="str">
            <v>Graphic Arts HOT FOLDERS (system software 2.0 Only)</v>
          </cell>
          <cell r="L764">
            <v>825</v>
          </cell>
          <cell r="N764">
            <v>412</v>
          </cell>
          <cell r="W764">
            <v>350.2</v>
          </cell>
          <cell r="AB764">
            <v>351</v>
          </cell>
          <cell r="AC764">
            <v>390</v>
          </cell>
          <cell r="AD764">
            <v>412</v>
          </cell>
          <cell r="AE764">
            <v>432.35</v>
          </cell>
          <cell r="AF764">
            <v>0.19000809529316534</v>
          </cell>
          <cell r="AG764">
            <v>4.7068347403723884E-2</v>
          </cell>
          <cell r="AH764">
            <v>442</v>
          </cell>
          <cell r="AI764">
            <v>450</v>
          </cell>
          <cell r="AJ764">
            <v>0.2217777777777778</v>
          </cell>
          <cell r="AK764">
            <v>458.5</v>
          </cell>
          <cell r="AL764">
            <v>467</v>
          </cell>
          <cell r="AM764">
            <v>0.25010706638115632</v>
          </cell>
          <cell r="AN764">
            <v>532.65</v>
          </cell>
          <cell r="AO764">
            <v>598.29999999999995</v>
          </cell>
          <cell r="AP764">
            <v>663.95</v>
          </cell>
          <cell r="AQ764">
            <v>0</v>
          </cell>
          <cell r="AS764">
            <v>825</v>
          </cell>
        </row>
        <row r="765">
          <cell r="B765" t="str">
            <v>AC</v>
          </cell>
          <cell r="C765" t="str">
            <v>DOM</v>
          </cell>
          <cell r="D765" t="str">
            <v>DOM</v>
          </cell>
          <cell r="E765" t="str">
            <v>P3</v>
          </cell>
          <cell r="F765">
            <v>39990</v>
          </cell>
          <cell r="G765">
            <v>40001</v>
          </cell>
          <cell r="H765" t="str">
            <v>7640000875</v>
          </cell>
          <cell r="K765" t="str">
            <v>Graphic Arts ATUO TRAP (system software 2.0 Only)</v>
          </cell>
          <cell r="L765">
            <v>825</v>
          </cell>
          <cell r="N765">
            <v>412</v>
          </cell>
          <cell r="W765">
            <v>350.2</v>
          </cell>
          <cell r="AB765">
            <v>351</v>
          </cell>
          <cell r="AC765">
            <v>390</v>
          </cell>
          <cell r="AD765">
            <v>412</v>
          </cell>
          <cell r="AE765">
            <v>432.35</v>
          </cell>
          <cell r="AF765">
            <v>0.19000809529316534</v>
          </cell>
          <cell r="AG765">
            <v>4.7068347403723884E-2</v>
          </cell>
          <cell r="AH765">
            <v>442</v>
          </cell>
          <cell r="AI765">
            <v>450</v>
          </cell>
          <cell r="AJ765">
            <v>0.2217777777777778</v>
          </cell>
          <cell r="AK765">
            <v>458.5</v>
          </cell>
          <cell r="AL765">
            <v>467</v>
          </cell>
          <cell r="AM765">
            <v>0.25010706638115632</v>
          </cell>
          <cell r="AN765">
            <v>532.65</v>
          </cell>
          <cell r="AO765">
            <v>598.29999999999995</v>
          </cell>
          <cell r="AP765">
            <v>663.95</v>
          </cell>
          <cell r="AQ765">
            <v>0</v>
          </cell>
          <cell r="AS765">
            <v>825</v>
          </cell>
        </row>
        <row r="766">
          <cell r="B766" t="str">
            <v>AC</v>
          </cell>
          <cell r="C766" t="str">
            <v>DOM</v>
          </cell>
          <cell r="D766" t="str">
            <v>DOM</v>
          </cell>
          <cell r="E766" t="str">
            <v>P3</v>
          </cell>
          <cell r="F766">
            <v>39990</v>
          </cell>
          <cell r="G766">
            <v>40001</v>
          </cell>
          <cell r="H766" t="str">
            <v>7640000878</v>
          </cell>
          <cell r="K766" t="str">
            <v>256MB Copier Memory (must be purchased with mainframe)</v>
          </cell>
          <cell r="L766">
            <v>300</v>
          </cell>
          <cell r="N766">
            <v>61</v>
          </cell>
          <cell r="W766">
            <v>51.85</v>
          </cell>
          <cell r="AB766">
            <v>52</v>
          </cell>
          <cell r="AC766">
            <v>58</v>
          </cell>
          <cell r="AD766">
            <v>62</v>
          </cell>
          <cell r="AE766">
            <v>64.010000000000005</v>
          </cell>
          <cell r="AF766">
            <v>0.18997031713794724</v>
          </cell>
          <cell r="AG766">
            <v>4.7023902515232072E-2</v>
          </cell>
          <cell r="AH766">
            <v>67</v>
          </cell>
          <cell r="AI766">
            <v>68</v>
          </cell>
          <cell r="AJ766">
            <v>0.23749999999999999</v>
          </cell>
          <cell r="AK766">
            <v>69</v>
          </cell>
          <cell r="AL766">
            <v>70</v>
          </cell>
          <cell r="AM766">
            <v>0.25928571428571429</v>
          </cell>
          <cell r="AN766">
            <v>79.510000000000005</v>
          </cell>
          <cell r="AO766">
            <v>89.02</v>
          </cell>
          <cell r="AP766">
            <v>98.53</v>
          </cell>
          <cell r="AQ766">
            <v>0</v>
          </cell>
          <cell r="AS766">
            <v>300</v>
          </cell>
        </row>
        <row r="767">
          <cell r="B767" t="str">
            <v>AC</v>
          </cell>
          <cell r="C767" t="str">
            <v>DOM</v>
          </cell>
          <cell r="D767" t="str">
            <v>DOM</v>
          </cell>
          <cell r="E767" t="str">
            <v>P3</v>
          </cell>
          <cell r="F767">
            <v>39990</v>
          </cell>
          <cell r="G767">
            <v>40001</v>
          </cell>
          <cell r="H767" t="str">
            <v>7640000891</v>
          </cell>
          <cell r="K767" t="str">
            <v>GA Lite - AUTO TRAP - for the IP-921 only</v>
          </cell>
          <cell r="L767">
            <v>825</v>
          </cell>
          <cell r="N767">
            <v>412</v>
          </cell>
          <cell r="W767">
            <v>350.2</v>
          </cell>
          <cell r="AB767">
            <v>351</v>
          </cell>
          <cell r="AC767">
            <v>390</v>
          </cell>
          <cell r="AD767">
            <v>412</v>
          </cell>
          <cell r="AE767">
            <v>432.35</v>
          </cell>
          <cell r="AF767">
            <v>0.19000809529316534</v>
          </cell>
          <cell r="AG767">
            <v>4.7068347403723884E-2</v>
          </cell>
          <cell r="AH767">
            <v>442</v>
          </cell>
          <cell r="AI767">
            <v>450</v>
          </cell>
          <cell r="AJ767">
            <v>0.2217777777777778</v>
          </cell>
          <cell r="AK767">
            <v>458.5</v>
          </cell>
          <cell r="AL767">
            <v>467</v>
          </cell>
          <cell r="AM767">
            <v>0.25010706638115632</v>
          </cell>
          <cell r="AN767">
            <v>532.65</v>
          </cell>
          <cell r="AO767">
            <v>598.29999999999995</v>
          </cell>
          <cell r="AP767">
            <v>663.95</v>
          </cell>
          <cell r="AQ767">
            <v>0</v>
          </cell>
          <cell r="AS767">
            <v>825</v>
          </cell>
        </row>
        <row r="768">
          <cell r="B768" t="str">
            <v>AC</v>
          </cell>
          <cell r="C768" t="str">
            <v>DOM</v>
          </cell>
          <cell r="D768" t="str">
            <v>DOM</v>
          </cell>
          <cell r="E768" t="str">
            <v>P3</v>
          </cell>
          <cell r="F768">
            <v>39990</v>
          </cell>
          <cell r="G768">
            <v>40001</v>
          </cell>
          <cell r="H768" t="str">
            <v>7640000892</v>
          </cell>
          <cell r="K768" t="str">
            <v>GA Lite - SPOT-ON - for the IP-921 only</v>
          </cell>
          <cell r="L768">
            <v>825</v>
          </cell>
          <cell r="N768">
            <v>412</v>
          </cell>
          <cell r="W768">
            <v>350.2</v>
          </cell>
          <cell r="AB768">
            <v>351</v>
          </cell>
          <cell r="AC768">
            <v>390</v>
          </cell>
          <cell r="AD768">
            <v>412</v>
          </cell>
          <cell r="AE768">
            <v>432.35</v>
          </cell>
          <cell r="AF768">
            <v>0.19000809529316534</v>
          </cell>
          <cell r="AG768">
            <v>4.7068347403723884E-2</v>
          </cell>
          <cell r="AH768">
            <v>442</v>
          </cell>
          <cell r="AI768">
            <v>450</v>
          </cell>
          <cell r="AJ768">
            <v>0.2217777777777778</v>
          </cell>
          <cell r="AK768">
            <v>458.5</v>
          </cell>
          <cell r="AL768">
            <v>467</v>
          </cell>
          <cell r="AM768">
            <v>0.25010706638115632</v>
          </cell>
          <cell r="AN768">
            <v>532.65</v>
          </cell>
          <cell r="AO768">
            <v>598.29999999999995</v>
          </cell>
          <cell r="AP768">
            <v>663.95</v>
          </cell>
          <cell r="AQ768">
            <v>0</v>
          </cell>
          <cell r="AS768">
            <v>825</v>
          </cell>
        </row>
        <row r="769">
          <cell r="B769" t="str">
            <v>AC</v>
          </cell>
          <cell r="C769" t="str">
            <v>DOM</v>
          </cell>
          <cell r="D769" t="str">
            <v>DOM</v>
          </cell>
          <cell r="E769" t="str">
            <v>P3</v>
          </cell>
          <cell r="F769">
            <v>39990</v>
          </cell>
          <cell r="G769">
            <v>40001</v>
          </cell>
          <cell r="H769" t="str">
            <v>7640000893</v>
          </cell>
          <cell r="K769" t="str">
            <v>GA Lite - HOT FOLDERS - for the IP-921 only</v>
          </cell>
          <cell r="L769">
            <v>825</v>
          </cell>
          <cell r="N769">
            <v>412</v>
          </cell>
          <cell r="W769">
            <v>350.2</v>
          </cell>
          <cell r="AB769">
            <v>351</v>
          </cell>
          <cell r="AC769">
            <v>390</v>
          </cell>
          <cell r="AD769">
            <v>412</v>
          </cell>
          <cell r="AE769">
            <v>432.35</v>
          </cell>
          <cell r="AF769">
            <v>0.19000809529316534</v>
          </cell>
          <cell r="AG769">
            <v>4.7068347403723884E-2</v>
          </cell>
          <cell r="AH769">
            <v>442</v>
          </cell>
          <cell r="AI769">
            <v>450</v>
          </cell>
          <cell r="AJ769">
            <v>0.2217777777777778</v>
          </cell>
          <cell r="AK769">
            <v>458.5</v>
          </cell>
          <cell r="AL769">
            <v>467</v>
          </cell>
          <cell r="AM769">
            <v>0.25010706638115632</v>
          </cell>
          <cell r="AN769">
            <v>532.65</v>
          </cell>
          <cell r="AO769">
            <v>598.29999999999995</v>
          </cell>
          <cell r="AP769">
            <v>663.95</v>
          </cell>
          <cell r="AQ769">
            <v>0</v>
          </cell>
          <cell r="AS769">
            <v>825</v>
          </cell>
        </row>
        <row r="770">
          <cell r="B770" t="str">
            <v>AC</v>
          </cell>
          <cell r="C770" t="str">
            <v>DOM</v>
          </cell>
          <cell r="D770" t="str">
            <v>DOM</v>
          </cell>
          <cell r="E770" t="str">
            <v>08</v>
          </cell>
          <cell r="F770">
            <v>39924</v>
          </cell>
          <cell r="G770">
            <v>40001</v>
          </cell>
          <cell r="H770" t="str">
            <v>7640000895</v>
          </cell>
          <cell r="I770" t="str">
            <v>3KMBM325MEM_</v>
          </cell>
          <cell r="K770" t="str">
            <v>32MB memory (M32-5)</v>
          </cell>
          <cell r="L770">
            <v>153</v>
          </cell>
          <cell r="M770">
            <v>32</v>
          </cell>
          <cell r="N770">
            <v>32.96</v>
          </cell>
          <cell r="O770">
            <v>0.47179487179487178</v>
          </cell>
          <cell r="P770">
            <v>62.4</v>
          </cell>
          <cell r="Q770">
            <v>33.92</v>
          </cell>
          <cell r="R770">
            <v>36.630000000000003</v>
          </cell>
          <cell r="S770">
            <v>78</v>
          </cell>
          <cell r="T770">
            <v>0.57743589743589741</v>
          </cell>
          <cell r="U770">
            <v>60.403199999999998</v>
          </cell>
          <cell r="V770">
            <v>0.45433354524263614</v>
          </cell>
          <cell r="W770">
            <v>62.4</v>
          </cell>
          <cell r="X770">
            <v>0.79999999999999993</v>
          </cell>
          <cell r="AA770">
            <v>75</v>
          </cell>
          <cell r="AB770">
            <v>63</v>
          </cell>
          <cell r="AC770">
            <v>70</v>
          </cell>
          <cell r="AD770">
            <v>74</v>
          </cell>
          <cell r="AE770">
            <v>77.040000000000006</v>
          </cell>
          <cell r="AF770">
            <v>0.19003115264797515</v>
          </cell>
          <cell r="AG770">
            <v>0.57217030114226375</v>
          </cell>
          <cell r="AH770">
            <v>87</v>
          </cell>
          <cell r="AI770">
            <v>95</v>
          </cell>
          <cell r="AJ770">
            <v>0.34315789473684211</v>
          </cell>
          <cell r="AK770">
            <v>103.5</v>
          </cell>
          <cell r="AL770">
            <v>112</v>
          </cell>
          <cell r="AM770">
            <v>0.44285714285714289</v>
          </cell>
          <cell r="AN770">
            <v>122.25</v>
          </cell>
          <cell r="AO770">
            <v>132.5</v>
          </cell>
          <cell r="AP770">
            <v>142.75</v>
          </cell>
          <cell r="AQ770">
            <v>0</v>
          </cell>
          <cell r="AS770">
            <v>153</v>
          </cell>
        </row>
        <row r="771">
          <cell r="B771" t="str">
            <v>AC</v>
          </cell>
          <cell r="C771" t="str">
            <v>DOM</v>
          </cell>
          <cell r="D771" t="str">
            <v>DOM</v>
          </cell>
          <cell r="E771" t="str">
            <v>P3</v>
          </cell>
          <cell r="F771">
            <v>39924</v>
          </cell>
          <cell r="G771">
            <v>40001</v>
          </cell>
          <cell r="H771" t="str">
            <v>7640000942</v>
          </cell>
          <cell r="I771" t="str">
            <v>3KMMEM701256MB</v>
          </cell>
          <cell r="K771" t="str">
            <v>Memory Upgrade for EM-701</v>
          </cell>
          <cell r="L771">
            <v>110</v>
          </cell>
          <cell r="M771">
            <v>44</v>
          </cell>
          <cell r="N771">
            <v>45.32</v>
          </cell>
          <cell r="O771">
            <v>-0.17647058823529418</v>
          </cell>
          <cell r="P771">
            <v>38.521999999999998</v>
          </cell>
          <cell r="Q771">
            <v>46.64</v>
          </cell>
          <cell r="R771">
            <v>50.37</v>
          </cell>
          <cell r="S771">
            <v>61</v>
          </cell>
          <cell r="T771">
            <v>0.25704918032786883</v>
          </cell>
          <cell r="U771">
            <v>52.46</v>
          </cell>
          <cell r="V771">
            <v>0.13610369805566147</v>
          </cell>
          <cell r="W771">
            <v>38.521999999999998</v>
          </cell>
          <cell r="X771">
            <v>0.63150819672131142</v>
          </cell>
          <cell r="AA771">
            <v>47</v>
          </cell>
          <cell r="AB771">
            <v>39</v>
          </cell>
          <cell r="AC771">
            <v>43</v>
          </cell>
          <cell r="AD771">
            <v>46</v>
          </cell>
          <cell r="AE771">
            <v>47.56</v>
          </cell>
          <cell r="AF771">
            <v>0.19003364171572756</v>
          </cell>
          <cell r="AG771">
            <v>4.7098402018502981E-2</v>
          </cell>
          <cell r="AH771">
            <v>49</v>
          </cell>
          <cell r="AI771">
            <v>50</v>
          </cell>
          <cell r="AJ771">
            <v>0.22956000000000004</v>
          </cell>
          <cell r="AK771">
            <v>51</v>
          </cell>
          <cell r="AL771">
            <v>52</v>
          </cell>
          <cell r="AM771">
            <v>0.25919230769230772</v>
          </cell>
          <cell r="AN771">
            <v>59.06</v>
          </cell>
          <cell r="AO771">
            <v>66.12</v>
          </cell>
          <cell r="AP771">
            <v>73.180000000000007</v>
          </cell>
          <cell r="AQ771">
            <v>0</v>
          </cell>
          <cell r="AS771">
            <v>110</v>
          </cell>
        </row>
        <row r="772">
          <cell r="B772" t="str">
            <v>AC</v>
          </cell>
          <cell r="C772" t="str">
            <v>DOM</v>
          </cell>
          <cell r="D772" t="str">
            <v>DOM</v>
          </cell>
          <cell r="E772" t="str">
            <v>P3</v>
          </cell>
          <cell r="F772">
            <v>39990</v>
          </cell>
          <cell r="G772">
            <v>40001</v>
          </cell>
          <cell r="H772" t="str">
            <v>7640001008</v>
          </cell>
          <cell r="K772" t="str">
            <v>OneRIP 2 KM72 System for the Di5510/7210, 7255/7272</v>
          </cell>
          <cell r="L772">
            <v>4798</v>
          </cell>
          <cell r="N772">
            <v>2551</v>
          </cell>
          <cell r="W772">
            <v>2168.35</v>
          </cell>
          <cell r="AB772">
            <v>2169</v>
          </cell>
          <cell r="AC772">
            <v>2410</v>
          </cell>
          <cell r="AD772">
            <v>2544</v>
          </cell>
          <cell r="AE772">
            <v>2676.98</v>
          </cell>
          <cell r="AF772">
            <v>0.19000141951004493</v>
          </cell>
          <cell r="AG772">
            <v>4.7060493541229299E-2</v>
          </cell>
          <cell r="AH772">
            <v>2731</v>
          </cell>
          <cell r="AI772">
            <v>2785</v>
          </cell>
          <cell r="AJ772">
            <v>0.22141831238779178</v>
          </cell>
          <cell r="AK772">
            <v>2838.5</v>
          </cell>
          <cell r="AL772">
            <v>2892</v>
          </cell>
          <cell r="AM772">
            <v>0.25022475795297378</v>
          </cell>
          <cell r="AN772">
            <v>3298.35</v>
          </cell>
          <cell r="AO772">
            <v>3704.7</v>
          </cell>
          <cell r="AP772">
            <v>4111.05</v>
          </cell>
          <cell r="AQ772">
            <v>0</v>
          </cell>
          <cell r="AS772">
            <v>4798</v>
          </cell>
        </row>
        <row r="773">
          <cell r="B773" t="str">
            <v>AC</v>
          </cell>
          <cell r="C773" t="str">
            <v>DOM</v>
          </cell>
          <cell r="D773" t="str">
            <v>DOM</v>
          </cell>
          <cell r="E773" t="str">
            <v>P3</v>
          </cell>
          <cell r="F773">
            <v>39990</v>
          </cell>
          <cell r="G773">
            <v>40001</v>
          </cell>
          <cell r="H773" t="str">
            <v>7640001026</v>
          </cell>
          <cell r="K773" t="str">
            <v>onCore 2 km72 System for the Di5510/7210, 7255/7272</v>
          </cell>
          <cell r="L773">
            <v>2524</v>
          </cell>
          <cell r="N773">
            <v>1236</v>
          </cell>
          <cell r="W773">
            <v>1050.5999999999999</v>
          </cell>
          <cell r="AB773">
            <v>1051</v>
          </cell>
          <cell r="AC773">
            <v>1168</v>
          </cell>
          <cell r="AD773">
            <v>1233</v>
          </cell>
          <cell r="AE773">
            <v>1297.04</v>
          </cell>
          <cell r="AF773">
            <v>0.19000185036698949</v>
          </cell>
          <cell r="AG773">
            <v>4.7061000431752271E-2</v>
          </cell>
          <cell r="AH773">
            <v>1324</v>
          </cell>
          <cell r="AI773">
            <v>1350</v>
          </cell>
          <cell r="AJ773">
            <v>0.22177777777777785</v>
          </cell>
          <cell r="AK773">
            <v>1375.5</v>
          </cell>
          <cell r="AL773">
            <v>1401</v>
          </cell>
          <cell r="AM773">
            <v>0.25010706638115637</v>
          </cell>
          <cell r="AN773">
            <v>1597.94</v>
          </cell>
          <cell r="AO773">
            <v>1794.88</v>
          </cell>
          <cell r="AP773">
            <v>1991.82</v>
          </cell>
          <cell r="AQ773">
            <v>0</v>
          </cell>
          <cell r="AS773">
            <v>2524</v>
          </cell>
        </row>
        <row r="774">
          <cell r="B774" t="str">
            <v>AC</v>
          </cell>
          <cell r="C774" t="str">
            <v>DOM</v>
          </cell>
          <cell r="D774" t="str">
            <v>DOM</v>
          </cell>
          <cell r="E774" t="str">
            <v>P3</v>
          </cell>
          <cell r="F774">
            <v>39990</v>
          </cell>
          <cell r="G774">
            <v>40001</v>
          </cell>
          <cell r="H774" t="str">
            <v>7640001040</v>
          </cell>
          <cell r="K774" t="str">
            <v>64MB Printer Memory Upgrade</v>
          </cell>
          <cell r="L774">
            <v>67</v>
          </cell>
          <cell r="N774">
            <v>31</v>
          </cell>
          <cell r="W774">
            <v>26.349999999999998</v>
          </cell>
          <cell r="AB774">
            <v>27</v>
          </cell>
          <cell r="AC774">
            <v>30</v>
          </cell>
          <cell r="AD774">
            <v>32</v>
          </cell>
          <cell r="AE774">
            <v>32.53</v>
          </cell>
          <cell r="AF774">
            <v>0.18997848140178306</v>
          </cell>
          <cell r="AG774">
            <v>4.7033507531509408E-2</v>
          </cell>
          <cell r="AH774">
            <v>34</v>
          </cell>
          <cell r="AI774">
            <v>35</v>
          </cell>
          <cell r="AJ774">
            <v>0.24714285714285719</v>
          </cell>
          <cell r="AK774">
            <v>35.5</v>
          </cell>
          <cell r="AL774">
            <v>36</v>
          </cell>
          <cell r="AM774">
            <v>0.2680555555555556</v>
          </cell>
          <cell r="AN774">
            <v>40.72</v>
          </cell>
          <cell r="AO774">
            <v>45.44</v>
          </cell>
          <cell r="AP774">
            <v>50.16</v>
          </cell>
          <cell r="AQ774">
            <v>0</v>
          </cell>
          <cell r="AS774">
            <v>67</v>
          </cell>
        </row>
        <row r="775">
          <cell r="B775" t="str">
            <v>AC</v>
          </cell>
          <cell r="C775" t="str">
            <v>DOM</v>
          </cell>
          <cell r="D775" t="str">
            <v>DOM</v>
          </cell>
          <cell r="E775" t="str">
            <v>P3</v>
          </cell>
          <cell r="F775">
            <v>39990</v>
          </cell>
          <cell r="G775">
            <v>40001</v>
          </cell>
          <cell r="H775" t="str">
            <v>7640001041</v>
          </cell>
          <cell r="K775" t="str">
            <v>128MB Printer Memory Upgrade</v>
          </cell>
          <cell r="L775">
            <v>97</v>
          </cell>
          <cell r="N775">
            <v>46</v>
          </cell>
          <cell r="W775">
            <v>39.1</v>
          </cell>
          <cell r="AB775">
            <v>40</v>
          </cell>
          <cell r="AC775">
            <v>44</v>
          </cell>
          <cell r="AD775">
            <v>47</v>
          </cell>
          <cell r="AE775">
            <v>48.27</v>
          </cell>
          <cell r="AF775">
            <v>0.18997306815827639</v>
          </cell>
          <cell r="AG775">
            <v>4.7027139009736957E-2</v>
          </cell>
          <cell r="AH775">
            <v>50</v>
          </cell>
          <cell r="AI775">
            <v>51</v>
          </cell>
          <cell r="AJ775">
            <v>0.23333333333333331</v>
          </cell>
          <cell r="AK775">
            <v>52</v>
          </cell>
          <cell r="AL775">
            <v>53</v>
          </cell>
          <cell r="AM775">
            <v>0.26226415094339622</v>
          </cell>
          <cell r="AN775">
            <v>60.11</v>
          </cell>
          <cell r="AO775">
            <v>67.22</v>
          </cell>
          <cell r="AP775">
            <v>74.33</v>
          </cell>
          <cell r="AQ775">
            <v>0</v>
          </cell>
          <cell r="AS775">
            <v>97</v>
          </cell>
        </row>
        <row r="776">
          <cell r="B776" t="str">
            <v>AC</v>
          </cell>
          <cell r="C776" t="str">
            <v>DOM</v>
          </cell>
          <cell r="D776" t="str">
            <v>DOM</v>
          </cell>
          <cell r="E776" t="str">
            <v>08</v>
          </cell>
          <cell r="F776">
            <v>39924</v>
          </cell>
          <cell r="G776">
            <v>40619</v>
          </cell>
          <cell r="H776" t="str">
            <v>7640001106</v>
          </cell>
          <cell r="I776" t="str">
            <v>3MIHD5133NT_</v>
          </cell>
          <cell r="K776" t="str">
            <v>D5133NT Power Filter (120 volt, 15 Amps, 3 Outlets)</v>
          </cell>
          <cell r="L776">
            <v>175</v>
          </cell>
          <cell r="M776">
            <v>93.8</v>
          </cell>
          <cell r="N776">
            <v>96.614000000000004</v>
          </cell>
          <cell r="O776">
            <v>-4.1403581409842549E-5</v>
          </cell>
          <cell r="P776">
            <v>96.61</v>
          </cell>
          <cell r="Q776">
            <v>99.43</v>
          </cell>
          <cell r="R776">
            <v>107.38</v>
          </cell>
          <cell r="S776">
            <v>115</v>
          </cell>
          <cell r="T776">
            <v>0.15987826086956519</v>
          </cell>
          <cell r="U776">
            <v>98.899999999999991</v>
          </cell>
          <cell r="V776">
            <v>2.3114256825075705E-2</v>
          </cell>
          <cell r="W776">
            <v>96.61</v>
          </cell>
          <cell r="X776">
            <v>0.84008695652173915</v>
          </cell>
          <cell r="AA776">
            <v>117</v>
          </cell>
          <cell r="AB776">
            <v>97</v>
          </cell>
          <cell r="AC776">
            <v>108</v>
          </cell>
          <cell r="AD776">
            <v>114</v>
          </cell>
          <cell r="AE776">
            <v>119.27</v>
          </cell>
          <cell r="AF776">
            <v>0.18998910036052652</v>
          </cell>
          <cell r="AG776">
            <v>0.18995556300830044</v>
          </cell>
          <cell r="AH776">
            <v>134</v>
          </cell>
          <cell r="AI776">
            <v>147</v>
          </cell>
          <cell r="AJ776">
            <v>0.34278911564625852</v>
          </cell>
          <cell r="AK776">
            <v>160</v>
          </cell>
          <cell r="AL776">
            <v>173</v>
          </cell>
          <cell r="AM776">
            <v>0.44156069364161848</v>
          </cell>
          <cell r="AN776">
            <v>175</v>
          </cell>
          <cell r="AO776">
            <v>175</v>
          </cell>
          <cell r="AP776">
            <v>175</v>
          </cell>
          <cell r="AQ776">
            <v>0</v>
          </cell>
          <cell r="AS776">
            <v>175</v>
          </cell>
        </row>
        <row r="777">
          <cell r="B777" t="str">
            <v>AC</v>
          </cell>
          <cell r="C777" t="str">
            <v>DOM</v>
          </cell>
          <cell r="D777" t="str">
            <v>DOM</v>
          </cell>
          <cell r="E777" t="str">
            <v>08</v>
          </cell>
          <cell r="F777">
            <v>39924</v>
          </cell>
          <cell r="G777">
            <v>40619</v>
          </cell>
          <cell r="H777" t="str">
            <v>7640001107</v>
          </cell>
          <cell r="I777" t="str">
            <v>3MIHD5143NT_</v>
          </cell>
          <cell r="K777" t="str">
            <v>D5143NT Power Filter (120 volt, 20 Amps, 3 Outlets)</v>
          </cell>
          <cell r="L777">
            <v>195</v>
          </cell>
          <cell r="M777">
            <v>99</v>
          </cell>
          <cell r="N777">
            <v>101.97</v>
          </cell>
          <cell r="O777">
            <v>0</v>
          </cell>
          <cell r="P777">
            <v>101.97</v>
          </cell>
          <cell r="Q777">
            <v>104.94</v>
          </cell>
          <cell r="R777">
            <v>113.34</v>
          </cell>
          <cell r="S777">
            <v>125</v>
          </cell>
          <cell r="T777">
            <v>0.18424000000000001</v>
          </cell>
          <cell r="U777">
            <v>107.5</v>
          </cell>
          <cell r="V777">
            <v>5.1441860465116292E-2</v>
          </cell>
          <cell r="W777">
            <v>101.97</v>
          </cell>
          <cell r="X777">
            <v>0.81576000000000004</v>
          </cell>
          <cell r="AA777">
            <v>123</v>
          </cell>
          <cell r="AB777">
            <v>102</v>
          </cell>
          <cell r="AC777">
            <v>114</v>
          </cell>
          <cell r="AD777">
            <v>120</v>
          </cell>
          <cell r="AE777">
            <v>125.89</v>
          </cell>
          <cell r="AF777">
            <v>0.19000714909841926</v>
          </cell>
          <cell r="AG777">
            <v>0.19000714909841926</v>
          </cell>
          <cell r="AH777">
            <v>141</v>
          </cell>
          <cell r="AI777">
            <v>155</v>
          </cell>
          <cell r="AJ777">
            <v>0.34212903225806451</v>
          </cell>
          <cell r="AK777">
            <v>169</v>
          </cell>
          <cell r="AL777">
            <v>183</v>
          </cell>
          <cell r="AM777">
            <v>0.44278688524590165</v>
          </cell>
          <cell r="AN777">
            <v>195</v>
          </cell>
          <cell r="AO777">
            <v>195</v>
          </cell>
          <cell r="AP777">
            <v>195</v>
          </cell>
          <cell r="AQ777">
            <v>0</v>
          </cell>
          <cell r="AS777">
            <v>195</v>
          </cell>
        </row>
        <row r="778">
          <cell r="B778" t="str">
            <v>AC</v>
          </cell>
          <cell r="C778" t="str">
            <v>DOM</v>
          </cell>
          <cell r="D778" t="str">
            <v>DOM</v>
          </cell>
          <cell r="E778" t="str">
            <v>P3</v>
          </cell>
          <cell r="F778">
            <v>39990</v>
          </cell>
          <cell r="G778">
            <v>40001</v>
          </cell>
          <cell r="H778" t="str">
            <v>7640001277</v>
          </cell>
          <cell r="K778" t="str">
            <v>EFI Impose Version 2.2.5 (EFI GS)</v>
          </cell>
          <cell r="L778">
            <v>2500</v>
          </cell>
          <cell r="M778">
            <v>1250</v>
          </cell>
          <cell r="N778">
            <v>1287.5</v>
          </cell>
          <cell r="O778">
            <v>-0.17647058823529413</v>
          </cell>
          <cell r="S778">
            <v>1625</v>
          </cell>
          <cell r="W778">
            <v>1094.375</v>
          </cell>
          <cell r="AB778">
            <v>1095</v>
          </cell>
          <cell r="AC778">
            <v>1216</v>
          </cell>
          <cell r="AD778">
            <v>1284</v>
          </cell>
          <cell r="AE778">
            <v>1351.08</v>
          </cell>
          <cell r="AF778">
            <v>0.18999985197027558</v>
          </cell>
          <cell r="AG778">
            <v>4.7058649376794812E-2</v>
          </cell>
          <cell r="AH778">
            <v>1379</v>
          </cell>
          <cell r="AI778">
            <v>1406</v>
          </cell>
          <cell r="AJ778">
            <v>0.2216394025604552</v>
          </cell>
          <cell r="AK778">
            <v>1433</v>
          </cell>
          <cell r="AL778">
            <v>1460</v>
          </cell>
          <cell r="AM778">
            <v>0.25042808219178081</v>
          </cell>
          <cell r="AN778">
            <v>1664.99</v>
          </cell>
          <cell r="AO778">
            <v>1869.98</v>
          </cell>
          <cell r="AP778">
            <v>2074.9699999999998</v>
          </cell>
          <cell r="AQ778">
            <v>0</v>
          </cell>
          <cell r="AS778">
            <v>2500</v>
          </cell>
        </row>
        <row r="779">
          <cell r="B779" t="str">
            <v>AC</v>
          </cell>
          <cell r="C779" t="str">
            <v>DOM</v>
          </cell>
          <cell r="D779" t="str">
            <v>DOM</v>
          </cell>
          <cell r="E779" t="str">
            <v>P3</v>
          </cell>
          <cell r="F779">
            <v>39990</v>
          </cell>
          <cell r="G779">
            <v>40001</v>
          </cell>
          <cell r="H779" t="str">
            <v>7640001278</v>
          </cell>
          <cell r="K779" t="str">
            <v>EFI Secure Erase</v>
          </cell>
          <cell r="L779">
            <v>825</v>
          </cell>
          <cell r="N779">
            <v>412</v>
          </cell>
          <cell r="W779">
            <v>350.2</v>
          </cell>
          <cell r="AB779">
            <v>351</v>
          </cell>
          <cell r="AC779">
            <v>390</v>
          </cell>
          <cell r="AD779">
            <v>412</v>
          </cell>
          <cell r="AE779">
            <v>432.35</v>
          </cell>
          <cell r="AF779">
            <v>0.19000809529316534</v>
          </cell>
          <cell r="AG779">
            <v>4.7068347403723884E-2</v>
          </cell>
          <cell r="AH779">
            <v>442</v>
          </cell>
          <cell r="AI779">
            <v>450</v>
          </cell>
          <cell r="AJ779">
            <v>0.2217777777777778</v>
          </cell>
          <cell r="AK779">
            <v>458.5</v>
          </cell>
          <cell r="AL779">
            <v>467</v>
          </cell>
          <cell r="AM779">
            <v>0.25010706638115632</v>
          </cell>
          <cell r="AN779">
            <v>532.65</v>
          </cell>
          <cell r="AO779">
            <v>598.29999999999995</v>
          </cell>
          <cell r="AP779">
            <v>663.95</v>
          </cell>
          <cell r="AQ779">
            <v>0</v>
          </cell>
          <cell r="AS779">
            <v>825</v>
          </cell>
        </row>
        <row r="780">
          <cell r="B780" t="str">
            <v>AC</v>
          </cell>
          <cell r="C780" t="str">
            <v>DOM</v>
          </cell>
          <cell r="D780" t="str">
            <v>DOM</v>
          </cell>
          <cell r="E780" t="str">
            <v>P3</v>
          </cell>
          <cell r="F780">
            <v>39990</v>
          </cell>
          <cell r="G780">
            <v>40001</v>
          </cell>
          <cell r="H780" t="str">
            <v>7640001279</v>
          </cell>
          <cell r="K780" t="str">
            <v>Hot Folders</v>
          </cell>
          <cell r="L780">
            <v>825</v>
          </cell>
          <cell r="N780">
            <v>412</v>
          </cell>
          <cell r="W780">
            <v>350.2</v>
          </cell>
          <cell r="AB780">
            <v>351</v>
          </cell>
          <cell r="AC780">
            <v>390</v>
          </cell>
          <cell r="AD780">
            <v>412</v>
          </cell>
          <cell r="AE780">
            <v>432.35</v>
          </cell>
          <cell r="AF780">
            <v>0.19000809529316534</v>
          </cell>
          <cell r="AG780">
            <v>4.7068347403723884E-2</v>
          </cell>
          <cell r="AH780">
            <v>442</v>
          </cell>
          <cell r="AI780">
            <v>450</v>
          </cell>
          <cell r="AJ780">
            <v>0.2217777777777778</v>
          </cell>
          <cell r="AK780">
            <v>458.5</v>
          </cell>
          <cell r="AL780">
            <v>467</v>
          </cell>
          <cell r="AM780">
            <v>0.25010706638115632</v>
          </cell>
          <cell r="AN780">
            <v>532.65</v>
          </cell>
          <cell r="AO780">
            <v>598.29999999999995</v>
          </cell>
          <cell r="AP780">
            <v>663.95</v>
          </cell>
          <cell r="AQ780">
            <v>0</v>
          </cell>
          <cell r="AS780">
            <v>825</v>
          </cell>
        </row>
        <row r="781">
          <cell r="B781" t="str">
            <v>AC</v>
          </cell>
          <cell r="C781" t="str">
            <v>DOM</v>
          </cell>
          <cell r="D781" t="str">
            <v>DOM</v>
          </cell>
          <cell r="E781" t="str">
            <v>P3</v>
          </cell>
          <cell r="F781">
            <v>39990</v>
          </cell>
          <cell r="G781">
            <v>40001</v>
          </cell>
          <cell r="H781" t="str">
            <v>7640001280</v>
          </cell>
          <cell r="K781" t="str">
            <v>AuoTrap</v>
          </cell>
          <cell r="L781">
            <v>825</v>
          </cell>
          <cell r="N781">
            <v>412</v>
          </cell>
          <cell r="W781">
            <v>350.2</v>
          </cell>
          <cell r="AB781">
            <v>351</v>
          </cell>
          <cell r="AC781">
            <v>390</v>
          </cell>
          <cell r="AD781">
            <v>412</v>
          </cell>
          <cell r="AE781">
            <v>432.35</v>
          </cell>
          <cell r="AF781">
            <v>0.19000809529316534</v>
          </cell>
          <cell r="AG781">
            <v>4.7068347403723884E-2</v>
          </cell>
          <cell r="AH781">
            <v>442</v>
          </cell>
          <cell r="AI781">
            <v>450</v>
          </cell>
          <cell r="AJ781">
            <v>0.2217777777777778</v>
          </cell>
          <cell r="AK781">
            <v>458.5</v>
          </cell>
          <cell r="AL781">
            <v>467</v>
          </cell>
          <cell r="AM781">
            <v>0.25010706638115632</v>
          </cell>
          <cell r="AN781">
            <v>532.65</v>
          </cell>
          <cell r="AO781">
            <v>598.29999999999995</v>
          </cell>
          <cell r="AP781">
            <v>663.95</v>
          </cell>
          <cell r="AQ781">
            <v>0</v>
          </cell>
          <cell r="AS781">
            <v>825</v>
          </cell>
        </row>
        <row r="782">
          <cell r="B782" t="str">
            <v>AC</v>
          </cell>
          <cell r="C782" t="str">
            <v>DOM</v>
          </cell>
          <cell r="D782" t="str">
            <v>DOM</v>
          </cell>
          <cell r="E782" t="str">
            <v>P3</v>
          </cell>
          <cell r="F782">
            <v>39989</v>
          </cell>
          <cell r="G782">
            <v>40001</v>
          </cell>
          <cell r="H782" t="str">
            <v>7640001281</v>
          </cell>
          <cell r="K782" t="str">
            <v>256MB Memory Upgrade for IC-402 &amp; IC-406  Image Controllers</v>
          </cell>
          <cell r="L782">
            <v>110</v>
          </cell>
          <cell r="N782">
            <v>29.1799</v>
          </cell>
          <cell r="O782">
            <v>-0.17647058823529418</v>
          </cell>
          <cell r="W782">
            <v>24.802914999999999</v>
          </cell>
          <cell r="AA782">
            <v>30</v>
          </cell>
          <cell r="AB782">
            <v>25</v>
          </cell>
          <cell r="AC782">
            <v>28</v>
          </cell>
          <cell r="AD782">
            <v>30</v>
          </cell>
          <cell r="AE782">
            <v>30.62</v>
          </cell>
          <cell r="AF782">
            <v>0.18997664924885702</v>
          </cell>
          <cell r="AG782">
            <v>4.7031352057478805E-2</v>
          </cell>
          <cell r="AH782">
            <v>32</v>
          </cell>
          <cell r="AI782">
            <v>33</v>
          </cell>
          <cell r="AJ782">
            <v>0.2483965151515152</v>
          </cell>
          <cell r="AK782">
            <v>33.5</v>
          </cell>
          <cell r="AL782">
            <v>34</v>
          </cell>
          <cell r="AM782">
            <v>0.27050250000000003</v>
          </cell>
          <cell r="AN782">
            <v>38.42</v>
          </cell>
          <cell r="AO782">
            <v>42.84</v>
          </cell>
          <cell r="AP782">
            <v>47.26</v>
          </cell>
          <cell r="AQ782">
            <v>0</v>
          </cell>
          <cell r="AS782">
            <v>110</v>
          </cell>
        </row>
        <row r="783">
          <cell r="B783" t="str">
            <v>AC</v>
          </cell>
          <cell r="C783" t="str">
            <v>DOM</v>
          </cell>
          <cell r="D783" t="str">
            <v>DOM</v>
          </cell>
          <cell r="E783" t="str">
            <v>P3</v>
          </cell>
          <cell r="F783">
            <v>39990</v>
          </cell>
          <cell r="G783">
            <v>40001</v>
          </cell>
          <cell r="H783" t="str">
            <v>7640001344</v>
          </cell>
          <cell r="K783" t="str">
            <v>Graphic arts premium edition upgrade (GA1 to GA2)</v>
          </cell>
          <cell r="L783">
            <v>4800</v>
          </cell>
          <cell r="N783">
            <v>2369</v>
          </cell>
          <cell r="W783">
            <v>2013.6499999999999</v>
          </cell>
          <cell r="AB783">
            <v>2014</v>
          </cell>
          <cell r="AC783">
            <v>2238</v>
          </cell>
          <cell r="AD783">
            <v>2362</v>
          </cell>
          <cell r="AE783">
            <v>2485.9899999999998</v>
          </cell>
          <cell r="AF783">
            <v>0.19000076428304216</v>
          </cell>
          <cell r="AG783">
            <v>4.7059722685931879E-2</v>
          </cell>
          <cell r="AH783">
            <v>2536</v>
          </cell>
          <cell r="AI783">
            <v>2586</v>
          </cell>
          <cell r="AJ783">
            <v>0.22132637277648884</v>
          </cell>
          <cell r="AK783">
            <v>2635.5</v>
          </cell>
          <cell r="AL783">
            <v>2685</v>
          </cell>
          <cell r="AM783">
            <v>0.25003724394785853</v>
          </cell>
          <cell r="AN783">
            <v>3062.53</v>
          </cell>
          <cell r="AO783">
            <v>3440.06</v>
          </cell>
          <cell r="AP783">
            <v>3817.59</v>
          </cell>
          <cell r="AQ783">
            <v>0</v>
          </cell>
          <cell r="AS783">
            <v>4800</v>
          </cell>
        </row>
        <row r="784">
          <cell r="B784" t="str">
            <v>AC</v>
          </cell>
          <cell r="C784" t="str">
            <v>DOM</v>
          </cell>
          <cell r="D784" t="str">
            <v>DOM</v>
          </cell>
          <cell r="E784" t="str">
            <v>P3</v>
          </cell>
          <cell r="F784">
            <v>39990</v>
          </cell>
          <cell r="G784">
            <v>40001</v>
          </cell>
          <cell r="H784" t="str">
            <v>7640001345</v>
          </cell>
          <cell r="K784" t="str">
            <v>Graphic arts premium edition (GA2)</v>
          </cell>
          <cell r="L784">
            <v>7200</v>
          </cell>
          <cell r="N784">
            <v>3605</v>
          </cell>
          <cell r="W784">
            <v>3064.25</v>
          </cell>
          <cell r="AB784">
            <v>3065</v>
          </cell>
          <cell r="AC784">
            <v>3405</v>
          </cell>
          <cell r="AD784">
            <v>3595</v>
          </cell>
          <cell r="AE784">
            <v>3783.02</v>
          </cell>
          <cell r="AF784">
            <v>0.18999899551152252</v>
          </cell>
          <cell r="AG784">
            <v>4.7057641778261806E-2</v>
          </cell>
          <cell r="AH784">
            <v>3860</v>
          </cell>
          <cell r="AI784">
            <v>3935</v>
          </cell>
          <cell r="AJ784">
            <v>0.2212833545108005</v>
          </cell>
          <cell r="AK784">
            <v>4010.5</v>
          </cell>
          <cell r="AL784">
            <v>4086</v>
          </cell>
          <cell r="AM784">
            <v>0.25006118453255016</v>
          </cell>
          <cell r="AN784">
            <v>4660.46</v>
          </cell>
          <cell r="AO784">
            <v>5234.92</v>
          </cell>
          <cell r="AP784">
            <v>5809.38</v>
          </cell>
          <cell r="AQ784">
            <v>0</v>
          </cell>
          <cell r="AS784">
            <v>7200</v>
          </cell>
        </row>
        <row r="785">
          <cell r="B785" t="str">
            <v>AC</v>
          </cell>
          <cell r="C785" t="str">
            <v>DOM</v>
          </cell>
          <cell r="D785" t="str">
            <v>DOM</v>
          </cell>
          <cell r="E785" t="str">
            <v>P3</v>
          </cell>
          <cell r="F785">
            <v>39990</v>
          </cell>
          <cell r="G785">
            <v>40001</v>
          </cell>
          <cell r="H785" t="str">
            <v>7640001346</v>
          </cell>
          <cell r="K785" t="str">
            <v>Graphic Arts package (GA1)IP901-ver.2</v>
          </cell>
          <cell r="L785">
            <v>3200</v>
          </cell>
          <cell r="N785">
            <v>1545</v>
          </cell>
          <cell r="W785">
            <v>1313.25</v>
          </cell>
          <cell r="AB785">
            <v>1314</v>
          </cell>
          <cell r="AC785">
            <v>1460</v>
          </cell>
          <cell r="AD785">
            <v>1541</v>
          </cell>
          <cell r="AE785">
            <v>1621.3</v>
          </cell>
          <cell r="AF785">
            <v>0.19000185036698944</v>
          </cell>
          <cell r="AG785">
            <v>4.7061000431752271E-2</v>
          </cell>
          <cell r="AH785">
            <v>1655</v>
          </cell>
          <cell r="AI785">
            <v>1687</v>
          </cell>
          <cell r="AJ785">
            <v>0.22154712507409602</v>
          </cell>
          <cell r="AK785">
            <v>1719</v>
          </cell>
          <cell r="AL785">
            <v>1751</v>
          </cell>
          <cell r="AM785">
            <v>0.25</v>
          </cell>
          <cell r="AN785">
            <v>1997.23</v>
          </cell>
          <cell r="AO785">
            <v>2243.46</v>
          </cell>
          <cell r="AP785">
            <v>2489.69</v>
          </cell>
          <cell r="AQ785">
            <v>0</v>
          </cell>
          <cell r="AS785">
            <v>3200</v>
          </cell>
        </row>
        <row r="786">
          <cell r="B786" t="str">
            <v>AC</v>
          </cell>
          <cell r="C786" t="str">
            <v>DOM</v>
          </cell>
          <cell r="D786" t="str">
            <v>DOM</v>
          </cell>
          <cell r="E786" t="str">
            <v>P3</v>
          </cell>
          <cell r="F786">
            <v>39990</v>
          </cell>
          <cell r="G786">
            <v>40001</v>
          </cell>
          <cell r="H786" t="str">
            <v>7640001347</v>
          </cell>
          <cell r="K786" t="str">
            <v>Kit, software upgrade from v.1.1 to v2.0 S350 50C-K, Taurus</v>
          </cell>
          <cell r="L786">
            <v>4000</v>
          </cell>
          <cell r="N786">
            <v>2060</v>
          </cell>
          <cell r="W786">
            <v>1751</v>
          </cell>
          <cell r="AB786">
            <v>1751</v>
          </cell>
          <cell r="AC786">
            <v>1946</v>
          </cell>
          <cell r="AD786">
            <v>2054</v>
          </cell>
          <cell r="AE786">
            <v>2161.73</v>
          </cell>
          <cell r="AF786">
            <v>0.19000060137019886</v>
          </cell>
          <cell r="AG786">
            <v>4.7059531023763382E-2</v>
          </cell>
          <cell r="AH786">
            <v>2206</v>
          </cell>
          <cell r="AI786">
            <v>2249</v>
          </cell>
          <cell r="AJ786">
            <v>0.22143174744330812</v>
          </cell>
          <cell r="AK786">
            <v>2292</v>
          </cell>
          <cell r="AL786">
            <v>2335</v>
          </cell>
          <cell r="AM786">
            <v>0.25010706638115632</v>
          </cell>
          <cell r="AN786">
            <v>2663.23</v>
          </cell>
          <cell r="AO786">
            <v>2991.46</v>
          </cell>
          <cell r="AP786">
            <v>3319.69</v>
          </cell>
          <cell r="AQ786">
            <v>0</v>
          </cell>
          <cell r="AS786">
            <v>4000</v>
          </cell>
        </row>
        <row r="787">
          <cell r="B787" t="str">
            <v>AC</v>
          </cell>
          <cell r="C787" t="str">
            <v>DOM</v>
          </cell>
          <cell r="D787" t="str">
            <v>DOM</v>
          </cell>
          <cell r="E787" t="str">
            <v>P3</v>
          </cell>
          <cell r="F787">
            <v>39990</v>
          </cell>
          <cell r="G787">
            <v>40001</v>
          </cell>
          <cell r="H787" t="str">
            <v>7640001348</v>
          </cell>
          <cell r="K787" t="str">
            <v>Production Print Package IP-901 v2 and IC-302</v>
          </cell>
          <cell r="L787">
            <v>7795</v>
          </cell>
          <cell r="M787">
            <v>3800</v>
          </cell>
          <cell r="N787">
            <v>3914</v>
          </cell>
          <cell r="O787">
            <v>-0.17647058823529407</v>
          </cell>
          <cell r="S787">
            <v>5067</v>
          </cell>
          <cell r="W787">
            <v>3326.9</v>
          </cell>
          <cell r="AB787">
            <v>3327</v>
          </cell>
          <cell r="AC787">
            <v>3697</v>
          </cell>
          <cell r="AD787">
            <v>3903</v>
          </cell>
          <cell r="AE787">
            <v>4107.28</v>
          </cell>
          <cell r="AF787">
            <v>0.18999922089558047</v>
          </cell>
          <cell r="AG787">
            <v>4.7057906935977036E-2</v>
          </cell>
          <cell r="AH787">
            <v>4190</v>
          </cell>
          <cell r="AI787">
            <v>4272</v>
          </cell>
          <cell r="AJ787">
            <v>0.22123127340823967</v>
          </cell>
          <cell r="AK787">
            <v>4354</v>
          </cell>
          <cell r="AL787">
            <v>4436</v>
          </cell>
          <cell r="AM787">
            <v>0.25002254283137959</v>
          </cell>
          <cell r="AN787">
            <v>5059.76</v>
          </cell>
          <cell r="AO787">
            <v>5683.52</v>
          </cell>
          <cell r="AP787">
            <v>6307.28</v>
          </cell>
          <cell r="AQ787">
            <v>0</v>
          </cell>
          <cell r="AS787">
            <v>7795</v>
          </cell>
        </row>
        <row r="788">
          <cell r="B788" t="str">
            <v>AC</v>
          </cell>
          <cell r="C788" t="str">
            <v>DOM</v>
          </cell>
          <cell r="D788" t="str">
            <v>DOM</v>
          </cell>
          <cell r="E788" t="str">
            <v>P3</v>
          </cell>
          <cell r="F788">
            <v>39990</v>
          </cell>
          <cell r="G788">
            <v>40001</v>
          </cell>
          <cell r="H788" t="str">
            <v>7640001350</v>
          </cell>
          <cell r="K788" t="str">
            <v>HD-107 2 GB Compact Flash Card</v>
          </cell>
          <cell r="L788">
            <v>750</v>
          </cell>
          <cell r="N788">
            <v>294</v>
          </cell>
          <cell r="W788">
            <v>249.9</v>
          </cell>
          <cell r="AB788">
            <v>250</v>
          </cell>
          <cell r="AC788">
            <v>278</v>
          </cell>
          <cell r="AD788">
            <v>294</v>
          </cell>
          <cell r="AE788">
            <v>308.52</v>
          </cell>
          <cell r="AF788">
            <v>0.190003889537145</v>
          </cell>
          <cell r="AG788">
            <v>4.7063399455464741E-2</v>
          </cell>
          <cell r="AH788">
            <v>316</v>
          </cell>
          <cell r="AI788">
            <v>322</v>
          </cell>
          <cell r="AJ788">
            <v>0.22391304347826085</v>
          </cell>
          <cell r="AK788">
            <v>328</v>
          </cell>
          <cell r="AL788">
            <v>334</v>
          </cell>
          <cell r="AM788">
            <v>0.25179640718562873</v>
          </cell>
          <cell r="AN788">
            <v>380.66</v>
          </cell>
          <cell r="AO788">
            <v>427.32</v>
          </cell>
          <cell r="AP788">
            <v>473.98</v>
          </cell>
          <cell r="AQ788">
            <v>0</v>
          </cell>
          <cell r="AS788">
            <v>750</v>
          </cell>
        </row>
        <row r="789">
          <cell r="B789" t="str">
            <v>AC</v>
          </cell>
          <cell r="C789" t="str">
            <v>DOM</v>
          </cell>
          <cell r="D789" t="str">
            <v>DOM</v>
          </cell>
          <cell r="E789" t="str">
            <v>08</v>
          </cell>
          <cell r="F789">
            <v>39924</v>
          </cell>
          <cell r="G789">
            <v>40001</v>
          </cell>
          <cell r="H789" t="str">
            <v>7640001445</v>
          </cell>
          <cell r="I789" t="str">
            <v>3KMB7640001445</v>
          </cell>
          <cell r="K789" t="str">
            <v>Memory Upgrade 128MB for IC-205</v>
          </cell>
          <cell r="L789">
            <v>97</v>
          </cell>
          <cell r="M789">
            <v>29.9</v>
          </cell>
          <cell r="N789">
            <v>30.797000000000001</v>
          </cell>
          <cell r="O789">
            <v>0.31623001776198933</v>
          </cell>
          <cell r="P789">
            <v>45.04</v>
          </cell>
          <cell r="Q789">
            <v>31.69</v>
          </cell>
          <cell r="R789">
            <v>34.229999999999997</v>
          </cell>
          <cell r="S789">
            <v>56.3</v>
          </cell>
          <cell r="T789">
            <v>0.45298401420959145</v>
          </cell>
          <cell r="U789">
            <v>43.598719999999993</v>
          </cell>
          <cell r="V789">
            <v>0.29362605140701364</v>
          </cell>
          <cell r="W789">
            <v>45.04</v>
          </cell>
          <cell r="X789">
            <v>0.8</v>
          </cell>
          <cell r="AA789">
            <v>54</v>
          </cell>
          <cell r="AB789">
            <v>46</v>
          </cell>
          <cell r="AC789">
            <v>51</v>
          </cell>
          <cell r="AD789">
            <v>54</v>
          </cell>
          <cell r="AE789">
            <v>55.6</v>
          </cell>
          <cell r="AF789">
            <v>0.18992805755395686</v>
          </cell>
          <cell r="AG789">
            <v>0.44609712230215826</v>
          </cell>
          <cell r="AH789">
            <v>63</v>
          </cell>
          <cell r="AI789">
            <v>69</v>
          </cell>
          <cell r="AJ789">
            <v>0.3472463768115942</v>
          </cell>
          <cell r="AK789">
            <v>75</v>
          </cell>
          <cell r="AL789">
            <v>81</v>
          </cell>
          <cell r="AM789">
            <v>0.44395061728395063</v>
          </cell>
          <cell r="AN789">
            <v>85</v>
          </cell>
          <cell r="AO789">
            <v>89</v>
          </cell>
          <cell r="AP789">
            <v>93</v>
          </cell>
          <cell r="AQ789">
            <v>0</v>
          </cell>
          <cell r="AS789">
            <v>97</v>
          </cell>
        </row>
        <row r="790">
          <cell r="B790" t="str">
            <v>AC</v>
          </cell>
          <cell r="C790" t="str">
            <v>DOM</v>
          </cell>
          <cell r="D790" t="str">
            <v>DOM</v>
          </cell>
          <cell r="E790" t="str">
            <v>P3</v>
          </cell>
          <cell r="F790">
            <v>39989</v>
          </cell>
          <cell r="G790">
            <v>40015</v>
          </cell>
          <cell r="H790" t="str">
            <v>7640001522</v>
          </cell>
          <cell r="I790" t="str">
            <v>NLA</v>
          </cell>
          <cell r="K790" t="str">
            <v>HD-501 40 GB Hard Disk Drive</v>
          </cell>
          <cell r="L790">
            <v>321</v>
          </cell>
          <cell r="N790">
            <v>192.4</v>
          </cell>
          <cell r="O790">
            <v>-0.17647058823529421</v>
          </cell>
          <cell r="W790">
            <v>163.54</v>
          </cell>
          <cell r="AA790">
            <v>198</v>
          </cell>
          <cell r="AB790">
            <v>164</v>
          </cell>
          <cell r="AC790">
            <v>182</v>
          </cell>
          <cell r="AD790">
            <v>192</v>
          </cell>
          <cell r="AE790">
            <v>201.9</v>
          </cell>
          <cell r="AF790">
            <v>0.18999504705299661</v>
          </cell>
          <cell r="AG790">
            <v>4.7052996532937097E-2</v>
          </cell>
          <cell r="AH790">
            <v>207</v>
          </cell>
          <cell r="AI790">
            <v>211</v>
          </cell>
          <cell r="AJ790">
            <v>0.22492890995260667</v>
          </cell>
          <cell r="AK790">
            <v>215</v>
          </cell>
          <cell r="AL790">
            <v>219</v>
          </cell>
          <cell r="AM790">
            <v>0.25324200913242012</v>
          </cell>
          <cell r="AN790">
            <v>244.5</v>
          </cell>
          <cell r="AO790">
            <v>270</v>
          </cell>
          <cell r="AP790">
            <v>295.5</v>
          </cell>
          <cell r="AQ790">
            <v>0</v>
          </cell>
          <cell r="AS790">
            <v>321</v>
          </cell>
        </row>
        <row r="791">
          <cell r="B791" t="str">
            <v>AC</v>
          </cell>
          <cell r="C791" t="str">
            <v>IMP</v>
          </cell>
          <cell r="D791" t="str">
            <v>BT</v>
          </cell>
          <cell r="E791" t="str">
            <v>P3</v>
          </cell>
          <cell r="F791">
            <v>39924</v>
          </cell>
          <cell r="G791">
            <v>40318</v>
          </cell>
          <cell r="H791" t="str">
            <v>7640001821</v>
          </cell>
          <cell r="I791" t="str">
            <v>3KMHHD50440GHDD</v>
          </cell>
          <cell r="K791" t="str">
            <v>HD-504 Hard Disk Drive</v>
          </cell>
          <cell r="L791">
            <v>567</v>
          </cell>
          <cell r="M791">
            <v>214</v>
          </cell>
          <cell r="N791">
            <v>222.56</v>
          </cell>
          <cell r="O791">
            <v>-0.17647058823529421</v>
          </cell>
          <cell r="P791">
            <v>189.17599999999999</v>
          </cell>
          <cell r="Q791">
            <v>226.84</v>
          </cell>
          <cell r="R791">
            <v>244.99</v>
          </cell>
          <cell r="S791">
            <v>319.2</v>
          </cell>
          <cell r="T791">
            <v>0.30275689223057639</v>
          </cell>
          <cell r="U791">
            <v>247.18847999999997</v>
          </cell>
          <cell r="V791">
            <v>9.9634416620062435E-2</v>
          </cell>
          <cell r="W791">
            <v>189.17599999999999</v>
          </cell>
          <cell r="X791">
            <v>0.59265664160400999</v>
          </cell>
          <cell r="AA791">
            <v>229</v>
          </cell>
          <cell r="AB791">
            <v>190</v>
          </cell>
          <cell r="AC791">
            <v>211</v>
          </cell>
          <cell r="AD791">
            <v>223</v>
          </cell>
          <cell r="AE791">
            <v>233.55</v>
          </cell>
          <cell r="AF791">
            <v>0.18999785913080719</v>
          </cell>
          <cell r="AG791">
            <v>4.7056304859773107E-2</v>
          </cell>
          <cell r="AH791">
            <v>239</v>
          </cell>
          <cell r="AI791">
            <v>244</v>
          </cell>
          <cell r="AJ791">
            <v>0.22468852459016397</v>
          </cell>
          <cell r="AK791">
            <v>248.5</v>
          </cell>
          <cell r="AL791">
            <v>253</v>
          </cell>
          <cell r="AM791">
            <v>0.25226877470355735</v>
          </cell>
          <cell r="AN791">
            <v>288.27999999999997</v>
          </cell>
          <cell r="AO791">
            <v>323.56</v>
          </cell>
          <cell r="AP791">
            <v>358.84</v>
          </cell>
          <cell r="AQ791">
            <v>0</v>
          </cell>
          <cell r="AS791">
            <v>567</v>
          </cell>
        </row>
        <row r="792">
          <cell r="B792" t="str">
            <v>AC</v>
          </cell>
          <cell r="C792" t="str">
            <v>DOM</v>
          </cell>
          <cell r="D792" t="str">
            <v>DOM</v>
          </cell>
          <cell r="E792" t="str">
            <v>P3</v>
          </cell>
          <cell r="F792">
            <v>39989</v>
          </cell>
          <cell r="G792">
            <v>40001</v>
          </cell>
          <cell r="H792" t="str">
            <v>7640002234</v>
          </cell>
          <cell r="K792" t="str">
            <v>EFI Secure Erase</v>
          </cell>
          <cell r="L792">
            <v>825</v>
          </cell>
          <cell r="N792">
            <v>412</v>
          </cell>
          <cell r="O792">
            <v>-0.17647058823529416</v>
          </cell>
          <cell r="W792">
            <v>350.2</v>
          </cell>
          <cell r="AA792">
            <v>424</v>
          </cell>
          <cell r="AB792">
            <v>351</v>
          </cell>
          <cell r="AC792">
            <v>390</v>
          </cell>
          <cell r="AD792">
            <v>412</v>
          </cell>
          <cell r="AE792">
            <v>432.35</v>
          </cell>
          <cell r="AF792">
            <v>0.19000809529316534</v>
          </cell>
          <cell r="AG792">
            <v>4.7068347403723884E-2</v>
          </cell>
          <cell r="AH792">
            <v>442</v>
          </cell>
          <cell r="AI792">
            <v>450</v>
          </cell>
          <cell r="AJ792">
            <v>0.2217777777777778</v>
          </cell>
          <cell r="AK792">
            <v>458.5</v>
          </cell>
          <cell r="AL792">
            <v>467</v>
          </cell>
          <cell r="AM792">
            <v>0.25010706638115632</v>
          </cell>
          <cell r="AN792">
            <v>532.65</v>
          </cell>
          <cell r="AO792">
            <v>598.29999999999995</v>
          </cell>
          <cell r="AP792">
            <v>663.95</v>
          </cell>
          <cell r="AQ792">
            <v>0</v>
          </cell>
          <cell r="AS792">
            <v>825</v>
          </cell>
        </row>
        <row r="793">
          <cell r="B793" t="str">
            <v>AC</v>
          </cell>
          <cell r="C793" t="str">
            <v>DOM</v>
          </cell>
          <cell r="D793" t="str">
            <v>DOM</v>
          </cell>
          <cell r="E793" t="str">
            <v>P3</v>
          </cell>
          <cell r="F793">
            <v>39989</v>
          </cell>
          <cell r="G793">
            <v>40001</v>
          </cell>
          <cell r="H793" t="str">
            <v>7640002235</v>
          </cell>
          <cell r="K793" t="str">
            <v>Hot Folders</v>
          </cell>
          <cell r="L793">
            <v>825</v>
          </cell>
          <cell r="N793">
            <v>412</v>
          </cell>
          <cell r="O793">
            <v>-0.17647058823529416</v>
          </cell>
          <cell r="W793">
            <v>350.2</v>
          </cell>
          <cell r="AA793">
            <v>424</v>
          </cell>
          <cell r="AB793">
            <v>351</v>
          </cell>
          <cell r="AC793">
            <v>390</v>
          </cell>
          <cell r="AD793">
            <v>412</v>
          </cell>
          <cell r="AE793">
            <v>432.35</v>
          </cell>
          <cell r="AF793">
            <v>0.19000809529316534</v>
          </cell>
          <cell r="AG793">
            <v>4.7068347403723884E-2</v>
          </cell>
          <cell r="AH793">
            <v>442</v>
          </cell>
          <cell r="AI793">
            <v>450</v>
          </cell>
          <cell r="AJ793">
            <v>0.2217777777777778</v>
          </cell>
          <cell r="AK793">
            <v>458.5</v>
          </cell>
          <cell r="AL793">
            <v>467</v>
          </cell>
          <cell r="AM793">
            <v>0.25010706638115632</v>
          </cell>
          <cell r="AN793">
            <v>532.65</v>
          </cell>
          <cell r="AO793">
            <v>598.29999999999995</v>
          </cell>
          <cell r="AP793">
            <v>663.95</v>
          </cell>
          <cell r="AQ793">
            <v>0</v>
          </cell>
          <cell r="AS793">
            <v>825</v>
          </cell>
        </row>
        <row r="794">
          <cell r="B794" t="str">
            <v>AC</v>
          </cell>
          <cell r="C794" t="str">
            <v>DOM</v>
          </cell>
          <cell r="D794" t="str">
            <v>DOM</v>
          </cell>
          <cell r="E794" t="str">
            <v>P3</v>
          </cell>
          <cell r="F794">
            <v>39989</v>
          </cell>
          <cell r="G794">
            <v>40001</v>
          </cell>
          <cell r="H794" t="str">
            <v>7640002236</v>
          </cell>
          <cell r="K794" t="str">
            <v>EFI AutoTrap</v>
          </cell>
          <cell r="L794">
            <v>825</v>
          </cell>
          <cell r="N794">
            <v>412</v>
          </cell>
          <cell r="O794">
            <v>-0.17647058823529416</v>
          </cell>
          <cell r="W794">
            <v>350.2</v>
          </cell>
          <cell r="AA794">
            <v>424</v>
          </cell>
          <cell r="AB794">
            <v>351</v>
          </cell>
          <cell r="AC794">
            <v>390</v>
          </cell>
          <cell r="AD794">
            <v>412</v>
          </cell>
          <cell r="AE794">
            <v>432.35</v>
          </cell>
          <cell r="AF794">
            <v>0.19000809529316534</v>
          </cell>
          <cell r="AG794">
            <v>4.7068347403723884E-2</v>
          </cell>
          <cell r="AH794">
            <v>442</v>
          </cell>
          <cell r="AI794">
            <v>450</v>
          </cell>
          <cell r="AJ794">
            <v>0.2217777777777778</v>
          </cell>
          <cell r="AK794">
            <v>458.5</v>
          </cell>
          <cell r="AL794">
            <v>467</v>
          </cell>
          <cell r="AM794">
            <v>0.25010706638115632</v>
          </cell>
          <cell r="AN794">
            <v>532.65</v>
          </cell>
          <cell r="AO794">
            <v>598.29999999999995</v>
          </cell>
          <cell r="AP794">
            <v>663.95</v>
          </cell>
          <cell r="AQ794">
            <v>0</v>
          </cell>
          <cell r="AS794">
            <v>825</v>
          </cell>
        </row>
        <row r="795">
          <cell r="B795" t="str">
            <v>AC</v>
          </cell>
          <cell r="C795" t="str">
            <v>DOM</v>
          </cell>
          <cell r="D795" t="str">
            <v>DOM</v>
          </cell>
          <cell r="E795" t="str">
            <v>P3</v>
          </cell>
          <cell r="F795">
            <v>39989</v>
          </cell>
          <cell r="G795">
            <v>40001</v>
          </cell>
          <cell r="H795" t="str">
            <v>7640002237</v>
          </cell>
          <cell r="K795" t="str">
            <v xml:space="preserve">EFI Impose Version 2.6 </v>
          </cell>
          <cell r="L795">
            <v>2500</v>
          </cell>
          <cell r="N795">
            <v>1287.99955</v>
          </cell>
          <cell r="O795">
            <v>-0.17647058823529405</v>
          </cell>
          <cell r="W795">
            <v>1094.7996175000001</v>
          </cell>
          <cell r="AA795">
            <v>1325</v>
          </cell>
          <cell r="AB795">
            <v>1095</v>
          </cell>
          <cell r="AC795">
            <v>1217</v>
          </cell>
          <cell r="AD795">
            <v>1285</v>
          </cell>
          <cell r="AE795">
            <v>1351.6</v>
          </cell>
          <cell r="AF795">
            <v>0.18999732354246809</v>
          </cell>
          <cell r="AG795">
            <v>4.7055674755844858E-2</v>
          </cell>
          <cell r="AH795">
            <v>1379</v>
          </cell>
          <cell r="AI795">
            <v>1406</v>
          </cell>
          <cell r="AJ795">
            <v>0.2213373986486486</v>
          </cell>
          <cell r="AK795">
            <v>1433</v>
          </cell>
          <cell r="AL795">
            <v>1460</v>
          </cell>
          <cell r="AM795">
            <v>0.2501372482876712</v>
          </cell>
          <cell r="AN795">
            <v>1665.21</v>
          </cell>
          <cell r="AO795">
            <v>1870.42</v>
          </cell>
          <cell r="AP795">
            <v>2075.63</v>
          </cell>
          <cell r="AQ795">
            <v>0</v>
          </cell>
          <cell r="AS795">
            <v>2500</v>
          </cell>
        </row>
        <row r="796">
          <cell r="B796" t="str">
            <v>AC</v>
          </cell>
          <cell r="C796" t="str">
            <v>DOM</v>
          </cell>
          <cell r="D796" t="str">
            <v>DOM</v>
          </cell>
          <cell r="E796" t="str">
            <v>P3</v>
          </cell>
          <cell r="F796">
            <v>39990</v>
          </cell>
          <cell r="G796">
            <v>40001</v>
          </cell>
          <cell r="H796" t="str">
            <v>7640002239</v>
          </cell>
          <cell r="K796" t="str">
            <v>256MB Upgrade for IC-405</v>
          </cell>
          <cell r="L796">
            <v>370</v>
          </cell>
          <cell r="M796">
            <v>223.07599999999999</v>
          </cell>
          <cell r="N796">
            <v>229.76828</v>
          </cell>
          <cell r="O796">
            <v>-0.17647058823529421</v>
          </cell>
          <cell r="S796">
            <v>257</v>
          </cell>
          <cell r="W796">
            <v>195.30303799999999</v>
          </cell>
          <cell r="AB796">
            <v>196</v>
          </cell>
          <cell r="AC796">
            <v>218</v>
          </cell>
          <cell r="AD796">
            <v>230</v>
          </cell>
          <cell r="AE796">
            <v>241.11</v>
          </cell>
          <cell r="AF796">
            <v>0.18998366720583976</v>
          </cell>
          <cell r="AG796">
            <v>4.7039608477458458E-2</v>
          </cell>
          <cell r="AH796">
            <v>247</v>
          </cell>
          <cell r="AI796">
            <v>252</v>
          </cell>
          <cell r="AJ796">
            <v>0.2249879444444445</v>
          </cell>
          <cell r="AK796">
            <v>256.5</v>
          </cell>
          <cell r="AL796">
            <v>261</v>
          </cell>
          <cell r="AM796">
            <v>0.25171249808429125</v>
          </cell>
          <cell r="AN796">
            <v>288.25</v>
          </cell>
          <cell r="AO796">
            <v>315.5</v>
          </cell>
          <cell r="AP796">
            <v>342.75</v>
          </cell>
          <cell r="AQ796">
            <v>0</v>
          </cell>
          <cell r="AS796">
            <v>370</v>
          </cell>
        </row>
        <row r="797">
          <cell r="B797" t="str">
            <v>AC</v>
          </cell>
          <cell r="C797" t="str">
            <v>DOM</v>
          </cell>
          <cell r="D797" t="str">
            <v>DOM</v>
          </cell>
          <cell r="E797" t="str">
            <v>P3</v>
          </cell>
          <cell r="F797">
            <v>39990</v>
          </cell>
          <cell r="G797">
            <v>40001</v>
          </cell>
          <cell r="H797" t="str">
            <v>7640002240</v>
          </cell>
          <cell r="K797" t="str">
            <v>EFI Spot On for IC-405</v>
          </cell>
          <cell r="L797">
            <v>825</v>
          </cell>
          <cell r="M797">
            <v>400</v>
          </cell>
          <cell r="N797">
            <v>412</v>
          </cell>
          <cell r="O797">
            <v>-0.17647058823529416</v>
          </cell>
          <cell r="S797">
            <v>535</v>
          </cell>
          <cell r="W797">
            <v>350.2</v>
          </cell>
          <cell r="AB797">
            <v>351</v>
          </cell>
          <cell r="AC797">
            <v>390</v>
          </cell>
          <cell r="AD797">
            <v>412</v>
          </cell>
          <cell r="AE797">
            <v>432.35</v>
          </cell>
          <cell r="AF797">
            <v>0.19000809529316534</v>
          </cell>
          <cell r="AG797">
            <v>4.7068347403723884E-2</v>
          </cell>
          <cell r="AH797">
            <v>442</v>
          </cell>
          <cell r="AI797">
            <v>450</v>
          </cell>
          <cell r="AJ797">
            <v>0.2217777777777778</v>
          </cell>
          <cell r="AK797">
            <v>458.5</v>
          </cell>
          <cell r="AL797">
            <v>467</v>
          </cell>
          <cell r="AM797">
            <v>0.25010706638115632</v>
          </cell>
          <cell r="AN797">
            <v>532.65</v>
          </cell>
          <cell r="AO797">
            <v>598.29999999999995</v>
          </cell>
          <cell r="AP797">
            <v>663.95</v>
          </cell>
          <cell r="AQ797">
            <v>0</v>
          </cell>
          <cell r="AS797">
            <v>825</v>
          </cell>
        </row>
        <row r="798">
          <cell r="B798" t="str">
            <v>AC</v>
          </cell>
          <cell r="C798" t="str">
            <v>DOM</v>
          </cell>
          <cell r="D798" t="str">
            <v>DOM</v>
          </cell>
          <cell r="E798" t="str">
            <v>P3</v>
          </cell>
          <cell r="F798">
            <v>39990</v>
          </cell>
          <cell r="G798">
            <v>40001</v>
          </cell>
          <cell r="H798" t="str">
            <v>7640002296</v>
          </cell>
          <cell r="K798" t="str">
            <v>EFI Bundle-CP/GA2/PPP/FACI enable/Impose for IC-302</v>
          </cell>
          <cell r="L798">
            <v>15700</v>
          </cell>
          <cell r="M798">
            <v>7688.3495000000003</v>
          </cell>
          <cell r="N798">
            <v>7918.9999850000004</v>
          </cell>
          <cell r="O798">
            <v>-0.17647058823529418</v>
          </cell>
          <cell r="S798">
            <v>10205</v>
          </cell>
          <cell r="W798">
            <v>6731.1499872499999</v>
          </cell>
          <cell r="AB798">
            <v>6732</v>
          </cell>
          <cell r="AC798">
            <v>7480</v>
          </cell>
          <cell r="AD798">
            <v>7896</v>
          </cell>
          <cell r="AE798">
            <v>8310.06</v>
          </cell>
          <cell r="AF798">
            <v>0.18999983306378049</v>
          </cell>
          <cell r="AG798">
            <v>4.7058627133859339E-2</v>
          </cell>
          <cell r="AH798">
            <v>8477</v>
          </cell>
          <cell r="AI798">
            <v>8643</v>
          </cell>
          <cell r="AJ798">
            <v>0.22120213036561381</v>
          </cell>
          <cell r="AK798">
            <v>8809</v>
          </cell>
          <cell r="AL798">
            <v>8975</v>
          </cell>
          <cell r="AM798">
            <v>0.25001114348189418</v>
          </cell>
          <cell r="AN798">
            <v>10237.06</v>
          </cell>
          <cell r="AO798">
            <v>11499.12</v>
          </cell>
          <cell r="AP798">
            <v>12761.18</v>
          </cell>
          <cell r="AQ798">
            <v>0</v>
          </cell>
          <cell r="AS798">
            <v>15700</v>
          </cell>
        </row>
        <row r="799">
          <cell r="B799" t="str">
            <v>AC</v>
          </cell>
          <cell r="C799" t="str">
            <v>DOM</v>
          </cell>
          <cell r="D799" t="str">
            <v>DOM</v>
          </cell>
          <cell r="E799" t="str">
            <v>P3</v>
          </cell>
          <cell r="F799">
            <v>39990</v>
          </cell>
          <cell r="G799">
            <v>40001</v>
          </cell>
          <cell r="H799" t="str">
            <v>7640002297</v>
          </cell>
          <cell r="K799" t="str">
            <v>EFI Bundle-GA2/PPP for IC-302</v>
          </cell>
          <cell r="L799">
            <v>11500</v>
          </cell>
          <cell r="M799">
            <v>5474.7572</v>
          </cell>
          <cell r="N799">
            <v>5638.9999159999998</v>
          </cell>
          <cell r="O799">
            <v>-0.1764705882352941</v>
          </cell>
          <cell r="S799">
            <v>7475</v>
          </cell>
          <cell r="W799">
            <v>4793.1499285999998</v>
          </cell>
          <cell r="AB799">
            <v>4794</v>
          </cell>
          <cell r="AC799">
            <v>5326</v>
          </cell>
          <cell r="AD799">
            <v>5622</v>
          </cell>
          <cell r="AE799">
            <v>5917.47</v>
          </cell>
          <cell r="AF799">
            <v>0.19000013035976529</v>
          </cell>
          <cell r="AG799">
            <v>4.7058976893841538E-2</v>
          </cell>
          <cell r="AH799">
            <v>6037</v>
          </cell>
          <cell r="AI799">
            <v>6155</v>
          </cell>
          <cell r="AJ799">
            <v>0.22125915051177908</v>
          </cell>
          <cell r="AK799">
            <v>6273</v>
          </cell>
          <cell r="AL799">
            <v>6391</v>
          </cell>
          <cell r="AM799">
            <v>0.25001565817555943</v>
          </cell>
          <cell r="AN799">
            <v>7289.68</v>
          </cell>
          <cell r="AO799">
            <v>8188.36</v>
          </cell>
          <cell r="AP799">
            <v>9087.0400000000009</v>
          </cell>
          <cell r="AQ799">
            <v>0</v>
          </cell>
          <cell r="AS799">
            <v>11500</v>
          </cell>
        </row>
        <row r="800">
          <cell r="B800" t="str">
            <v>AC</v>
          </cell>
          <cell r="C800" t="str">
            <v>DOM</v>
          </cell>
          <cell r="D800" t="str">
            <v>DOM</v>
          </cell>
          <cell r="E800" t="str">
            <v>P3</v>
          </cell>
          <cell r="F800">
            <v>39990</v>
          </cell>
          <cell r="G800">
            <v>40001</v>
          </cell>
          <cell r="H800" t="str">
            <v>7640002298</v>
          </cell>
          <cell r="K800" t="str">
            <v>EFI Bundle-PPP/Impose/FACI enable for IC-302</v>
          </cell>
          <cell r="L800">
            <v>8950</v>
          </cell>
          <cell r="M800">
            <v>4312.62</v>
          </cell>
          <cell r="N800">
            <v>4441.9985999999999</v>
          </cell>
          <cell r="O800">
            <v>-0.17647058823529413</v>
          </cell>
          <cell r="S800">
            <v>5818</v>
          </cell>
          <cell r="W800">
            <v>3775.6988099999999</v>
          </cell>
          <cell r="AB800">
            <v>3776</v>
          </cell>
          <cell r="AC800">
            <v>4196</v>
          </cell>
          <cell r="AD800">
            <v>4429</v>
          </cell>
          <cell r="AE800">
            <v>4661.3599999999997</v>
          </cell>
          <cell r="AF800">
            <v>0.19000059853776577</v>
          </cell>
          <cell r="AG800">
            <v>4.7059527691489134E-2</v>
          </cell>
          <cell r="AH800">
            <v>4756</v>
          </cell>
          <cell r="AI800">
            <v>4849</v>
          </cell>
          <cell r="AJ800">
            <v>0.22134485254691691</v>
          </cell>
          <cell r="AK800">
            <v>4942</v>
          </cell>
          <cell r="AL800">
            <v>5035</v>
          </cell>
          <cell r="AM800">
            <v>0.25010947169811326</v>
          </cell>
          <cell r="AN800">
            <v>5742.76</v>
          </cell>
          <cell r="AO800">
            <v>6450.52</v>
          </cell>
          <cell r="AP800">
            <v>7158.28</v>
          </cell>
          <cell r="AQ800">
            <v>0</v>
          </cell>
          <cell r="AS800">
            <v>8950</v>
          </cell>
        </row>
        <row r="801">
          <cell r="B801" t="str">
            <v>AC</v>
          </cell>
          <cell r="C801" t="str">
            <v>DOM</v>
          </cell>
          <cell r="D801" t="str">
            <v>DOM</v>
          </cell>
          <cell r="E801" t="str">
            <v>P3</v>
          </cell>
          <cell r="F801">
            <v>39990</v>
          </cell>
          <cell r="G801">
            <v>40001</v>
          </cell>
          <cell r="H801" t="str">
            <v>7640002299</v>
          </cell>
          <cell r="K801" t="str">
            <v>EFI Bundle-GA2/CP/FACI enable for IC-302</v>
          </cell>
          <cell r="L801">
            <v>8050</v>
          </cell>
          <cell r="M801">
            <v>3900</v>
          </cell>
          <cell r="N801">
            <v>4017</v>
          </cell>
          <cell r="O801">
            <v>-0.17647058823529418</v>
          </cell>
          <cell r="S801">
            <v>5233</v>
          </cell>
          <cell r="W801">
            <v>3414.45</v>
          </cell>
          <cell r="AB801">
            <v>3415</v>
          </cell>
          <cell r="AC801">
            <v>3794</v>
          </cell>
          <cell r="AD801">
            <v>4005</v>
          </cell>
          <cell r="AE801">
            <v>4215.37</v>
          </cell>
          <cell r="AF801">
            <v>0.18999992883187006</v>
          </cell>
          <cell r="AG801">
            <v>4.7058739802200017E-2</v>
          </cell>
          <cell r="AH801">
            <v>4301</v>
          </cell>
          <cell r="AI801">
            <v>4385</v>
          </cell>
          <cell r="AJ801">
            <v>0.22133409350057018</v>
          </cell>
          <cell r="AK801">
            <v>4469</v>
          </cell>
          <cell r="AL801">
            <v>4553</v>
          </cell>
          <cell r="AM801">
            <v>0.25006589062156825</v>
          </cell>
          <cell r="AN801">
            <v>5193.1099999999997</v>
          </cell>
          <cell r="AO801">
            <v>5833.22</v>
          </cell>
          <cell r="AP801">
            <v>6473.33</v>
          </cell>
          <cell r="AQ801">
            <v>0</v>
          </cell>
          <cell r="AS801">
            <v>8050</v>
          </cell>
        </row>
        <row r="802">
          <cell r="B802" t="str">
            <v>AC</v>
          </cell>
          <cell r="C802" t="str">
            <v>DOM</v>
          </cell>
          <cell r="D802" t="str">
            <v>DOM</v>
          </cell>
          <cell r="E802" t="str">
            <v>P3</v>
          </cell>
          <cell r="F802">
            <v>39934</v>
          </cell>
          <cell r="G802">
            <v>40001</v>
          </cell>
          <cell r="H802" t="str">
            <v>7640002301</v>
          </cell>
          <cell r="K802" t="str">
            <v>Dongle FACI Kit Enable for IC-302</v>
          </cell>
          <cell r="L802">
            <v>1350</v>
          </cell>
          <cell r="M802">
            <v>700</v>
          </cell>
          <cell r="N802">
            <v>721</v>
          </cell>
          <cell r="O802">
            <v>-0.17647058823529407</v>
          </cell>
          <cell r="P802">
            <v>612.85</v>
          </cell>
          <cell r="Q802">
            <v>742</v>
          </cell>
          <cell r="R802">
            <v>801.36</v>
          </cell>
          <cell r="S802">
            <v>878</v>
          </cell>
          <cell r="T802">
            <v>0.17881548974943051</v>
          </cell>
          <cell r="U802">
            <v>755.08</v>
          </cell>
          <cell r="V802">
            <v>4.5134290406314614E-2</v>
          </cell>
          <cell r="W802">
            <v>612.85</v>
          </cell>
          <cell r="X802">
            <v>0.69800683371298411</v>
          </cell>
          <cell r="AA802">
            <v>741</v>
          </cell>
          <cell r="AB802">
            <v>613</v>
          </cell>
          <cell r="AC802">
            <v>681</v>
          </cell>
          <cell r="AD802">
            <v>719</v>
          </cell>
          <cell r="AE802">
            <v>756.6</v>
          </cell>
          <cell r="AF802">
            <v>0.18999471319058947</v>
          </cell>
          <cell r="AG802">
            <v>4.7052603753634709E-2</v>
          </cell>
          <cell r="AH802">
            <v>773</v>
          </cell>
          <cell r="AI802">
            <v>788</v>
          </cell>
          <cell r="AJ802">
            <v>0.22227157360406088</v>
          </cell>
          <cell r="AK802">
            <v>803</v>
          </cell>
          <cell r="AL802">
            <v>818</v>
          </cell>
          <cell r="AM802">
            <v>0.25079462102689482</v>
          </cell>
          <cell r="AN802">
            <v>932.69</v>
          </cell>
          <cell r="AO802">
            <v>1047.3800000000001</v>
          </cell>
          <cell r="AP802">
            <v>1162.07</v>
          </cell>
          <cell r="AQ802">
            <v>0</v>
          </cell>
          <cell r="AS802">
            <v>1350</v>
          </cell>
        </row>
        <row r="803">
          <cell r="B803" t="str">
            <v>AC</v>
          </cell>
          <cell r="C803" t="str">
            <v>DOM</v>
          </cell>
          <cell r="D803" t="str">
            <v>DOM</v>
          </cell>
          <cell r="E803" t="str">
            <v>P3</v>
          </cell>
          <cell r="F803">
            <v>39990</v>
          </cell>
          <cell r="G803">
            <v>40001</v>
          </cell>
          <cell r="H803" t="str">
            <v>7640002302</v>
          </cell>
          <cell r="K803" t="str">
            <v>EFI Impose 2.5 for IC-302</v>
          </cell>
          <cell r="L803">
            <v>2500</v>
          </cell>
          <cell r="M803">
            <v>1250.4849999999999</v>
          </cell>
          <cell r="N803">
            <v>1287.99955</v>
          </cell>
          <cell r="O803">
            <v>-0.17647058823529405</v>
          </cell>
          <cell r="S803">
            <v>1625</v>
          </cell>
          <cell r="W803">
            <v>1094.7996175000001</v>
          </cell>
          <cell r="AB803">
            <v>1095</v>
          </cell>
          <cell r="AC803">
            <v>1217</v>
          </cell>
          <cell r="AD803">
            <v>1285</v>
          </cell>
          <cell r="AE803">
            <v>1351.6</v>
          </cell>
          <cell r="AF803">
            <v>0.18999732354246809</v>
          </cell>
          <cell r="AG803">
            <v>4.7055674755844858E-2</v>
          </cell>
          <cell r="AH803">
            <v>1379</v>
          </cell>
          <cell r="AI803">
            <v>1406</v>
          </cell>
          <cell r="AJ803">
            <v>0.2213373986486486</v>
          </cell>
          <cell r="AK803">
            <v>1433</v>
          </cell>
          <cell r="AL803">
            <v>1460</v>
          </cell>
          <cell r="AM803">
            <v>0.2501372482876712</v>
          </cell>
          <cell r="AN803">
            <v>1665.21</v>
          </cell>
          <cell r="AO803">
            <v>1870.42</v>
          </cell>
          <cell r="AP803">
            <v>2075.63</v>
          </cell>
          <cell r="AQ803">
            <v>0</v>
          </cell>
          <cell r="AS803">
            <v>2500</v>
          </cell>
        </row>
        <row r="804">
          <cell r="B804" t="str">
            <v>AC</v>
          </cell>
          <cell r="C804" t="str">
            <v>DOM</v>
          </cell>
          <cell r="D804" t="str">
            <v>DOM</v>
          </cell>
          <cell r="E804" t="str">
            <v>P3</v>
          </cell>
          <cell r="F804">
            <v>39990</v>
          </cell>
          <cell r="G804">
            <v>40001</v>
          </cell>
          <cell r="H804" t="str">
            <v>7640002303</v>
          </cell>
          <cell r="K804" t="str">
            <v>Graphic arts package (GA1) for IC-302</v>
          </cell>
          <cell r="L804">
            <v>3200</v>
          </cell>
          <cell r="M804">
            <v>1500</v>
          </cell>
          <cell r="N804">
            <v>1545</v>
          </cell>
          <cell r="O804">
            <v>-0.17647058823529413</v>
          </cell>
          <cell r="S804">
            <v>2080</v>
          </cell>
          <cell r="W804">
            <v>1313.25</v>
          </cell>
          <cell r="AB804">
            <v>1314</v>
          </cell>
          <cell r="AC804">
            <v>1460</v>
          </cell>
          <cell r="AD804">
            <v>1541</v>
          </cell>
          <cell r="AE804">
            <v>1621.3</v>
          </cell>
          <cell r="AF804">
            <v>0.19000185036698944</v>
          </cell>
          <cell r="AG804">
            <v>4.7061000431752271E-2</v>
          </cell>
          <cell r="AH804">
            <v>1655</v>
          </cell>
          <cell r="AI804">
            <v>1687</v>
          </cell>
          <cell r="AJ804">
            <v>0.22154712507409602</v>
          </cell>
          <cell r="AK804">
            <v>1719</v>
          </cell>
          <cell r="AL804">
            <v>1751</v>
          </cell>
          <cell r="AM804">
            <v>0.25</v>
          </cell>
          <cell r="AN804">
            <v>1997.23</v>
          </cell>
          <cell r="AO804">
            <v>2243.46</v>
          </cell>
          <cell r="AP804">
            <v>2489.69</v>
          </cell>
          <cell r="AQ804">
            <v>0</v>
          </cell>
          <cell r="AS804">
            <v>3200</v>
          </cell>
        </row>
        <row r="805">
          <cell r="B805" t="str">
            <v>AC</v>
          </cell>
          <cell r="C805" t="str">
            <v>DOM</v>
          </cell>
          <cell r="D805" t="str">
            <v>DOM</v>
          </cell>
          <cell r="E805" t="str">
            <v>P3</v>
          </cell>
          <cell r="F805">
            <v>39990</v>
          </cell>
          <cell r="G805">
            <v>40001</v>
          </cell>
          <cell r="H805" t="str">
            <v>7640002304</v>
          </cell>
          <cell r="K805" t="str">
            <v>Graphic arts permium (GA2) for IC-302</v>
          </cell>
          <cell r="L805">
            <v>7200</v>
          </cell>
          <cell r="M805">
            <v>3500</v>
          </cell>
          <cell r="N805">
            <v>3605</v>
          </cell>
          <cell r="O805">
            <v>-0.17647058823529413</v>
          </cell>
          <cell r="S805">
            <v>4680</v>
          </cell>
          <cell r="W805">
            <v>3064.25</v>
          </cell>
          <cell r="AB805">
            <v>3065</v>
          </cell>
          <cell r="AC805">
            <v>3405</v>
          </cell>
          <cell r="AD805">
            <v>3595</v>
          </cell>
          <cell r="AE805">
            <v>3783.02</v>
          </cell>
          <cell r="AF805">
            <v>0.18999899551152252</v>
          </cell>
          <cell r="AG805">
            <v>4.7057641778261806E-2</v>
          </cell>
          <cell r="AH805">
            <v>3860</v>
          </cell>
          <cell r="AI805">
            <v>3935</v>
          </cell>
          <cell r="AJ805">
            <v>0.2212833545108005</v>
          </cell>
          <cell r="AK805">
            <v>4010.5</v>
          </cell>
          <cell r="AL805">
            <v>4086</v>
          </cell>
          <cell r="AM805">
            <v>0.25006118453255016</v>
          </cell>
          <cell r="AN805">
            <v>4660.46</v>
          </cell>
          <cell r="AO805">
            <v>5234.92</v>
          </cell>
          <cell r="AP805">
            <v>5809.38</v>
          </cell>
          <cell r="AQ805">
            <v>0</v>
          </cell>
          <cell r="AS805">
            <v>7200</v>
          </cell>
        </row>
        <row r="806">
          <cell r="B806" t="str">
            <v>AC</v>
          </cell>
          <cell r="C806" t="str">
            <v>DOM</v>
          </cell>
          <cell r="D806" t="str">
            <v>DOM</v>
          </cell>
          <cell r="E806" t="str">
            <v>P3</v>
          </cell>
          <cell r="F806">
            <v>39990</v>
          </cell>
          <cell r="G806">
            <v>40001</v>
          </cell>
          <cell r="H806" t="str">
            <v>7640002305</v>
          </cell>
          <cell r="K806" t="str">
            <v>GA1 to GA2 upgrade for IC-302</v>
          </cell>
          <cell r="L806">
            <v>4800</v>
          </cell>
          <cell r="M806">
            <v>2300</v>
          </cell>
          <cell r="N806">
            <v>2369</v>
          </cell>
          <cell r="O806">
            <v>-0.17647058823529418</v>
          </cell>
          <cell r="S806">
            <v>3120</v>
          </cell>
          <cell r="W806">
            <v>2013.6499999999999</v>
          </cell>
          <cell r="AB806">
            <v>2014</v>
          </cell>
          <cell r="AC806">
            <v>2238</v>
          </cell>
          <cell r="AD806">
            <v>2362</v>
          </cell>
          <cell r="AE806">
            <v>2485.9899999999998</v>
          </cell>
          <cell r="AF806">
            <v>0.19000076428304216</v>
          </cell>
          <cell r="AG806">
            <v>4.7059722685931879E-2</v>
          </cell>
          <cell r="AH806">
            <v>2536</v>
          </cell>
          <cell r="AI806">
            <v>2586</v>
          </cell>
          <cell r="AJ806">
            <v>0.22132637277648884</v>
          </cell>
          <cell r="AK806">
            <v>2635.5</v>
          </cell>
          <cell r="AL806">
            <v>2685</v>
          </cell>
          <cell r="AM806">
            <v>0.25003724394785853</v>
          </cell>
          <cell r="AN806">
            <v>3062.53</v>
          </cell>
          <cell r="AO806">
            <v>3440.06</v>
          </cell>
          <cell r="AP806">
            <v>3817.59</v>
          </cell>
          <cell r="AQ806">
            <v>0</v>
          </cell>
          <cell r="AS806">
            <v>4800</v>
          </cell>
        </row>
        <row r="807">
          <cell r="B807" t="str">
            <v>AC</v>
          </cell>
          <cell r="C807" t="str">
            <v>DOM</v>
          </cell>
          <cell r="D807" t="str">
            <v>DOM</v>
          </cell>
          <cell r="E807" t="str">
            <v>P3</v>
          </cell>
          <cell r="F807">
            <v>39990</v>
          </cell>
          <cell r="G807">
            <v>40001</v>
          </cell>
          <cell r="H807" t="str">
            <v>7640002316</v>
          </cell>
          <cell r="K807" t="str">
            <v>FACI kit for IC-302</v>
          </cell>
          <cell r="L807">
            <v>3599</v>
          </cell>
          <cell r="M807">
            <v>1500</v>
          </cell>
          <cell r="N807">
            <v>1545</v>
          </cell>
          <cell r="O807">
            <v>-0.17647058823529413</v>
          </cell>
          <cell r="S807">
            <v>2205</v>
          </cell>
          <cell r="W807">
            <v>1313.25</v>
          </cell>
          <cell r="AB807">
            <v>1314</v>
          </cell>
          <cell r="AC807">
            <v>1460</v>
          </cell>
          <cell r="AD807">
            <v>1541</v>
          </cell>
          <cell r="AE807">
            <v>1621.3</v>
          </cell>
          <cell r="AF807">
            <v>0.19000185036698944</v>
          </cell>
          <cell r="AG807">
            <v>4.7061000431752271E-2</v>
          </cell>
          <cell r="AH807">
            <v>1655</v>
          </cell>
          <cell r="AI807">
            <v>1687</v>
          </cell>
          <cell r="AJ807">
            <v>0.22154712507409602</v>
          </cell>
          <cell r="AK807">
            <v>1719</v>
          </cell>
          <cell r="AL807">
            <v>1751</v>
          </cell>
          <cell r="AM807">
            <v>0.25</v>
          </cell>
          <cell r="AN807">
            <v>1997.23</v>
          </cell>
          <cell r="AO807">
            <v>2243.46</v>
          </cell>
          <cell r="AP807">
            <v>2489.69</v>
          </cell>
          <cell r="AQ807">
            <v>0</v>
          </cell>
          <cell r="AS807">
            <v>3599</v>
          </cell>
        </row>
        <row r="808">
          <cell r="B808" t="str">
            <v>AC</v>
          </cell>
          <cell r="C808" t="str">
            <v>DOM</v>
          </cell>
          <cell r="D808" t="str">
            <v>DOM</v>
          </cell>
          <cell r="E808" t="str">
            <v>08</v>
          </cell>
          <cell r="F808">
            <v>39952</v>
          </cell>
          <cell r="G808">
            <v>40001</v>
          </cell>
          <cell r="H808" t="str">
            <v>7640002318</v>
          </cell>
          <cell r="K808" t="str">
            <v>Hecon Base 10 Cable 2 (Made by Hitech)</v>
          </cell>
          <cell r="L808">
            <v>126</v>
          </cell>
          <cell r="M808">
            <v>38</v>
          </cell>
          <cell r="N808">
            <v>39.14</v>
          </cell>
          <cell r="O808">
            <v>0.28315018315018314</v>
          </cell>
          <cell r="P808">
            <v>54.6</v>
          </cell>
          <cell r="Q808">
            <v>40.28</v>
          </cell>
          <cell r="R808">
            <v>43.5</v>
          </cell>
          <cell r="S808">
            <v>68.25</v>
          </cell>
          <cell r="T808">
            <v>0.42652014652014653</v>
          </cell>
          <cell r="U808">
            <v>52.852800000000002</v>
          </cell>
          <cell r="V808">
            <v>0.25945266854357762</v>
          </cell>
          <cell r="W808">
            <v>54.6</v>
          </cell>
          <cell r="X808">
            <v>0.8</v>
          </cell>
          <cell r="AA808">
            <v>66</v>
          </cell>
          <cell r="AB808">
            <v>55</v>
          </cell>
          <cell r="AC808">
            <v>61</v>
          </cell>
          <cell r="AD808">
            <v>65</v>
          </cell>
          <cell r="AE808">
            <v>67.41</v>
          </cell>
          <cell r="AF808">
            <v>0.19003115264797502</v>
          </cell>
          <cell r="AG808">
            <v>0.41937398012164362</v>
          </cell>
          <cell r="AH808">
            <v>76</v>
          </cell>
          <cell r="AI808">
            <v>83</v>
          </cell>
          <cell r="AJ808">
            <v>0.34216867469879514</v>
          </cell>
          <cell r="AK808">
            <v>90.5</v>
          </cell>
          <cell r="AL808">
            <v>98</v>
          </cell>
          <cell r="AM808">
            <v>0.44285714285714284</v>
          </cell>
          <cell r="AN808">
            <v>105</v>
          </cell>
          <cell r="AO808">
            <v>112</v>
          </cell>
          <cell r="AP808">
            <v>119</v>
          </cell>
          <cell r="AQ808">
            <v>0</v>
          </cell>
          <cell r="AS808">
            <v>126</v>
          </cell>
        </row>
        <row r="809">
          <cell r="B809" t="str">
            <v>AC</v>
          </cell>
          <cell r="C809" t="str">
            <v>DOM</v>
          </cell>
          <cell r="D809" t="str">
            <v>DOM</v>
          </cell>
          <cell r="E809" t="str">
            <v>p3</v>
          </cell>
          <cell r="F809">
            <v>39924</v>
          </cell>
          <cell r="G809">
            <v>40001</v>
          </cell>
          <cell r="H809" t="str">
            <v>7640002319</v>
          </cell>
          <cell r="I809" t="str">
            <v>3KMH7640002319</v>
          </cell>
          <cell r="K809" t="str">
            <v>Graphic arts package  (GA1) for IC-303/305</v>
          </cell>
          <cell r="L809">
            <v>3200</v>
          </cell>
          <cell r="M809">
            <v>1500</v>
          </cell>
          <cell r="N809">
            <v>1545</v>
          </cell>
          <cell r="O809">
            <v>-0.17647058823529413</v>
          </cell>
          <cell r="P809">
            <v>1313.25</v>
          </cell>
          <cell r="Q809">
            <v>1590</v>
          </cell>
          <cell r="R809">
            <v>1717.2</v>
          </cell>
          <cell r="S809">
            <v>1976</v>
          </cell>
          <cell r="T809">
            <v>0.21811740890688258</v>
          </cell>
          <cell r="U809">
            <v>1699.36</v>
          </cell>
          <cell r="V809">
            <v>9.0834196403351802E-2</v>
          </cell>
          <cell r="W809">
            <v>1313.25</v>
          </cell>
          <cell r="X809">
            <v>0.66460020242914974</v>
          </cell>
          <cell r="AA809">
            <v>1589</v>
          </cell>
          <cell r="AB809">
            <v>1314</v>
          </cell>
          <cell r="AC809">
            <v>1460</v>
          </cell>
          <cell r="AD809">
            <v>1541</v>
          </cell>
          <cell r="AE809">
            <v>1621.3</v>
          </cell>
          <cell r="AF809">
            <v>0.19000185036698944</v>
          </cell>
          <cell r="AG809">
            <v>4.7061000431752271E-2</v>
          </cell>
          <cell r="AH809">
            <v>1655</v>
          </cell>
          <cell r="AI809">
            <v>1687</v>
          </cell>
          <cell r="AJ809">
            <v>0.22154712507409602</v>
          </cell>
          <cell r="AK809">
            <v>1719</v>
          </cell>
          <cell r="AL809">
            <v>1751</v>
          </cell>
          <cell r="AM809">
            <v>0.25</v>
          </cell>
          <cell r="AN809">
            <v>1997.23</v>
          </cell>
          <cell r="AO809">
            <v>2243.46</v>
          </cell>
          <cell r="AP809">
            <v>2489.69</v>
          </cell>
          <cell r="AQ809">
            <v>0</v>
          </cell>
          <cell r="AS809">
            <v>3200</v>
          </cell>
        </row>
        <row r="810">
          <cell r="B810" t="str">
            <v>AC</v>
          </cell>
          <cell r="C810" t="str">
            <v>DOM</v>
          </cell>
          <cell r="D810" t="str">
            <v>DOM</v>
          </cell>
          <cell r="E810" t="str">
            <v>p3</v>
          </cell>
          <cell r="F810">
            <v>39924</v>
          </cell>
          <cell r="G810">
            <v>40001</v>
          </cell>
          <cell r="H810" t="str">
            <v>7640002320</v>
          </cell>
          <cell r="I810" t="str">
            <v>3KMH7640002320</v>
          </cell>
          <cell r="K810" t="str">
            <v>Graphic arts premium edition  (GA2) for IC-303/305</v>
          </cell>
          <cell r="L810">
            <v>7200</v>
          </cell>
          <cell r="M810">
            <v>3500</v>
          </cell>
          <cell r="N810">
            <v>3605</v>
          </cell>
          <cell r="O810">
            <v>-0.17647058823529413</v>
          </cell>
          <cell r="P810">
            <v>3064.25</v>
          </cell>
          <cell r="Q810">
            <v>3710</v>
          </cell>
          <cell r="R810">
            <v>4006.8</v>
          </cell>
          <cell r="S810">
            <v>4539.6000000000004</v>
          </cell>
          <cell r="T810">
            <v>0.20587716979469564</v>
          </cell>
          <cell r="U810">
            <v>3904.056</v>
          </cell>
          <cell r="V810">
            <v>7.6601360226390205E-2</v>
          </cell>
          <cell r="W810">
            <v>3064.25</v>
          </cell>
          <cell r="X810">
            <v>0.6750044056745087</v>
          </cell>
          <cell r="AA810">
            <v>3707</v>
          </cell>
          <cell r="AB810">
            <v>3065</v>
          </cell>
          <cell r="AC810">
            <v>3405</v>
          </cell>
          <cell r="AD810">
            <v>3595</v>
          </cell>
          <cell r="AE810">
            <v>3783.02</v>
          </cell>
          <cell r="AF810">
            <v>0.18999899551152252</v>
          </cell>
          <cell r="AG810">
            <v>4.7057641778261806E-2</v>
          </cell>
          <cell r="AH810">
            <v>3860</v>
          </cell>
          <cell r="AI810">
            <v>3935</v>
          </cell>
          <cell r="AJ810">
            <v>0.2212833545108005</v>
          </cell>
          <cell r="AK810">
            <v>4010.5</v>
          </cell>
          <cell r="AL810">
            <v>4086</v>
          </cell>
          <cell r="AM810">
            <v>0.25006118453255016</v>
          </cell>
          <cell r="AN810">
            <v>4660.46</v>
          </cell>
          <cell r="AO810">
            <v>5234.92</v>
          </cell>
          <cell r="AP810">
            <v>5809.38</v>
          </cell>
          <cell r="AQ810">
            <v>0</v>
          </cell>
          <cell r="AS810">
            <v>7200</v>
          </cell>
        </row>
        <row r="811">
          <cell r="B811" t="str">
            <v>AC</v>
          </cell>
          <cell r="C811" t="str">
            <v>DOM</v>
          </cell>
          <cell r="D811" t="str">
            <v>DOM</v>
          </cell>
          <cell r="E811" t="str">
            <v>p3</v>
          </cell>
          <cell r="F811">
            <v>39924</v>
          </cell>
          <cell r="G811">
            <v>40001</v>
          </cell>
          <cell r="H811" t="str">
            <v>7640002321</v>
          </cell>
          <cell r="I811" t="str">
            <v>3KMH7640002321</v>
          </cell>
          <cell r="K811" t="str">
            <v>Graphic arts premium edition upgrade (GA1 to GA2) for IC-303/305</v>
          </cell>
          <cell r="L811">
            <v>4800</v>
          </cell>
          <cell r="M811">
            <v>2300</v>
          </cell>
          <cell r="N811">
            <v>2369</v>
          </cell>
          <cell r="O811">
            <v>-0.17647058823529418</v>
          </cell>
          <cell r="P811">
            <v>2013.6499999999999</v>
          </cell>
          <cell r="Q811">
            <v>2438</v>
          </cell>
          <cell r="R811">
            <v>2633.04</v>
          </cell>
          <cell r="S811">
            <v>3026.4</v>
          </cell>
          <cell r="T811">
            <v>0.21722178165477138</v>
          </cell>
          <cell r="U811">
            <v>2602.7040000000002</v>
          </cell>
          <cell r="V811">
            <v>8.9792769366013256E-2</v>
          </cell>
          <cell r="W811">
            <v>2013.6499999999999</v>
          </cell>
          <cell r="X811">
            <v>0.66536148559344432</v>
          </cell>
          <cell r="AA811">
            <v>2436</v>
          </cell>
          <cell r="AB811">
            <v>2014</v>
          </cell>
          <cell r="AC811">
            <v>2238</v>
          </cell>
          <cell r="AD811">
            <v>2362</v>
          </cell>
          <cell r="AE811">
            <v>2485.9899999999998</v>
          </cell>
          <cell r="AF811">
            <v>0.19000076428304216</v>
          </cell>
          <cell r="AG811">
            <v>4.7059722685931879E-2</v>
          </cell>
          <cell r="AH811">
            <v>2536</v>
          </cell>
          <cell r="AI811">
            <v>2586</v>
          </cell>
          <cell r="AJ811">
            <v>0.22132637277648884</v>
          </cell>
          <cell r="AK811">
            <v>2635.5</v>
          </cell>
          <cell r="AL811">
            <v>2685</v>
          </cell>
          <cell r="AM811">
            <v>0.25003724394785853</v>
          </cell>
          <cell r="AN811">
            <v>3062.53</v>
          </cell>
          <cell r="AO811">
            <v>3440.06</v>
          </cell>
          <cell r="AP811">
            <v>3817.59</v>
          </cell>
          <cell r="AQ811">
            <v>0</v>
          </cell>
          <cell r="AS811">
            <v>4800</v>
          </cell>
        </row>
        <row r="812">
          <cell r="B812" t="str">
            <v>AC</v>
          </cell>
          <cell r="C812" t="str">
            <v>DOM</v>
          </cell>
          <cell r="D812" t="str">
            <v>DOM</v>
          </cell>
          <cell r="E812" t="str">
            <v>08</v>
          </cell>
          <cell r="F812">
            <v>39924</v>
          </cell>
          <cell r="G812">
            <v>40001</v>
          </cell>
          <cell r="H812" t="str">
            <v>7640002323</v>
          </cell>
          <cell r="I812" t="str">
            <v>3KMH7640002323</v>
          </cell>
          <cell r="K812" t="str">
            <v>EFI Impose v2.6 for IC-303 / IC-408 / IC-409 / IC-412</v>
          </cell>
          <cell r="L812">
            <v>2500</v>
          </cell>
          <cell r="M812">
            <v>1250</v>
          </cell>
          <cell r="N812">
            <v>1287.5</v>
          </cell>
          <cell r="O812">
            <v>9.6153846153846159E-3</v>
          </cell>
          <cell r="P812">
            <v>1300</v>
          </cell>
          <cell r="Q812">
            <v>1325</v>
          </cell>
          <cell r="R812">
            <v>1431</v>
          </cell>
          <cell r="S812">
            <v>1625</v>
          </cell>
          <cell r="T812">
            <v>0.2076923076923077</v>
          </cell>
          <cell r="U812">
            <v>1397.5</v>
          </cell>
          <cell r="V812">
            <v>7.8711985688729877E-2</v>
          </cell>
          <cell r="W812">
            <v>1300</v>
          </cell>
          <cell r="X812">
            <v>0.8</v>
          </cell>
          <cell r="AA812">
            <v>1573</v>
          </cell>
          <cell r="AB812">
            <v>1300</v>
          </cell>
          <cell r="AC812">
            <v>1445</v>
          </cell>
          <cell r="AD812">
            <v>1525</v>
          </cell>
          <cell r="AE812">
            <v>1604.94</v>
          </cell>
          <cell r="AF812">
            <v>0.19000087230675292</v>
          </cell>
          <cell r="AG812">
            <v>0.19778932545764955</v>
          </cell>
          <cell r="AH812">
            <v>1785</v>
          </cell>
          <cell r="AI812">
            <v>1964</v>
          </cell>
          <cell r="AJ812">
            <v>0.3380855397148676</v>
          </cell>
          <cell r="AK812">
            <v>2143</v>
          </cell>
          <cell r="AL812">
            <v>2322</v>
          </cell>
          <cell r="AM812">
            <v>0.44013781223083548</v>
          </cell>
          <cell r="AN812">
            <v>2366.5</v>
          </cell>
          <cell r="AO812">
            <v>2411</v>
          </cell>
          <cell r="AP812">
            <v>2455.5</v>
          </cell>
          <cell r="AQ812">
            <v>0</v>
          </cell>
          <cell r="AS812">
            <v>2500</v>
          </cell>
        </row>
        <row r="813">
          <cell r="B813" t="str">
            <v>AC</v>
          </cell>
          <cell r="C813" t="str">
            <v>DOM</v>
          </cell>
          <cell r="D813" t="str">
            <v>DOM</v>
          </cell>
          <cell r="E813" t="str">
            <v>P3</v>
          </cell>
          <cell r="F813">
            <v>39934</v>
          </cell>
          <cell r="G813">
            <v>40001</v>
          </cell>
          <cell r="H813" t="str">
            <v>7640002324</v>
          </cell>
          <cell r="K813" t="str">
            <v>Dongle FACI Kit Enable for IC-302</v>
          </cell>
          <cell r="L813">
            <v>1350</v>
          </cell>
          <cell r="M813">
            <v>700</v>
          </cell>
          <cell r="N813">
            <v>721</v>
          </cell>
          <cell r="O813">
            <v>-0.17647058823529407</v>
          </cell>
          <cell r="P813">
            <v>612.85</v>
          </cell>
          <cell r="Q813">
            <v>742</v>
          </cell>
          <cell r="R813">
            <v>801.36</v>
          </cell>
          <cell r="S813">
            <v>878</v>
          </cell>
          <cell r="T813">
            <v>0.17881548974943051</v>
          </cell>
          <cell r="U813">
            <v>755.08</v>
          </cell>
          <cell r="V813">
            <v>4.5134290406314614E-2</v>
          </cell>
          <cell r="W813">
            <v>612.85</v>
          </cell>
          <cell r="X813">
            <v>0.69800683371298411</v>
          </cell>
          <cell r="AA813">
            <v>741</v>
          </cell>
          <cell r="AB813">
            <v>613</v>
          </cell>
          <cell r="AC813">
            <v>681</v>
          </cell>
          <cell r="AD813">
            <v>719</v>
          </cell>
          <cell r="AE813">
            <v>756.6</v>
          </cell>
          <cell r="AF813">
            <v>0.18999471319058947</v>
          </cell>
          <cell r="AG813">
            <v>4.7052603753634709E-2</v>
          </cell>
          <cell r="AH813">
            <v>773</v>
          </cell>
          <cell r="AI813">
            <v>788</v>
          </cell>
          <cell r="AJ813">
            <v>0.22227157360406088</v>
          </cell>
          <cell r="AK813">
            <v>803</v>
          </cell>
          <cell r="AL813">
            <v>818</v>
          </cell>
          <cell r="AM813">
            <v>0.25079462102689482</v>
          </cell>
          <cell r="AN813">
            <v>932.69</v>
          </cell>
          <cell r="AO813">
            <v>1047.3800000000001</v>
          </cell>
          <cell r="AP813">
            <v>1162.07</v>
          </cell>
          <cell r="AQ813">
            <v>0</v>
          </cell>
          <cell r="AS813">
            <v>1350</v>
          </cell>
        </row>
        <row r="814">
          <cell r="B814" t="str">
            <v>AC</v>
          </cell>
          <cell r="C814" t="str">
            <v>DOM</v>
          </cell>
          <cell r="D814" t="str">
            <v>DOM</v>
          </cell>
          <cell r="E814" t="str">
            <v>P3</v>
          </cell>
          <cell r="F814">
            <v>39934</v>
          </cell>
          <cell r="G814">
            <v>40001</v>
          </cell>
          <cell r="H814" t="str">
            <v>7640002325</v>
          </cell>
          <cell r="K814" t="str">
            <v>FACI Kit for IC-303</v>
          </cell>
          <cell r="L814">
            <v>3599</v>
          </cell>
          <cell r="M814">
            <v>1545</v>
          </cell>
          <cell r="N814">
            <v>1591.3500000000001</v>
          </cell>
          <cell r="O814">
            <v>-0.17647058823529418</v>
          </cell>
          <cell r="P814">
            <v>1352.6475</v>
          </cell>
          <cell r="Q814">
            <v>1637.7</v>
          </cell>
          <cell r="R814">
            <v>1768.72</v>
          </cell>
          <cell r="S814">
            <v>2205</v>
          </cell>
          <cell r="T814">
            <v>0.27829931972789107</v>
          </cell>
          <cell r="U814">
            <v>1707.5519999999999</v>
          </cell>
          <cell r="V814">
            <v>6.8051807499859313E-2</v>
          </cell>
          <cell r="W814">
            <v>1352.6475</v>
          </cell>
          <cell r="X814">
            <v>0.61344557823129253</v>
          </cell>
          <cell r="AA814">
            <v>1637</v>
          </cell>
          <cell r="AB814">
            <v>1353</v>
          </cell>
          <cell r="AC814">
            <v>1503</v>
          </cell>
          <cell r="AD814">
            <v>1587</v>
          </cell>
          <cell r="AE814">
            <v>1669.94</v>
          </cell>
          <cell r="AF814">
            <v>0.19000233541324837</v>
          </cell>
          <cell r="AG814">
            <v>4.7061571074409808E-2</v>
          </cell>
          <cell r="AH814">
            <v>1704</v>
          </cell>
          <cell r="AI814">
            <v>1737</v>
          </cell>
          <cell r="AJ814">
            <v>0.22127374784110534</v>
          </cell>
          <cell r="AK814">
            <v>1770.5</v>
          </cell>
          <cell r="AL814">
            <v>1804</v>
          </cell>
          <cell r="AM814">
            <v>0.25019539911308203</v>
          </cell>
          <cell r="AN814">
            <v>2057.5</v>
          </cell>
          <cell r="AO814">
            <v>2311</v>
          </cell>
          <cell r="AP814">
            <v>2564.5</v>
          </cell>
          <cell r="AQ814">
            <v>0</v>
          </cell>
          <cell r="AS814">
            <v>3599</v>
          </cell>
        </row>
        <row r="815">
          <cell r="B815" t="str">
            <v>AC</v>
          </cell>
          <cell r="C815" t="str">
            <v>DOM</v>
          </cell>
          <cell r="D815" t="str">
            <v>DOM</v>
          </cell>
          <cell r="E815" t="str">
            <v>P3</v>
          </cell>
          <cell r="F815">
            <v>39924</v>
          </cell>
          <cell r="G815">
            <v>40946</v>
          </cell>
          <cell r="H815" t="str">
            <v>7640002333</v>
          </cell>
          <cell r="I815" t="str">
            <v>3KMH7640002333</v>
          </cell>
          <cell r="K815" t="str">
            <v>EFI Color Profiler Suite V2.2 with ES-1000</v>
          </cell>
          <cell r="L815">
            <v>3200</v>
          </cell>
          <cell r="M815">
            <v>1500</v>
          </cell>
          <cell r="N815">
            <v>1545</v>
          </cell>
          <cell r="O815">
            <v>-0.17647058823529413</v>
          </cell>
          <cell r="P815">
            <v>1313.25</v>
          </cell>
          <cell r="Q815">
            <v>1590</v>
          </cell>
          <cell r="R815">
            <v>1717.2</v>
          </cell>
          <cell r="S815">
            <v>1940</v>
          </cell>
          <cell r="T815">
            <v>0.20360824742268041</v>
          </cell>
          <cell r="U815">
            <v>1668.3999999999999</v>
          </cell>
          <cell r="V815">
            <v>7.3963078398465526E-2</v>
          </cell>
          <cell r="W815">
            <v>1313.25</v>
          </cell>
          <cell r="X815">
            <v>0.67693298969072169</v>
          </cell>
          <cell r="AA815">
            <v>1589</v>
          </cell>
          <cell r="AB815">
            <v>1314</v>
          </cell>
          <cell r="AC815">
            <v>1460</v>
          </cell>
          <cell r="AD815">
            <v>1541</v>
          </cell>
          <cell r="AE815">
            <v>1621.3</v>
          </cell>
          <cell r="AF815">
            <v>0.19000185036698944</v>
          </cell>
          <cell r="AG815">
            <v>4.7061000431752271E-2</v>
          </cell>
          <cell r="AH815">
            <v>1655</v>
          </cell>
          <cell r="AI815">
            <v>1687</v>
          </cell>
          <cell r="AJ815">
            <v>0.22154712507409602</v>
          </cell>
          <cell r="AK815">
            <v>1719</v>
          </cell>
          <cell r="AL815">
            <v>1751</v>
          </cell>
          <cell r="AM815">
            <v>0.25</v>
          </cell>
          <cell r="AN815">
            <v>1997.23</v>
          </cell>
          <cell r="AO815">
            <v>2243.46</v>
          </cell>
          <cell r="AP815">
            <v>2489.69</v>
          </cell>
          <cell r="AQ815">
            <v>0</v>
          </cell>
          <cell r="AS815">
            <v>3200</v>
          </cell>
        </row>
        <row r="816">
          <cell r="B816" t="str">
            <v>AC</v>
          </cell>
          <cell r="C816" t="str">
            <v>DOM</v>
          </cell>
          <cell r="D816" t="str">
            <v>DOM</v>
          </cell>
          <cell r="E816" t="str">
            <v>P3</v>
          </cell>
          <cell r="F816">
            <v>39990</v>
          </cell>
          <cell r="G816">
            <v>40001</v>
          </cell>
          <cell r="H816" t="str">
            <v>7640002334</v>
          </cell>
          <cell r="K816" t="str">
            <v>256 MB Memory upgrade</v>
          </cell>
          <cell r="L816">
            <v>210</v>
          </cell>
          <cell r="N816">
            <v>83.2</v>
          </cell>
          <cell r="W816">
            <v>70.72</v>
          </cell>
          <cell r="AB816">
            <v>71</v>
          </cell>
          <cell r="AC816">
            <v>79</v>
          </cell>
          <cell r="AD816">
            <v>84</v>
          </cell>
          <cell r="AE816">
            <v>87.31</v>
          </cell>
          <cell r="AF816">
            <v>0.19001259878593521</v>
          </cell>
          <cell r="AG816">
            <v>4.7073645630511959E-2</v>
          </cell>
          <cell r="AH816">
            <v>90</v>
          </cell>
          <cell r="AI816">
            <v>92</v>
          </cell>
          <cell r="AJ816">
            <v>0.23130434782608697</v>
          </cell>
          <cell r="AK816">
            <v>93.5</v>
          </cell>
          <cell r="AL816">
            <v>95</v>
          </cell>
          <cell r="AM816">
            <v>0.25557894736842107</v>
          </cell>
          <cell r="AN816">
            <v>108.08</v>
          </cell>
          <cell r="AO816">
            <v>121.16</v>
          </cell>
          <cell r="AP816">
            <v>134.24</v>
          </cell>
          <cell r="AQ816">
            <v>0</v>
          </cell>
          <cell r="AS816">
            <v>210</v>
          </cell>
        </row>
        <row r="817">
          <cell r="B817" t="str">
            <v>SPC</v>
          </cell>
          <cell r="C817" t="str">
            <v>DOM</v>
          </cell>
          <cell r="D817" t="str">
            <v>DOM</v>
          </cell>
          <cell r="E817" t="str">
            <v>08</v>
          </cell>
          <cell r="F817">
            <v>39924</v>
          </cell>
          <cell r="G817">
            <v>39924</v>
          </cell>
          <cell r="H817" t="str">
            <v>7640002409</v>
          </cell>
          <cell r="I817" t="str">
            <v>SPKM7640002409_</v>
          </cell>
          <cell r="K817" t="str">
            <v>Konica Minolta Banner Paper (11.75 x 47.25 200 sheets)</v>
          </cell>
          <cell r="L817">
            <v>120</v>
          </cell>
          <cell r="M817">
            <v>34.76</v>
          </cell>
          <cell r="N817">
            <v>35.802799999999998</v>
          </cell>
          <cell r="O817">
            <v>0.25410833333333338</v>
          </cell>
          <cell r="P817">
            <v>48</v>
          </cell>
          <cell r="Q817">
            <v>36.85</v>
          </cell>
          <cell r="R817">
            <v>39.799999999999997</v>
          </cell>
          <cell r="S817">
            <v>60</v>
          </cell>
          <cell r="T817">
            <v>0.40328666666666668</v>
          </cell>
          <cell r="W817">
            <v>48</v>
          </cell>
          <cell r="X817">
            <v>0.8</v>
          </cell>
          <cell r="Y817" t="str">
            <v>Act freight</v>
          </cell>
          <cell r="AA817">
            <v>83</v>
          </cell>
          <cell r="AB817">
            <v>57</v>
          </cell>
          <cell r="AC817">
            <v>60</v>
          </cell>
          <cell r="AD817">
            <v>73</v>
          </cell>
          <cell r="AE817">
            <v>84.21</v>
          </cell>
          <cell r="AF817">
            <v>0.42999643747773419</v>
          </cell>
          <cell r="AG817">
            <v>0.57483909274432965</v>
          </cell>
          <cell r="AH817">
            <v>94</v>
          </cell>
          <cell r="AI817">
            <v>103</v>
          </cell>
          <cell r="AJ817">
            <v>0.53398058252427183</v>
          </cell>
          <cell r="AK817">
            <v>111.5</v>
          </cell>
          <cell r="AL817">
            <v>120</v>
          </cell>
          <cell r="AM817">
            <v>0.6</v>
          </cell>
          <cell r="AN817">
            <v>120</v>
          </cell>
          <cell r="AO817">
            <v>120</v>
          </cell>
          <cell r="AP817">
            <v>120</v>
          </cell>
          <cell r="AQ817">
            <v>0</v>
          </cell>
          <cell r="AS817">
            <v>120</v>
          </cell>
        </row>
        <row r="818">
          <cell r="B818" t="str">
            <v>AC</v>
          </cell>
          <cell r="C818" t="str">
            <v>DOM</v>
          </cell>
          <cell r="D818" t="str">
            <v>DOM</v>
          </cell>
          <cell r="E818" t="str">
            <v>P3</v>
          </cell>
          <cell r="F818">
            <v>39990</v>
          </cell>
          <cell r="G818">
            <v>40001</v>
          </cell>
          <cell r="H818" t="str">
            <v>7640002566P</v>
          </cell>
          <cell r="K818" t="str">
            <v>Attachment Kit for FS-603 Booklet Finisher</v>
          </cell>
          <cell r="L818">
            <v>15</v>
          </cell>
          <cell r="M818">
            <v>6.93</v>
          </cell>
          <cell r="N818">
            <v>7.1379000000000001</v>
          </cell>
          <cell r="O818">
            <v>-0.17647058823529413</v>
          </cell>
          <cell r="P818">
            <v>6.067215</v>
          </cell>
          <cell r="Q818">
            <v>7.35</v>
          </cell>
          <cell r="R818">
            <v>7.94</v>
          </cell>
          <cell r="S818">
            <v>535</v>
          </cell>
          <cell r="T818">
            <v>0.98665813084112164</v>
          </cell>
          <cell r="U818">
            <v>414.30399999999997</v>
          </cell>
          <cell r="V818">
            <v>0.98277134664401022</v>
          </cell>
          <cell r="W818">
            <v>6.067215</v>
          </cell>
          <cell r="AB818">
            <v>7</v>
          </cell>
          <cell r="AC818">
            <v>7</v>
          </cell>
          <cell r="AD818">
            <v>8</v>
          </cell>
          <cell r="AE818">
            <v>7.49</v>
          </cell>
          <cell r="AF818">
            <v>0.18995794392523366</v>
          </cell>
          <cell r="AG818">
            <v>4.7009345794392532E-2</v>
          </cell>
          <cell r="AH818">
            <v>9</v>
          </cell>
          <cell r="AI818">
            <v>9</v>
          </cell>
          <cell r="AJ818">
            <v>0.32586500000000002</v>
          </cell>
          <cell r="AK818">
            <v>9</v>
          </cell>
          <cell r="AL818">
            <v>9</v>
          </cell>
          <cell r="AM818">
            <v>0.32586500000000002</v>
          </cell>
          <cell r="AN818">
            <v>9.91</v>
          </cell>
          <cell r="AO818">
            <v>10.82</v>
          </cell>
          <cell r="AP818">
            <v>11.73</v>
          </cell>
          <cell r="AQ818">
            <v>0</v>
          </cell>
          <cell r="AS818">
            <v>15</v>
          </cell>
        </row>
        <row r="819">
          <cell r="B819" t="str">
            <v>AC</v>
          </cell>
          <cell r="C819" t="str">
            <v>DOM</v>
          </cell>
          <cell r="D819" t="str">
            <v>DOM</v>
          </cell>
          <cell r="E819" t="str">
            <v>08</v>
          </cell>
          <cell r="F819">
            <v>39924</v>
          </cell>
          <cell r="G819">
            <v>40001</v>
          </cell>
          <cell r="H819" t="str">
            <v>7640002567</v>
          </cell>
          <cell r="I819" t="str">
            <v>3KMH7640002567</v>
          </cell>
          <cell r="K819" t="str">
            <v>EFI Secure Erase</v>
          </cell>
          <cell r="L819">
            <v>825</v>
          </cell>
          <cell r="M819">
            <v>400</v>
          </cell>
          <cell r="N819">
            <v>412</v>
          </cell>
          <cell r="O819">
            <v>3.7383177570093455E-2</v>
          </cell>
          <cell r="P819">
            <v>428</v>
          </cell>
          <cell r="Q819">
            <v>424</v>
          </cell>
          <cell r="R819">
            <v>457.92</v>
          </cell>
          <cell r="S819">
            <v>535</v>
          </cell>
          <cell r="T819">
            <v>0.22990654205607478</v>
          </cell>
          <cell r="U819">
            <v>460.09999999999997</v>
          </cell>
          <cell r="V819">
            <v>0.10454249076287757</v>
          </cell>
          <cell r="W819">
            <v>428</v>
          </cell>
          <cell r="X819">
            <v>0.8</v>
          </cell>
          <cell r="AA819">
            <v>518</v>
          </cell>
          <cell r="AB819">
            <v>428</v>
          </cell>
          <cell r="AC819">
            <v>476</v>
          </cell>
          <cell r="AD819">
            <v>503</v>
          </cell>
          <cell r="AE819">
            <v>528.4</v>
          </cell>
          <cell r="AF819">
            <v>0.19000757002271004</v>
          </cell>
          <cell r="AG819">
            <v>0.22028766086298254</v>
          </cell>
          <cell r="AH819">
            <v>588</v>
          </cell>
          <cell r="AI819">
            <v>647</v>
          </cell>
          <cell r="AJ819">
            <v>0.33848531684698607</v>
          </cell>
          <cell r="AK819">
            <v>706</v>
          </cell>
          <cell r="AL819">
            <v>765</v>
          </cell>
          <cell r="AM819">
            <v>0.44052287581699345</v>
          </cell>
          <cell r="AN819">
            <v>780</v>
          </cell>
          <cell r="AO819">
            <v>795</v>
          </cell>
          <cell r="AP819">
            <v>810</v>
          </cell>
          <cell r="AQ819">
            <v>0</v>
          </cell>
          <cell r="AS819">
            <v>825</v>
          </cell>
        </row>
        <row r="820">
          <cell r="B820" t="str">
            <v>AC</v>
          </cell>
          <cell r="C820" t="str">
            <v>DOM</v>
          </cell>
          <cell r="D820" t="str">
            <v>DOM</v>
          </cell>
          <cell r="E820" t="str">
            <v>08</v>
          </cell>
          <cell r="F820">
            <v>39924</v>
          </cell>
          <cell r="G820">
            <v>40001</v>
          </cell>
          <cell r="H820" t="str">
            <v>7640002568</v>
          </cell>
          <cell r="I820" t="str">
            <v>3KMH7640002568</v>
          </cell>
          <cell r="K820" t="str">
            <v>EFI Hot Folders</v>
          </cell>
          <cell r="L820">
            <v>825</v>
          </cell>
          <cell r="M820">
            <v>400</v>
          </cell>
          <cell r="N820">
            <v>412</v>
          </cell>
          <cell r="O820">
            <v>3.7383177570093455E-2</v>
          </cell>
          <cell r="P820">
            <v>428</v>
          </cell>
          <cell r="Q820">
            <v>424</v>
          </cell>
          <cell r="R820">
            <v>457.92</v>
          </cell>
          <cell r="S820">
            <v>535</v>
          </cell>
          <cell r="T820">
            <v>0.22990654205607478</v>
          </cell>
          <cell r="U820">
            <v>460.09999999999997</v>
          </cell>
          <cell r="V820">
            <v>0.10454249076287757</v>
          </cell>
          <cell r="W820">
            <v>428</v>
          </cell>
          <cell r="X820">
            <v>0.8</v>
          </cell>
          <cell r="AA820">
            <v>518</v>
          </cell>
          <cell r="AB820">
            <v>428</v>
          </cell>
          <cell r="AC820">
            <v>476</v>
          </cell>
          <cell r="AD820">
            <v>503</v>
          </cell>
          <cell r="AE820">
            <v>528.4</v>
          </cell>
          <cell r="AF820">
            <v>0.19000757002271004</v>
          </cell>
          <cell r="AG820">
            <v>0.22028766086298254</v>
          </cell>
          <cell r="AH820">
            <v>588</v>
          </cell>
          <cell r="AI820">
            <v>647</v>
          </cell>
          <cell r="AJ820">
            <v>0.33848531684698607</v>
          </cell>
          <cell r="AK820">
            <v>706</v>
          </cell>
          <cell r="AL820">
            <v>765</v>
          </cell>
          <cell r="AM820">
            <v>0.44052287581699345</v>
          </cell>
          <cell r="AN820">
            <v>780</v>
          </cell>
          <cell r="AO820">
            <v>795</v>
          </cell>
          <cell r="AP820">
            <v>810</v>
          </cell>
          <cell r="AQ820">
            <v>0</v>
          </cell>
          <cell r="AS820">
            <v>825</v>
          </cell>
        </row>
        <row r="821">
          <cell r="B821" t="str">
            <v>AC</v>
          </cell>
          <cell r="C821" t="str">
            <v>DOM</v>
          </cell>
          <cell r="D821" t="str">
            <v>DOM</v>
          </cell>
          <cell r="E821" t="str">
            <v>08</v>
          </cell>
          <cell r="F821">
            <v>39924</v>
          </cell>
          <cell r="G821">
            <v>40001</v>
          </cell>
          <cell r="H821" t="str">
            <v>7640002569</v>
          </cell>
          <cell r="I821" t="str">
            <v>3KMH7640002569</v>
          </cell>
          <cell r="K821" t="str">
            <v>EFI AutoTrap</v>
          </cell>
          <cell r="L821">
            <v>825</v>
          </cell>
          <cell r="M821">
            <v>400</v>
          </cell>
          <cell r="N821">
            <v>412</v>
          </cell>
          <cell r="O821">
            <v>3.7383177570093455E-2</v>
          </cell>
          <cell r="P821">
            <v>428</v>
          </cell>
          <cell r="Q821">
            <v>424</v>
          </cell>
          <cell r="R821">
            <v>457.92</v>
          </cell>
          <cell r="S821">
            <v>535</v>
          </cell>
          <cell r="T821">
            <v>0.22990654205607478</v>
          </cell>
          <cell r="U821">
            <v>460.09999999999997</v>
          </cell>
          <cell r="V821">
            <v>0.10454249076287757</v>
          </cell>
          <cell r="W821">
            <v>428</v>
          </cell>
          <cell r="X821">
            <v>0.8</v>
          </cell>
          <cell r="AA821">
            <v>518</v>
          </cell>
          <cell r="AB821">
            <v>428</v>
          </cell>
          <cell r="AC821">
            <v>476</v>
          </cell>
          <cell r="AD821">
            <v>503</v>
          </cell>
          <cell r="AE821">
            <v>528.4</v>
          </cell>
          <cell r="AF821">
            <v>0.19000757002271004</v>
          </cell>
          <cell r="AG821">
            <v>0.22028766086298254</v>
          </cell>
          <cell r="AH821">
            <v>588</v>
          </cell>
          <cell r="AI821">
            <v>647</v>
          </cell>
          <cell r="AJ821">
            <v>0.33848531684698607</v>
          </cell>
          <cell r="AK821">
            <v>706</v>
          </cell>
          <cell r="AL821">
            <v>765</v>
          </cell>
          <cell r="AM821">
            <v>0.44052287581699345</v>
          </cell>
          <cell r="AN821">
            <v>780</v>
          </cell>
          <cell r="AO821">
            <v>795</v>
          </cell>
          <cell r="AP821">
            <v>810</v>
          </cell>
          <cell r="AQ821">
            <v>0</v>
          </cell>
          <cell r="AS821">
            <v>825</v>
          </cell>
        </row>
        <row r="822">
          <cell r="B822" t="str">
            <v>AC</v>
          </cell>
          <cell r="C822" t="str">
            <v>DOM</v>
          </cell>
          <cell r="D822" t="str">
            <v>EK</v>
          </cell>
          <cell r="E822" t="str">
            <v>21</v>
          </cell>
          <cell r="F822">
            <v>39924</v>
          </cell>
          <cell r="G822">
            <v>39925</v>
          </cell>
          <cell r="H822" t="str">
            <v>7640002580</v>
          </cell>
          <cell r="I822" t="str">
            <v>3KMH7640002580</v>
          </cell>
          <cell r="J822" t="str">
            <v>KCA10354</v>
          </cell>
          <cell r="K822" t="str">
            <v>Kodak Modem</v>
          </cell>
          <cell r="L822">
            <v>1009</v>
          </cell>
          <cell r="M822">
            <v>542.72</v>
          </cell>
          <cell r="N822">
            <v>559</v>
          </cell>
          <cell r="O822">
            <v>0</v>
          </cell>
          <cell r="P822">
            <v>559</v>
          </cell>
          <cell r="Q822">
            <v>575.28</v>
          </cell>
          <cell r="R822">
            <v>621.29999999999995</v>
          </cell>
          <cell r="T822" t="e">
            <v>#DIV/0!</v>
          </cell>
          <cell r="W822">
            <v>559</v>
          </cell>
          <cell r="X822" t="e">
            <v>#DIV/0!</v>
          </cell>
          <cell r="AA822">
            <v>660</v>
          </cell>
          <cell r="AB822">
            <v>559</v>
          </cell>
          <cell r="AC822">
            <v>589</v>
          </cell>
          <cell r="AD822">
            <v>632</v>
          </cell>
          <cell r="AE822">
            <v>673.49</v>
          </cell>
          <cell r="AF822">
            <v>0.16999510014996511</v>
          </cell>
          <cell r="AG822">
            <v>0.16999510014996511</v>
          </cell>
          <cell r="AH822">
            <v>691</v>
          </cell>
          <cell r="AI822">
            <v>708</v>
          </cell>
          <cell r="AJ822">
            <v>0.21045197740112995</v>
          </cell>
          <cell r="AK822">
            <v>724.5</v>
          </cell>
          <cell r="AL822">
            <v>741</v>
          </cell>
          <cell r="AM822">
            <v>0.24561403508771928</v>
          </cell>
          <cell r="AN822">
            <v>808</v>
          </cell>
          <cell r="AO822">
            <v>875</v>
          </cell>
          <cell r="AP822">
            <v>942</v>
          </cell>
          <cell r="AQ822">
            <v>0</v>
          </cell>
          <cell r="AS822">
            <v>1009</v>
          </cell>
        </row>
        <row r="823">
          <cell r="B823" t="str">
            <v>AC</v>
          </cell>
          <cell r="C823" t="str">
            <v>DOM</v>
          </cell>
          <cell r="D823" t="str">
            <v>EK</v>
          </cell>
          <cell r="E823" t="str">
            <v>21</v>
          </cell>
          <cell r="F823">
            <v>39924</v>
          </cell>
          <cell r="G823">
            <v>39924</v>
          </cell>
          <cell r="H823" t="str">
            <v>7640002584</v>
          </cell>
          <cell r="I823" t="str">
            <v xml:space="preserve">3HBBKCA14735   </v>
          </cell>
          <cell r="J823" t="str">
            <v>KCA14735</v>
          </cell>
          <cell r="K823" t="str">
            <v>WorkFlow Service Plan: 3YR Prepaid</v>
          </cell>
          <cell r="L823">
            <v>7366</v>
          </cell>
          <cell r="M823">
            <v>3960</v>
          </cell>
          <cell r="N823">
            <v>4078.8</v>
          </cell>
          <cell r="O823">
            <v>0</v>
          </cell>
          <cell r="P823">
            <v>4078.8</v>
          </cell>
          <cell r="Q823">
            <v>4197.6000000000004</v>
          </cell>
          <cell r="R823">
            <v>4533.41</v>
          </cell>
          <cell r="T823" t="e">
            <v>#DIV/0!</v>
          </cell>
          <cell r="W823">
            <v>4078.8</v>
          </cell>
          <cell r="X823" t="e">
            <v>#DIV/0!</v>
          </cell>
          <cell r="AA823">
            <v>4816</v>
          </cell>
          <cell r="AB823">
            <v>4079</v>
          </cell>
          <cell r="AC823">
            <v>4294</v>
          </cell>
          <cell r="AD823">
            <v>4605</v>
          </cell>
          <cell r="AE823">
            <v>4914.22</v>
          </cell>
          <cell r="AF823">
            <v>0.17000052907684232</v>
          </cell>
          <cell r="AG823">
            <v>0.17000052907684232</v>
          </cell>
          <cell r="AH823">
            <v>5038</v>
          </cell>
          <cell r="AI823">
            <v>5160</v>
          </cell>
          <cell r="AJ823">
            <v>0.20953488372093021</v>
          </cell>
          <cell r="AK823">
            <v>5282</v>
          </cell>
          <cell r="AL823">
            <v>5404</v>
          </cell>
          <cell r="AM823">
            <v>0.24522575869726126</v>
          </cell>
          <cell r="AN823">
            <v>5894.5</v>
          </cell>
          <cell r="AO823">
            <v>6385</v>
          </cell>
          <cell r="AP823">
            <v>6875.5</v>
          </cell>
          <cell r="AQ823">
            <v>0</v>
          </cell>
          <cell r="AS823">
            <v>7366</v>
          </cell>
        </row>
        <row r="824">
          <cell r="B824" t="str">
            <v>AC</v>
          </cell>
          <cell r="C824" t="str">
            <v>DOM</v>
          </cell>
          <cell r="D824" t="str">
            <v>EK</v>
          </cell>
          <cell r="E824" t="str">
            <v>21</v>
          </cell>
          <cell r="F824">
            <v>39924</v>
          </cell>
          <cell r="G824">
            <v>39924</v>
          </cell>
          <cell r="H824" t="str">
            <v>7640002612</v>
          </cell>
          <cell r="I824" t="str">
            <v xml:space="preserve">3HBKMICRES </v>
          </cell>
          <cell r="J824" t="str">
            <v>KN000202800</v>
          </cell>
          <cell r="K824" t="str">
            <v>MICR Station Kit, E/EX Series   (Requires MICR Sosftware License Key to Activate)</v>
          </cell>
          <cell r="L824">
            <v>6400</v>
          </cell>
          <cell r="M824">
            <v>3392</v>
          </cell>
          <cell r="N824">
            <v>3493.76</v>
          </cell>
          <cell r="O824">
            <v>0</v>
          </cell>
          <cell r="P824">
            <v>3493.76</v>
          </cell>
          <cell r="Q824">
            <v>3595.52</v>
          </cell>
          <cell r="R824">
            <v>3883.16</v>
          </cell>
          <cell r="T824" t="e">
            <v>#DIV/0!</v>
          </cell>
          <cell r="W824">
            <v>3493.76</v>
          </cell>
          <cell r="X824" t="e">
            <v>#DIV/0!</v>
          </cell>
          <cell r="AA824">
            <v>4125</v>
          </cell>
          <cell r="AB824">
            <v>3494</v>
          </cell>
          <cell r="AC824">
            <v>3678</v>
          </cell>
          <cell r="AD824">
            <v>3944</v>
          </cell>
          <cell r="AE824">
            <v>4209.3500000000004</v>
          </cell>
          <cell r="AF824">
            <v>0.17000011878318508</v>
          </cell>
          <cell r="AG824">
            <v>0.17000011878318508</v>
          </cell>
          <cell r="AH824">
            <v>4325</v>
          </cell>
          <cell r="AI824">
            <v>4440</v>
          </cell>
          <cell r="AJ824">
            <v>0.21311711711711706</v>
          </cell>
          <cell r="AK824">
            <v>4554.5</v>
          </cell>
          <cell r="AL824">
            <v>4669</v>
          </cell>
          <cell r="AM824">
            <v>0.25171128721353603</v>
          </cell>
          <cell r="AN824">
            <v>5101.75</v>
          </cell>
          <cell r="AO824">
            <v>5534.5</v>
          </cell>
          <cell r="AP824">
            <v>5967.25</v>
          </cell>
          <cell r="AQ824">
            <v>0</v>
          </cell>
          <cell r="AS824">
            <v>6400</v>
          </cell>
        </row>
        <row r="825">
          <cell r="B825" t="str">
            <v>AC</v>
          </cell>
          <cell r="C825" t="str">
            <v>DOM</v>
          </cell>
          <cell r="D825" t="str">
            <v>EK</v>
          </cell>
          <cell r="E825" t="str">
            <v>21</v>
          </cell>
          <cell r="F825">
            <v>39924</v>
          </cell>
          <cell r="G825">
            <v>39924</v>
          </cell>
          <cell r="H825" t="str">
            <v>7640002621</v>
          </cell>
          <cell r="I825" t="str">
            <v>3HBBKCA13683</v>
          </cell>
          <cell r="J825" t="str">
            <v>KCA 13683</v>
          </cell>
          <cell r="K825" t="str">
            <v>License Transfer Fee (Required for ANY Unit Not Currently Serviced by Danka)</v>
          </cell>
          <cell r="L825">
            <v>8900</v>
          </cell>
          <cell r="M825">
            <v>3000</v>
          </cell>
          <cell r="N825">
            <v>3090</v>
          </cell>
          <cell r="O825">
            <v>0</v>
          </cell>
          <cell r="P825">
            <v>3090</v>
          </cell>
          <cell r="Q825">
            <v>3180</v>
          </cell>
          <cell r="R825">
            <v>3434.4</v>
          </cell>
          <cell r="T825" t="e">
            <v>#DIV/0!</v>
          </cell>
          <cell r="W825">
            <v>3090</v>
          </cell>
          <cell r="X825" t="e">
            <v>#DIV/0!</v>
          </cell>
          <cell r="AA825">
            <v>3332</v>
          </cell>
          <cell r="AB825">
            <v>3090</v>
          </cell>
          <cell r="AC825">
            <v>3253</v>
          </cell>
          <cell r="AD825">
            <v>3327</v>
          </cell>
          <cell r="AE825">
            <v>3400</v>
          </cell>
          <cell r="AF825">
            <v>9.1176470588235289E-2</v>
          </cell>
          <cell r="AG825">
            <v>9.1176470588235289E-2</v>
          </cell>
          <cell r="AH825">
            <v>3425</v>
          </cell>
          <cell r="AI825">
            <v>3450</v>
          </cell>
          <cell r="AJ825">
            <v>0.10434782608695652</v>
          </cell>
          <cell r="AK825">
            <v>3475</v>
          </cell>
          <cell r="AL825">
            <v>3500</v>
          </cell>
          <cell r="AM825">
            <v>0.11714285714285715</v>
          </cell>
          <cell r="AN825">
            <v>3525</v>
          </cell>
          <cell r="AO825">
            <v>3550</v>
          </cell>
          <cell r="AP825">
            <v>3575</v>
          </cell>
          <cell r="AQ825">
            <v>0</v>
          </cell>
          <cell r="AS825">
            <v>8900</v>
          </cell>
        </row>
        <row r="826">
          <cell r="B826" t="str">
            <v>AC</v>
          </cell>
          <cell r="C826" t="str">
            <v>DOM</v>
          </cell>
          <cell r="D826" t="str">
            <v>EK</v>
          </cell>
          <cell r="E826" t="str">
            <v>21</v>
          </cell>
          <cell r="F826">
            <v>39924</v>
          </cell>
          <cell r="G826">
            <v>39924</v>
          </cell>
          <cell r="H826" t="str">
            <v>7640002625</v>
          </cell>
          <cell r="I826" t="str">
            <v>3HBKA00122_</v>
          </cell>
          <cell r="J826" t="str">
            <v>KCA00140</v>
          </cell>
          <cell r="K826" t="str">
            <v>Custom Paper: 18" Middle Drawer Kit</v>
          </cell>
          <cell r="L826">
            <v>590</v>
          </cell>
          <cell r="M826">
            <v>286.2</v>
          </cell>
          <cell r="N826">
            <v>294.79000000000002</v>
          </cell>
          <cell r="O826">
            <v>0</v>
          </cell>
          <cell r="P826">
            <v>294.79000000000002</v>
          </cell>
          <cell r="Q826">
            <v>303.38</v>
          </cell>
          <cell r="R826">
            <v>327.64999999999998</v>
          </cell>
          <cell r="T826" t="e">
            <v>#DIV/0!</v>
          </cell>
          <cell r="W826">
            <v>294.79000000000002</v>
          </cell>
          <cell r="X826" t="e">
            <v>#DIV/0!</v>
          </cell>
          <cell r="AA826">
            <v>348</v>
          </cell>
          <cell r="AB826">
            <v>295</v>
          </cell>
          <cell r="AC826">
            <v>311</v>
          </cell>
          <cell r="AD826">
            <v>334</v>
          </cell>
          <cell r="AE826">
            <v>355.17</v>
          </cell>
          <cell r="AF826">
            <v>0.17000309710842693</v>
          </cell>
          <cell r="AG826">
            <v>0.17000309710842693</v>
          </cell>
          <cell r="AH826">
            <v>371</v>
          </cell>
          <cell r="AI826">
            <v>386</v>
          </cell>
          <cell r="AJ826">
            <v>0.2362953367875647</v>
          </cell>
          <cell r="AK826">
            <v>401</v>
          </cell>
          <cell r="AL826">
            <v>416</v>
          </cell>
          <cell r="AM826">
            <v>0.29137019230769223</v>
          </cell>
          <cell r="AN826">
            <v>459.5</v>
          </cell>
          <cell r="AO826">
            <v>503</v>
          </cell>
          <cell r="AP826">
            <v>546.5</v>
          </cell>
          <cell r="AQ826">
            <v>0</v>
          </cell>
          <cell r="AS826">
            <v>590</v>
          </cell>
        </row>
        <row r="827">
          <cell r="B827" t="str">
            <v>AC</v>
          </cell>
          <cell r="C827" t="str">
            <v>DOM</v>
          </cell>
          <cell r="D827" t="str">
            <v>EK</v>
          </cell>
          <cell r="E827" t="str">
            <v>21</v>
          </cell>
          <cell r="F827">
            <v>39924</v>
          </cell>
          <cell r="G827">
            <v>39924</v>
          </cell>
          <cell r="H827" t="str">
            <v>7640002626</v>
          </cell>
          <cell r="I827" t="str">
            <v>3HBKKCA12053</v>
          </cell>
          <cell r="J827" t="str">
            <v>KCA12053</v>
          </cell>
          <cell r="K827" t="str">
            <v>Middle/Lower Drawer Kit (For 8.5" and 9.75 Wide Papers) This kit contains hardware to modify ONE middle and ONE Lower drawer to allow infinitely variable drawer guide adjustment, including 8.5" crosstrack. [including up to 17" intrack] Order ONE per machi</v>
          </cell>
          <cell r="L827">
            <v>1428.57</v>
          </cell>
          <cell r="M827">
            <v>742</v>
          </cell>
          <cell r="N827">
            <v>764.26</v>
          </cell>
          <cell r="O827">
            <v>0</v>
          </cell>
          <cell r="P827">
            <v>764.26</v>
          </cell>
          <cell r="Q827">
            <v>786.52</v>
          </cell>
          <cell r="R827">
            <v>849.44</v>
          </cell>
          <cell r="T827" t="e">
            <v>#DIV/0!</v>
          </cell>
          <cell r="W827">
            <v>764.26</v>
          </cell>
          <cell r="X827" t="e">
            <v>#DIV/0!</v>
          </cell>
          <cell r="AA827">
            <v>902</v>
          </cell>
          <cell r="AB827">
            <v>765</v>
          </cell>
          <cell r="AC827">
            <v>805</v>
          </cell>
          <cell r="AD827">
            <v>863</v>
          </cell>
          <cell r="AE827">
            <v>920.8</v>
          </cell>
          <cell r="AF827">
            <v>0.17000434404865331</v>
          </cell>
          <cell r="AG827">
            <v>0.17000434404865331</v>
          </cell>
          <cell r="AH827">
            <v>950</v>
          </cell>
          <cell r="AI827">
            <v>978</v>
          </cell>
          <cell r="AJ827">
            <v>0.21854805725971371</v>
          </cell>
          <cell r="AK827">
            <v>1006</v>
          </cell>
          <cell r="AL827">
            <v>1034</v>
          </cell>
          <cell r="AM827">
            <v>0.26087040618955515</v>
          </cell>
          <cell r="AN827">
            <v>1132.6400000000001</v>
          </cell>
          <cell r="AO827">
            <v>1231.28</v>
          </cell>
          <cell r="AP827">
            <v>1329.92</v>
          </cell>
          <cell r="AQ827">
            <v>0</v>
          </cell>
          <cell r="AS827">
            <v>1428.57</v>
          </cell>
        </row>
        <row r="828">
          <cell r="B828" t="str">
            <v>AC</v>
          </cell>
          <cell r="C828" t="str">
            <v>DOM</v>
          </cell>
          <cell r="D828" t="str">
            <v>EK</v>
          </cell>
          <cell r="E828" t="str">
            <v>21</v>
          </cell>
          <cell r="F828">
            <v>39924</v>
          </cell>
          <cell r="G828">
            <v>39924</v>
          </cell>
          <cell r="H828" t="str">
            <v>7640002635</v>
          </cell>
          <cell r="I828" t="str">
            <v>3HBBKCA13958</v>
          </cell>
          <cell r="J828" t="str">
            <v>KCA13958</v>
          </cell>
          <cell r="K828" t="str">
            <v>Custom SW: CoXist</v>
          </cell>
          <cell r="L828">
            <v>16500</v>
          </cell>
          <cell r="M828">
            <v>11400</v>
          </cell>
          <cell r="N828">
            <v>11742</v>
          </cell>
          <cell r="O828">
            <v>0</v>
          </cell>
          <cell r="P828">
            <v>11742</v>
          </cell>
          <cell r="Q828">
            <v>12084</v>
          </cell>
          <cell r="R828">
            <v>13050.72</v>
          </cell>
          <cell r="T828" t="e">
            <v>#DIV/0!</v>
          </cell>
          <cell r="W828">
            <v>11742</v>
          </cell>
          <cell r="X828" t="e">
            <v>#DIV/0!</v>
          </cell>
          <cell r="AA828">
            <v>12786</v>
          </cell>
          <cell r="AB828">
            <v>11742</v>
          </cell>
          <cell r="AC828">
            <v>12360</v>
          </cell>
          <cell r="AD828">
            <v>12704</v>
          </cell>
          <cell r="AE828">
            <v>13046.67</v>
          </cell>
          <cell r="AF828">
            <v>0.10000022994373277</v>
          </cell>
          <cell r="AG828">
            <v>0.10000022994373277</v>
          </cell>
          <cell r="AH828">
            <v>13479</v>
          </cell>
          <cell r="AI828">
            <v>13911</v>
          </cell>
          <cell r="AJ828">
            <v>0.15591977571705845</v>
          </cell>
          <cell r="AK828">
            <v>14342.5</v>
          </cell>
          <cell r="AL828">
            <v>14774</v>
          </cell>
          <cell r="AM828">
            <v>0.20522539596588601</v>
          </cell>
          <cell r="AN828">
            <v>15205.5</v>
          </cell>
          <cell r="AO828">
            <v>15637</v>
          </cell>
          <cell r="AP828">
            <v>16068.5</v>
          </cell>
          <cell r="AQ828">
            <v>0</v>
          </cell>
          <cell r="AS828">
            <v>16500</v>
          </cell>
        </row>
        <row r="829">
          <cell r="B829" t="str">
            <v>AC</v>
          </cell>
          <cell r="C829" t="str">
            <v>DOM</v>
          </cell>
          <cell r="D829" t="str">
            <v>EK</v>
          </cell>
          <cell r="E829" t="str">
            <v>21</v>
          </cell>
          <cell r="F829">
            <v>39924</v>
          </cell>
          <cell r="G829">
            <v>39924</v>
          </cell>
          <cell r="H829" t="str">
            <v>7640002648</v>
          </cell>
          <cell r="I829" t="str">
            <v>3HBHDM9150IFBP</v>
          </cell>
          <cell r="J829" t="str">
            <v>MU220001500</v>
          </cell>
          <cell r="K829" t="str">
            <v xml:space="preserve">Finisher by Pass for E &amp; EX Series </v>
          </cell>
          <cell r="L829">
            <v>2375</v>
          </cell>
          <cell r="M829">
            <v>1168.1199999999999</v>
          </cell>
          <cell r="N829">
            <v>1203.1600000000001</v>
          </cell>
          <cell r="O829">
            <v>0</v>
          </cell>
          <cell r="P829">
            <v>1203.1600000000001</v>
          </cell>
          <cell r="Q829">
            <v>1238.2</v>
          </cell>
          <cell r="R829">
            <v>1337.26</v>
          </cell>
          <cell r="T829" t="e">
            <v>#DIV/0!</v>
          </cell>
          <cell r="W829">
            <v>1203.1600000000001</v>
          </cell>
          <cell r="X829" t="e">
            <v>#DIV/0!</v>
          </cell>
          <cell r="AA829">
            <v>1421</v>
          </cell>
          <cell r="AB829">
            <v>1204</v>
          </cell>
          <cell r="AC829">
            <v>1267</v>
          </cell>
          <cell r="AD829">
            <v>1359</v>
          </cell>
          <cell r="AE829">
            <v>1449.59</v>
          </cell>
          <cell r="AF829">
            <v>0.16999979304492985</v>
          </cell>
          <cell r="AG829">
            <v>0.16999979304492985</v>
          </cell>
          <cell r="AH829">
            <v>1509</v>
          </cell>
          <cell r="AI829">
            <v>1567</v>
          </cell>
          <cell r="AJ829">
            <v>0.23218889597957876</v>
          </cell>
          <cell r="AK829">
            <v>1625</v>
          </cell>
          <cell r="AL829">
            <v>1683</v>
          </cell>
          <cell r="AM829">
            <v>0.28510992275698155</v>
          </cell>
          <cell r="AN829">
            <v>1856</v>
          </cell>
          <cell r="AO829">
            <v>2029</v>
          </cell>
          <cell r="AP829">
            <v>2202</v>
          </cell>
          <cell r="AQ829">
            <v>0</v>
          </cell>
          <cell r="AS829">
            <v>2375</v>
          </cell>
        </row>
        <row r="830">
          <cell r="B830" t="str">
            <v>AC</v>
          </cell>
          <cell r="C830" t="str">
            <v>DOM</v>
          </cell>
          <cell r="D830" t="str">
            <v>EK</v>
          </cell>
          <cell r="E830" t="str">
            <v>21</v>
          </cell>
          <cell r="F830">
            <v>39924</v>
          </cell>
          <cell r="G830">
            <v>39925</v>
          </cell>
          <cell r="H830" t="str">
            <v>7640002655</v>
          </cell>
          <cell r="I830" t="str">
            <v>3HBKAUXPSMBPG</v>
          </cell>
          <cell r="J830" t="str">
            <v>KHB694158A00</v>
          </cell>
          <cell r="K830" t="str">
            <v>Auxiliary PSM Bypass Kit for Extended PSM</v>
          </cell>
          <cell r="L830">
            <v>5000</v>
          </cell>
          <cell r="M830">
            <v>2332</v>
          </cell>
          <cell r="N830">
            <v>2401.96</v>
          </cell>
          <cell r="O830">
            <v>0</v>
          </cell>
          <cell r="P830">
            <v>2401.96</v>
          </cell>
          <cell r="Q830">
            <v>2471.92</v>
          </cell>
          <cell r="R830">
            <v>2669.67</v>
          </cell>
          <cell r="T830" t="e">
            <v>#DIV/0!</v>
          </cell>
          <cell r="W830">
            <v>2401.96</v>
          </cell>
          <cell r="X830" t="e">
            <v>#DIV/0!</v>
          </cell>
          <cell r="AA830">
            <v>2836</v>
          </cell>
          <cell r="AB830">
            <v>2402</v>
          </cell>
          <cell r="AC830">
            <v>2529</v>
          </cell>
          <cell r="AD830">
            <v>2712</v>
          </cell>
          <cell r="AE830">
            <v>2893.93</v>
          </cell>
          <cell r="AF830">
            <v>0.17000065654663377</v>
          </cell>
          <cell r="AG830">
            <v>0.17000065654663377</v>
          </cell>
          <cell r="AH830">
            <v>3039</v>
          </cell>
          <cell r="AI830">
            <v>3184</v>
          </cell>
          <cell r="AJ830">
            <v>0.24561557788944721</v>
          </cell>
          <cell r="AK830">
            <v>3329</v>
          </cell>
          <cell r="AL830">
            <v>3474</v>
          </cell>
          <cell r="AM830">
            <v>0.30858952216465169</v>
          </cell>
          <cell r="AN830">
            <v>3855.5</v>
          </cell>
          <cell r="AO830">
            <v>4237</v>
          </cell>
          <cell r="AP830">
            <v>4618.5</v>
          </cell>
          <cell r="AQ830">
            <v>0</v>
          </cell>
          <cell r="AS830">
            <v>5000</v>
          </cell>
        </row>
        <row r="831">
          <cell r="B831" t="str">
            <v>AC</v>
          </cell>
          <cell r="C831" t="str">
            <v>DOM</v>
          </cell>
          <cell r="D831" t="str">
            <v>EK</v>
          </cell>
          <cell r="E831" t="str">
            <v>21</v>
          </cell>
          <cell r="F831">
            <v>39924</v>
          </cell>
          <cell r="G831">
            <v>39924</v>
          </cell>
          <cell r="H831" t="str">
            <v>7640002664</v>
          </cell>
          <cell r="I831" t="str">
            <v>KHB694154A00</v>
          </cell>
          <cell r="J831" t="str">
            <v>KN000490000</v>
          </cell>
          <cell r="K831" t="str">
            <v>DM EX series Extended PSM 60Hz</v>
          </cell>
          <cell r="L831">
            <v>22000</v>
          </cell>
          <cell r="M831">
            <v>16536</v>
          </cell>
          <cell r="N831">
            <v>17032.080000000002</v>
          </cell>
          <cell r="O831">
            <v>0</v>
          </cell>
          <cell r="P831">
            <v>17032.080000000002</v>
          </cell>
          <cell r="Q831">
            <v>17528.16</v>
          </cell>
          <cell r="R831">
            <v>18930.41</v>
          </cell>
          <cell r="T831" t="e">
            <v>#DIV/0!</v>
          </cell>
          <cell r="W831">
            <v>17032.080000000002</v>
          </cell>
          <cell r="X831" t="e">
            <v>#DIV/0!</v>
          </cell>
          <cell r="Z831">
            <v>300</v>
          </cell>
          <cell r="AA831">
            <v>17864</v>
          </cell>
          <cell r="AB831">
            <v>17033</v>
          </cell>
          <cell r="AC831">
            <v>17929</v>
          </cell>
          <cell r="AD831">
            <v>18079</v>
          </cell>
          <cell r="AE831">
            <v>18228.509999999998</v>
          </cell>
          <cell r="AF831">
            <v>6.5635095792250533E-2</v>
          </cell>
          <cell r="AG831">
            <v>6.5635095792250533E-2</v>
          </cell>
          <cell r="AH831">
            <v>18738</v>
          </cell>
          <cell r="AI831">
            <v>19247</v>
          </cell>
          <cell r="AJ831">
            <v>0.11507871356575042</v>
          </cell>
          <cell r="AK831">
            <v>19756</v>
          </cell>
          <cell r="AL831">
            <v>20265</v>
          </cell>
          <cell r="AM831">
            <v>0.15953219837157653</v>
          </cell>
          <cell r="AN831">
            <v>20698.75</v>
          </cell>
          <cell r="AO831">
            <v>21132.5</v>
          </cell>
          <cell r="AP831">
            <v>21566.25</v>
          </cell>
          <cell r="AQ831">
            <v>0</v>
          </cell>
          <cell r="AS831">
            <v>22300</v>
          </cell>
        </row>
        <row r="832">
          <cell r="B832" t="str">
            <v>AC</v>
          </cell>
          <cell r="C832" t="str">
            <v>DOM</v>
          </cell>
          <cell r="D832" t="str">
            <v>EK</v>
          </cell>
          <cell r="E832" t="str">
            <v>21</v>
          </cell>
          <cell r="F832">
            <v>39924</v>
          </cell>
          <cell r="G832">
            <v>39924</v>
          </cell>
          <cell r="H832" t="str">
            <v>7640002671</v>
          </cell>
          <cell r="I832" t="str">
            <v>3EKKDS9110V</v>
          </cell>
          <cell r="J832" t="str">
            <v>KC8711418</v>
          </cell>
          <cell r="K832" t="str">
            <v>External Vent Kit</v>
          </cell>
          <cell r="L832">
            <v>750</v>
          </cell>
          <cell r="M832">
            <v>579.82000000000005</v>
          </cell>
          <cell r="N832">
            <v>597.21</v>
          </cell>
          <cell r="O832">
            <v>0</v>
          </cell>
          <cell r="P832">
            <v>597.21</v>
          </cell>
          <cell r="Q832">
            <v>614.6</v>
          </cell>
          <cell r="R832">
            <v>663.77</v>
          </cell>
          <cell r="T832" t="e">
            <v>#DIV/0!</v>
          </cell>
          <cell r="W832">
            <v>597.21</v>
          </cell>
          <cell r="X832" t="e">
            <v>#DIV/0!</v>
          </cell>
          <cell r="AA832">
            <v>616</v>
          </cell>
          <cell r="AB832">
            <v>598</v>
          </cell>
          <cell r="AC832">
            <v>629</v>
          </cell>
          <cell r="AD832">
            <v>629</v>
          </cell>
          <cell r="AE832">
            <v>628.64</v>
          </cell>
          <cell r="AF832">
            <v>4.9996818528887682E-2</v>
          </cell>
          <cell r="AG832">
            <v>4.9996818528887682E-2</v>
          </cell>
          <cell r="AH832">
            <v>645</v>
          </cell>
          <cell r="AI832">
            <v>660</v>
          </cell>
          <cell r="AJ832">
            <v>9.5136363636363575E-2</v>
          </cell>
          <cell r="AK832">
            <v>675</v>
          </cell>
          <cell r="AL832">
            <v>690</v>
          </cell>
          <cell r="AM832">
            <v>0.13447826086956516</v>
          </cell>
          <cell r="AN832">
            <v>705</v>
          </cell>
          <cell r="AO832">
            <v>720</v>
          </cell>
          <cell r="AP832">
            <v>735</v>
          </cell>
          <cell r="AQ832">
            <v>0</v>
          </cell>
          <cell r="AS832">
            <v>750</v>
          </cell>
        </row>
        <row r="833">
          <cell r="B833" t="str">
            <v>AC</v>
          </cell>
          <cell r="C833" t="str">
            <v>DOM</v>
          </cell>
          <cell r="D833" t="str">
            <v>EK</v>
          </cell>
          <cell r="E833" t="str">
            <v>21</v>
          </cell>
          <cell r="F833">
            <v>39924</v>
          </cell>
          <cell r="G833">
            <v>39924</v>
          </cell>
          <cell r="H833" t="str">
            <v>7640002678</v>
          </cell>
          <cell r="I833" t="str">
            <v>3HBKKC3E3867</v>
          </cell>
          <cell r="J833" t="str">
            <v>KC3E3864</v>
          </cell>
          <cell r="K833" t="str">
            <v>Stacker By Pass Extension Kit</v>
          </cell>
          <cell r="L833">
            <v>1000</v>
          </cell>
          <cell r="M833">
            <v>530</v>
          </cell>
          <cell r="N833">
            <v>545.9</v>
          </cell>
          <cell r="O833">
            <v>0</v>
          </cell>
          <cell r="P833">
            <v>545.9</v>
          </cell>
          <cell r="Q833">
            <v>561.79999999999995</v>
          </cell>
          <cell r="R833">
            <v>606.74</v>
          </cell>
          <cell r="T833" t="e">
            <v>#DIV/0!</v>
          </cell>
          <cell r="W833">
            <v>545.9</v>
          </cell>
          <cell r="X833" t="e">
            <v>#DIV/0!</v>
          </cell>
          <cell r="AA833">
            <v>645</v>
          </cell>
          <cell r="AB833">
            <v>546</v>
          </cell>
          <cell r="AC833">
            <v>575</v>
          </cell>
          <cell r="AD833">
            <v>617</v>
          </cell>
          <cell r="AE833">
            <v>657.71</v>
          </cell>
          <cell r="AF833">
            <v>0.16999893570114497</v>
          </cell>
          <cell r="AG833">
            <v>0.16999893570114497</v>
          </cell>
          <cell r="AH833">
            <v>676</v>
          </cell>
          <cell r="AI833">
            <v>694</v>
          </cell>
          <cell r="AJ833">
            <v>0.2134005763688761</v>
          </cell>
          <cell r="AK833">
            <v>712</v>
          </cell>
          <cell r="AL833">
            <v>730</v>
          </cell>
          <cell r="AM833">
            <v>0.25219178082191784</v>
          </cell>
          <cell r="AN833">
            <v>797.5</v>
          </cell>
          <cell r="AO833">
            <v>865</v>
          </cell>
          <cell r="AP833">
            <v>932.5</v>
          </cell>
          <cell r="AQ833">
            <v>0</v>
          </cell>
          <cell r="AS833">
            <v>1000</v>
          </cell>
        </row>
        <row r="834">
          <cell r="B834" t="str">
            <v>AC</v>
          </cell>
          <cell r="C834" t="str">
            <v>DOM</v>
          </cell>
          <cell r="D834" t="str">
            <v>EK</v>
          </cell>
          <cell r="E834" t="str">
            <v>21</v>
          </cell>
          <cell r="F834">
            <v>39924</v>
          </cell>
          <cell r="G834">
            <v>39925</v>
          </cell>
          <cell r="H834" t="str">
            <v>7640002680</v>
          </cell>
          <cell r="I834" t="str">
            <v>3HBHDM9110MTC</v>
          </cell>
          <cell r="J834" t="str">
            <v>KCA11788</v>
          </cell>
          <cell r="K834" t="str">
            <v>DM Toning Station Cart</v>
          </cell>
          <cell r="L834">
            <v>2000</v>
          </cell>
          <cell r="M834">
            <v>1098.1600000000001</v>
          </cell>
          <cell r="N834">
            <v>1131.0999999999999</v>
          </cell>
          <cell r="O834">
            <v>0</v>
          </cell>
          <cell r="P834">
            <v>1131.0999999999999</v>
          </cell>
          <cell r="Q834">
            <v>1164.04</v>
          </cell>
          <cell r="R834">
            <v>1257.1600000000001</v>
          </cell>
          <cell r="T834" t="e">
            <v>#DIV/0!</v>
          </cell>
          <cell r="W834">
            <v>1131.0999999999999</v>
          </cell>
          <cell r="X834" t="e">
            <v>#DIV/0!</v>
          </cell>
          <cell r="AA834">
            <v>1336</v>
          </cell>
          <cell r="AB834">
            <v>1132</v>
          </cell>
          <cell r="AC834">
            <v>1191</v>
          </cell>
          <cell r="AD834">
            <v>1277</v>
          </cell>
          <cell r="AE834">
            <v>1362.77</v>
          </cell>
          <cell r="AF834">
            <v>0.16999933958041347</v>
          </cell>
          <cell r="AG834">
            <v>0.16999933958041347</v>
          </cell>
          <cell r="AH834">
            <v>1393</v>
          </cell>
          <cell r="AI834">
            <v>1422</v>
          </cell>
          <cell r="AJ834">
            <v>0.20457102672292551</v>
          </cell>
          <cell r="AK834">
            <v>1451</v>
          </cell>
          <cell r="AL834">
            <v>1480</v>
          </cell>
          <cell r="AM834">
            <v>0.23574324324324331</v>
          </cell>
          <cell r="AN834">
            <v>1610</v>
          </cell>
          <cell r="AO834">
            <v>1740</v>
          </cell>
          <cell r="AP834">
            <v>1870</v>
          </cell>
          <cell r="AQ834">
            <v>0</v>
          </cell>
          <cell r="AS834">
            <v>2000</v>
          </cell>
        </row>
        <row r="835">
          <cell r="B835" t="str">
            <v>AC</v>
          </cell>
          <cell r="C835" t="str">
            <v>DOM</v>
          </cell>
          <cell r="D835" t="str">
            <v>EK</v>
          </cell>
          <cell r="E835" t="str">
            <v>21</v>
          </cell>
          <cell r="F835">
            <v>39924</v>
          </cell>
          <cell r="G835">
            <v>39925</v>
          </cell>
          <cell r="H835" t="str">
            <v>7640002742</v>
          </cell>
          <cell r="I835" t="str">
            <v>3HBEKC3E3849</v>
          </cell>
          <cell r="J835" t="str">
            <v>KC3E3849</v>
          </cell>
          <cell r="K835" t="str">
            <v>6' Foot power Cord for DM Perfect Binder</v>
          </cell>
          <cell r="L835">
            <v>520</v>
          </cell>
          <cell r="M835">
            <v>220.48</v>
          </cell>
          <cell r="N835">
            <v>227.09</v>
          </cell>
          <cell r="O835">
            <v>0</v>
          </cell>
          <cell r="P835">
            <v>227.09</v>
          </cell>
          <cell r="Q835">
            <v>233.7</v>
          </cell>
          <cell r="R835">
            <v>252.4</v>
          </cell>
          <cell r="T835" t="e">
            <v>#DIV/0!</v>
          </cell>
          <cell r="W835">
            <v>227.09</v>
          </cell>
          <cell r="X835" t="e">
            <v>#DIV/0!</v>
          </cell>
          <cell r="AA835">
            <v>268</v>
          </cell>
          <cell r="AB835">
            <v>228</v>
          </cell>
          <cell r="AC835">
            <v>240</v>
          </cell>
          <cell r="AD835">
            <v>257</v>
          </cell>
          <cell r="AE835">
            <v>273.60000000000002</v>
          </cell>
          <cell r="AF835">
            <v>0.16999269005847958</v>
          </cell>
          <cell r="AG835">
            <v>0.16999269005847958</v>
          </cell>
          <cell r="AH835">
            <v>293</v>
          </cell>
          <cell r="AI835">
            <v>312</v>
          </cell>
          <cell r="AJ835">
            <v>0.2721474358974359</v>
          </cell>
          <cell r="AK835">
            <v>331</v>
          </cell>
          <cell r="AL835">
            <v>350</v>
          </cell>
          <cell r="AM835">
            <v>0.35117142857142858</v>
          </cell>
          <cell r="AN835">
            <v>392.5</v>
          </cell>
          <cell r="AO835">
            <v>435</v>
          </cell>
          <cell r="AP835">
            <v>477.5</v>
          </cell>
          <cell r="AQ835">
            <v>0</v>
          </cell>
          <cell r="AS835">
            <v>520</v>
          </cell>
        </row>
        <row r="836">
          <cell r="B836" t="str">
            <v>AC</v>
          </cell>
          <cell r="C836" t="str">
            <v>DOM</v>
          </cell>
          <cell r="D836" t="str">
            <v>EK</v>
          </cell>
          <cell r="E836" t="str">
            <v>21</v>
          </cell>
          <cell r="F836">
            <v>39924</v>
          </cell>
          <cell r="G836">
            <v>39924</v>
          </cell>
          <cell r="H836" t="str">
            <v>7640002744</v>
          </cell>
          <cell r="I836" t="str">
            <v>3HBHKN000336400</v>
          </cell>
          <cell r="J836" t="str">
            <v>KN0003364/00</v>
          </cell>
          <cell r="K836" t="str">
            <v>Punch Tool: 11-Hole (1:1), 3mm, Let</v>
          </cell>
          <cell r="L836">
            <v>15675</v>
          </cell>
          <cell r="M836">
            <v>10000</v>
          </cell>
          <cell r="N836">
            <v>10300</v>
          </cell>
          <cell r="O836">
            <v>0</v>
          </cell>
          <cell r="P836">
            <v>10300</v>
          </cell>
          <cell r="Q836">
            <v>10600</v>
          </cell>
          <cell r="R836">
            <v>11448</v>
          </cell>
          <cell r="T836" t="e">
            <v>#DIV/0!</v>
          </cell>
          <cell r="W836">
            <v>10300</v>
          </cell>
          <cell r="X836" t="e">
            <v>#DIV/0!</v>
          </cell>
          <cell r="AA836">
            <v>11216</v>
          </cell>
          <cell r="AB836">
            <v>10300</v>
          </cell>
          <cell r="AC836">
            <v>10843</v>
          </cell>
          <cell r="AD836">
            <v>11144</v>
          </cell>
          <cell r="AE836">
            <v>11444.44</v>
          </cell>
          <cell r="AF836">
            <v>9.9999650485301197E-2</v>
          </cell>
          <cell r="AG836">
            <v>9.9999650485301197E-2</v>
          </cell>
          <cell r="AH836">
            <v>11567</v>
          </cell>
          <cell r="AI836">
            <v>11689</v>
          </cell>
          <cell r="AJ836">
            <v>0.11882966891949696</v>
          </cell>
          <cell r="AK836">
            <v>11811</v>
          </cell>
          <cell r="AL836">
            <v>11933</v>
          </cell>
          <cell r="AM836">
            <v>0.1368473979720104</v>
          </cell>
          <cell r="AN836">
            <v>12868.5</v>
          </cell>
          <cell r="AO836">
            <v>13804</v>
          </cell>
          <cell r="AP836">
            <v>14739.5</v>
          </cell>
          <cell r="AQ836">
            <v>0</v>
          </cell>
          <cell r="AS836">
            <v>15675</v>
          </cell>
        </row>
        <row r="837">
          <cell r="B837" t="str">
            <v>AC</v>
          </cell>
          <cell r="C837" t="str">
            <v>DOM</v>
          </cell>
          <cell r="D837" t="str">
            <v>EK</v>
          </cell>
          <cell r="E837" t="str">
            <v>21</v>
          </cell>
          <cell r="F837">
            <v>39924</v>
          </cell>
          <cell r="G837">
            <v>39925</v>
          </cell>
          <cell r="H837" t="str">
            <v>7640002747</v>
          </cell>
          <cell r="I837" t="str">
            <v>3HBHP11</v>
          </cell>
          <cell r="J837" t="str">
            <v>MU2041206/00</v>
          </cell>
          <cell r="K837" t="str">
            <v>Punch Tool: 19-Hole, Plastic Comb, Ltr</v>
          </cell>
          <cell r="L837">
            <v>12000</v>
          </cell>
          <cell r="M837">
            <v>8930</v>
          </cell>
          <cell r="N837">
            <v>9197.9</v>
          </cell>
          <cell r="O837">
            <v>0</v>
          </cell>
          <cell r="P837">
            <v>9197.9</v>
          </cell>
          <cell r="Q837">
            <v>9465.7999999999993</v>
          </cell>
          <cell r="R837">
            <v>10223.06</v>
          </cell>
          <cell r="T837" t="e">
            <v>#DIV/0!</v>
          </cell>
          <cell r="W837">
            <v>9197.9</v>
          </cell>
          <cell r="X837" t="e">
            <v>#DIV/0!</v>
          </cell>
          <cell r="AA837">
            <v>9488</v>
          </cell>
          <cell r="AB837">
            <v>9198</v>
          </cell>
          <cell r="AC837">
            <v>9682</v>
          </cell>
          <cell r="AD837">
            <v>9682</v>
          </cell>
          <cell r="AE837">
            <v>9682</v>
          </cell>
          <cell r="AF837">
            <v>5.0000000000000037E-2</v>
          </cell>
          <cell r="AG837">
            <v>5.0000000000000037E-2</v>
          </cell>
          <cell r="AH837">
            <v>9972</v>
          </cell>
          <cell r="AI837">
            <v>10262</v>
          </cell>
          <cell r="AJ837">
            <v>0.10369323718573381</v>
          </cell>
          <cell r="AK837">
            <v>10551.5</v>
          </cell>
          <cell r="AL837">
            <v>10841</v>
          </cell>
          <cell r="AM837">
            <v>0.15156350890139289</v>
          </cell>
          <cell r="AN837">
            <v>11130.75</v>
          </cell>
          <cell r="AO837">
            <v>11420.5</v>
          </cell>
          <cell r="AP837">
            <v>11710.25</v>
          </cell>
          <cell r="AQ837">
            <v>0</v>
          </cell>
          <cell r="AS837">
            <v>12000</v>
          </cell>
        </row>
        <row r="838">
          <cell r="B838" t="str">
            <v>AC</v>
          </cell>
          <cell r="C838" t="str">
            <v>DOM</v>
          </cell>
          <cell r="D838" t="str">
            <v>EK</v>
          </cell>
          <cell r="E838" t="str">
            <v>21</v>
          </cell>
          <cell r="F838">
            <v>39924</v>
          </cell>
          <cell r="G838">
            <v>39925</v>
          </cell>
          <cell r="H838" t="str">
            <v>7640002750</v>
          </cell>
          <cell r="I838" t="str">
            <v>3HBHMU204120700</v>
          </cell>
          <cell r="J838" t="str">
            <v>MU2041207/00</v>
          </cell>
          <cell r="K838" t="str">
            <v>Punch Tool: 21 hole (2:1), R</v>
          </cell>
          <cell r="L838">
            <v>13900</v>
          </cell>
          <cell r="M838">
            <v>10300</v>
          </cell>
          <cell r="N838">
            <v>10609</v>
          </cell>
          <cell r="O838">
            <v>0</v>
          </cell>
          <cell r="P838">
            <v>10609</v>
          </cell>
          <cell r="Q838">
            <v>10918</v>
          </cell>
          <cell r="R838">
            <v>11791.44</v>
          </cell>
          <cell r="T838" t="e">
            <v>#DIV/0!</v>
          </cell>
          <cell r="W838">
            <v>10609</v>
          </cell>
          <cell r="X838" t="e">
            <v>#DIV/0!</v>
          </cell>
          <cell r="AA838">
            <v>10944</v>
          </cell>
          <cell r="AB838">
            <v>10609</v>
          </cell>
          <cell r="AC838">
            <v>11168</v>
          </cell>
          <cell r="AD838">
            <v>11168</v>
          </cell>
          <cell r="AE838">
            <v>11167.37</v>
          </cell>
          <cell r="AF838">
            <v>5.000013431989813E-2</v>
          </cell>
          <cell r="AG838">
            <v>5.000013431989813E-2</v>
          </cell>
          <cell r="AH838">
            <v>11510</v>
          </cell>
          <cell r="AI838">
            <v>11851</v>
          </cell>
          <cell r="AJ838">
            <v>0.10480128259218631</v>
          </cell>
          <cell r="AK838">
            <v>12192.5</v>
          </cell>
          <cell r="AL838">
            <v>12534</v>
          </cell>
          <cell r="AM838">
            <v>0.15358225626296473</v>
          </cell>
          <cell r="AN838">
            <v>12875.5</v>
          </cell>
          <cell r="AO838">
            <v>13217</v>
          </cell>
          <cell r="AP838">
            <v>13558.5</v>
          </cell>
          <cell r="AQ838">
            <v>0</v>
          </cell>
          <cell r="AS838">
            <v>13900</v>
          </cell>
        </row>
        <row r="839">
          <cell r="B839" t="str">
            <v>AC</v>
          </cell>
          <cell r="C839" t="str">
            <v>DOM</v>
          </cell>
          <cell r="D839" t="str">
            <v>EK</v>
          </cell>
          <cell r="E839" t="str">
            <v>21</v>
          </cell>
          <cell r="F839">
            <v>39924</v>
          </cell>
          <cell r="G839">
            <v>39925</v>
          </cell>
          <cell r="H839" t="str">
            <v>7640002751</v>
          </cell>
          <cell r="I839" t="str">
            <v>3HBHW1211RD</v>
          </cell>
          <cell r="J839" t="str">
            <v>MU2041209/00</v>
          </cell>
          <cell r="K839" t="str">
            <v>WIRE COMB 1/2" 11" ROUND</v>
          </cell>
          <cell r="L839">
            <v>12000</v>
          </cell>
          <cell r="M839">
            <v>8930</v>
          </cell>
          <cell r="N839">
            <v>9197.9</v>
          </cell>
          <cell r="O839">
            <v>0</v>
          </cell>
          <cell r="P839">
            <v>9197.9</v>
          </cell>
          <cell r="Q839">
            <v>9465.7999999999993</v>
          </cell>
          <cell r="R839">
            <v>10223.06</v>
          </cell>
          <cell r="T839" t="e">
            <v>#DIV/0!</v>
          </cell>
          <cell r="W839">
            <v>9197.9</v>
          </cell>
          <cell r="X839" t="e">
            <v>#DIV/0!</v>
          </cell>
          <cell r="AA839">
            <v>9488</v>
          </cell>
          <cell r="AB839">
            <v>9198</v>
          </cell>
          <cell r="AC839">
            <v>9682</v>
          </cell>
          <cell r="AD839">
            <v>9682</v>
          </cell>
          <cell r="AE839">
            <v>9682</v>
          </cell>
          <cell r="AF839">
            <v>5.0000000000000037E-2</v>
          </cell>
          <cell r="AG839">
            <v>5.0000000000000037E-2</v>
          </cell>
          <cell r="AH839">
            <v>9972</v>
          </cell>
          <cell r="AI839">
            <v>10262</v>
          </cell>
          <cell r="AJ839">
            <v>0.10369323718573381</v>
          </cell>
          <cell r="AK839">
            <v>10551.5</v>
          </cell>
          <cell r="AL839">
            <v>10841</v>
          </cell>
          <cell r="AM839">
            <v>0.15156350890139289</v>
          </cell>
          <cell r="AN839">
            <v>11130.75</v>
          </cell>
          <cell r="AO839">
            <v>11420.5</v>
          </cell>
          <cell r="AP839">
            <v>11710.25</v>
          </cell>
          <cell r="AQ839">
            <v>0</v>
          </cell>
          <cell r="AS839">
            <v>12000</v>
          </cell>
        </row>
        <row r="840">
          <cell r="B840" t="str">
            <v>AC</v>
          </cell>
          <cell r="C840" t="str">
            <v>DOM</v>
          </cell>
          <cell r="D840" t="str">
            <v>EK</v>
          </cell>
          <cell r="E840" t="str">
            <v>21</v>
          </cell>
          <cell r="F840">
            <v>39924</v>
          </cell>
          <cell r="G840">
            <v>39925</v>
          </cell>
          <cell r="H840" t="str">
            <v>7640002752</v>
          </cell>
          <cell r="I840" t="str">
            <v>3HBHP1169</v>
          </cell>
          <cell r="J840" t="str">
            <v>MU2041201/00</v>
          </cell>
          <cell r="K840" t="str">
            <v>Punch Tool: 21-Hole Plastic Comb</v>
          </cell>
          <cell r="L840">
            <v>12000</v>
          </cell>
          <cell r="M840">
            <v>8930</v>
          </cell>
          <cell r="N840">
            <v>9197.9</v>
          </cell>
          <cell r="O840">
            <v>0</v>
          </cell>
          <cell r="P840">
            <v>9197.9</v>
          </cell>
          <cell r="Q840">
            <v>9465.7999999999993</v>
          </cell>
          <cell r="R840">
            <v>10223.06</v>
          </cell>
          <cell r="T840" t="e">
            <v>#DIV/0!</v>
          </cell>
          <cell r="W840">
            <v>9197.9</v>
          </cell>
          <cell r="X840" t="e">
            <v>#DIV/0!</v>
          </cell>
          <cell r="AA840">
            <v>9488</v>
          </cell>
          <cell r="AB840">
            <v>9198</v>
          </cell>
          <cell r="AC840">
            <v>9682</v>
          </cell>
          <cell r="AD840">
            <v>9682</v>
          </cell>
          <cell r="AE840">
            <v>9682</v>
          </cell>
          <cell r="AF840">
            <v>5.0000000000000037E-2</v>
          </cell>
          <cell r="AG840">
            <v>5.0000000000000037E-2</v>
          </cell>
          <cell r="AH840">
            <v>9972</v>
          </cell>
          <cell r="AI840">
            <v>10262</v>
          </cell>
          <cell r="AJ840">
            <v>0.10369323718573381</v>
          </cell>
          <cell r="AK840">
            <v>10551.5</v>
          </cell>
          <cell r="AL840">
            <v>10841</v>
          </cell>
          <cell r="AM840">
            <v>0.15156350890139289</v>
          </cell>
          <cell r="AN840">
            <v>11130.75</v>
          </cell>
          <cell r="AO840">
            <v>11420.5</v>
          </cell>
          <cell r="AP840">
            <v>11710.25</v>
          </cell>
          <cell r="AQ840">
            <v>0</v>
          </cell>
          <cell r="AS840">
            <v>12000</v>
          </cell>
        </row>
        <row r="841">
          <cell r="B841" t="str">
            <v>AC</v>
          </cell>
          <cell r="C841" t="str">
            <v>DOM</v>
          </cell>
          <cell r="D841" t="str">
            <v>EK</v>
          </cell>
          <cell r="E841" t="str">
            <v>21</v>
          </cell>
          <cell r="F841">
            <v>39924</v>
          </cell>
          <cell r="G841">
            <v>39925</v>
          </cell>
          <cell r="H841" t="str">
            <v>7640002755</v>
          </cell>
          <cell r="I841" t="str">
            <v>3HBHDM2HP</v>
          </cell>
          <cell r="J841" t="str">
            <v>MU2041070/00</v>
          </cell>
          <cell r="K841" t="str">
            <v>Punch Tool: 2-Hole Pattern</v>
          </cell>
          <cell r="L841">
            <v>7550</v>
          </cell>
          <cell r="M841">
            <v>5600</v>
          </cell>
          <cell r="N841">
            <v>5768</v>
          </cell>
          <cell r="O841">
            <v>0</v>
          </cell>
          <cell r="P841">
            <v>5768</v>
          </cell>
          <cell r="Q841">
            <v>5936</v>
          </cell>
          <cell r="R841">
            <v>6410.88</v>
          </cell>
          <cell r="T841" t="e">
            <v>#DIV/0!</v>
          </cell>
          <cell r="W841">
            <v>5768</v>
          </cell>
          <cell r="X841" t="e">
            <v>#DIV/0!</v>
          </cell>
          <cell r="AA841">
            <v>5950</v>
          </cell>
          <cell r="AB841">
            <v>5768</v>
          </cell>
          <cell r="AC841">
            <v>6072</v>
          </cell>
          <cell r="AD841">
            <v>6072</v>
          </cell>
          <cell r="AE841">
            <v>6071.58</v>
          </cell>
          <cell r="AF841">
            <v>5.0000164701774485E-2</v>
          </cell>
          <cell r="AG841">
            <v>5.0000164701774485E-2</v>
          </cell>
          <cell r="AH841">
            <v>6257</v>
          </cell>
          <cell r="AI841">
            <v>6442</v>
          </cell>
          <cell r="AJ841">
            <v>0.10462589257994412</v>
          </cell>
          <cell r="AK841">
            <v>6626.5</v>
          </cell>
          <cell r="AL841">
            <v>6811</v>
          </cell>
          <cell r="AM841">
            <v>0.15313463514902365</v>
          </cell>
          <cell r="AN841">
            <v>6995.75</v>
          </cell>
          <cell r="AO841">
            <v>7180.5</v>
          </cell>
          <cell r="AP841">
            <v>7365.25</v>
          </cell>
          <cell r="AQ841">
            <v>0</v>
          </cell>
          <cell r="AS841">
            <v>7550</v>
          </cell>
        </row>
        <row r="842">
          <cell r="B842" t="str">
            <v>AC</v>
          </cell>
          <cell r="C842" t="str">
            <v>DOM</v>
          </cell>
          <cell r="D842" t="str">
            <v>EK</v>
          </cell>
          <cell r="E842" t="str">
            <v>21</v>
          </cell>
          <cell r="F842">
            <v>39924</v>
          </cell>
          <cell r="G842">
            <v>39925</v>
          </cell>
          <cell r="H842" t="str">
            <v>7640002757</v>
          </cell>
          <cell r="I842" t="str">
            <v>3HBHW1311RD</v>
          </cell>
          <cell r="J842" t="str">
            <v>MU2041210/00</v>
          </cell>
          <cell r="K842" t="str">
            <v>WIRE COMB 1/3" 11" ROUND</v>
          </cell>
          <cell r="L842">
            <v>12000</v>
          </cell>
          <cell r="M842">
            <v>8930</v>
          </cell>
          <cell r="N842">
            <v>9197.9</v>
          </cell>
          <cell r="O842">
            <v>0</v>
          </cell>
          <cell r="P842">
            <v>9197.9</v>
          </cell>
          <cell r="Q842">
            <v>9465.7999999999993</v>
          </cell>
          <cell r="R842">
            <v>10223.06</v>
          </cell>
          <cell r="T842" t="e">
            <v>#DIV/0!</v>
          </cell>
          <cell r="W842">
            <v>9197.9</v>
          </cell>
          <cell r="X842" t="e">
            <v>#DIV/0!</v>
          </cell>
          <cell r="AA842">
            <v>9488</v>
          </cell>
          <cell r="AB842">
            <v>9198</v>
          </cell>
          <cell r="AC842">
            <v>9682</v>
          </cell>
          <cell r="AD842">
            <v>9682</v>
          </cell>
          <cell r="AE842">
            <v>9682</v>
          </cell>
          <cell r="AF842">
            <v>5.0000000000000037E-2</v>
          </cell>
          <cell r="AG842">
            <v>5.0000000000000037E-2</v>
          </cell>
          <cell r="AH842">
            <v>9972</v>
          </cell>
          <cell r="AI842">
            <v>10262</v>
          </cell>
          <cell r="AJ842">
            <v>0.10369323718573381</v>
          </cell>
          <cell r="AK842">
            <v>10551.5</v>
          </cell>
          <cell r="AL842">
            <v>10841</v>
          </cell>
          <cell r="AM842">
            <v>0.15156350890139289</v>
          </cell>
          <cell r="AN842">
            <v>11130.75</v>
          </cell>
          <cell r="AO842">
            <v>11420.5</v>
          </cell>
          <cell r="AP842">
            <v>11710.25</v>
          </cell>
          <cell r="AQ842">
            <v>0</v>
          </cell>
          <cell r="AS842">
            <v>12000</v>
          </cell>
        </row>
        <row r="843">
          <cell r="B843" t="str">
            <v>AC</v>
          </cell>
          <cell r="C843" t="str">
            <v>DOM</v>
          </cell>
          <cell r="D843" t="str">
            <v>EK</v>
          </cell>
          <cell r="E843" t="str">
            <v>21</v>
          </cell>
          <cell r="F843">
            <v>39924</v>
          </cell>
          <cell r="G843">
            <v>39925</v>
          </cell>
          <cell r="H843" t="str">
            <v>7640002759</v>
          </cell>
          <cell r="I843" t="str">
            <v>3HBHMU204120800</v>
          </cell>
          <cell r="J843" t="str">
            <v>MU2041208/00</v>
          </cell>
          <cell r="K843" t="str">
            <v>Punch Tool: 32 hole (3:1), S</v>
          </cell>
          <cell r="L843">
            <v>12000</v>
          </cell>
          <cell r="M843">
            <v>8930</v>
          </cell>
          <cell r="N843">
            <v>9197.9</v>
          </cell>
          <cell r="O843">
            <v>0</v>
          </cell>
          <cell r="P843">
            <v>9197.9</v>
          </cell>
          <cell r="Q843">
            <v>9465.7999999999993</v>
          </cell>
          <cell r="R843">
            <v>10223.06</v>
          </cell>
          <cell r="T843" t="e">
            <v>#DIV/0!</v>
          </cell>
          <cell r="W843">
            <v>9197.9</v>
          </cell>
          <cell r="X843" t="e">
            <v>#DIV/0!</v>
          </cell>
          <cell r="AA843">
            <v>9488</v>
          </cell>
          <cell r="AB843">
            <v>9198</v>
          </cell>
          <cell r="AC843">
            <v>9682</v>
          </cell>
          <cell r="AD843">
            <v>9682</v>
          </cell>
          <cell r="AE843">
            <v>9682</v>
          </cell>
          <cell r="AF843">
            <v>5.0000000000000037E-2</v>
          </cell>
          <cell r="AG843">
            <v>5.0000000000000037E-2</v>
          </cell>
          <cell r="AH843">
            <v>9972</v>
          </cell>
          <cell r="AI843">
            <v>10262</v>
          </cell>
          <cell r="AJ843">
            <v>0.10369323718573381</v>
          </cell>
          <cell r="AK843">
            <v>10551.5</v>
          </cell>
          <cell r="AL843">
            <v>10841</v>
          </cell>
          <cell r="AM843">
            <v>0.15156350890139289</v>
          </cell>
          <cell r="AN843">
            <v>11130.75</v>
          </cell>
          <cell r="AO843">
            <v>11420.5</v>
          </cell>
          <cell r="AP843">
            <v>11710.25</v>
          </cell>
          <cell r="AQ843">
            <v>0</v>
          </cell>
          <cell r="AS843">
            <v>12000</v>
          </cell>
        </row>
        <row r="844">
          <cell r="B844" t="str">
            <v>AC</v>
          </cell>
          <cell r="C844" t="str">
            <v>DOM</v>
          </cell>
          <cell r="D844" t="str">
            <v>EK</v>
          </cell>
          <cell r="E844" t="str">
            <v>21</v>
          </cell>
          <cell r="F844">
            <v>39924</v>
          </cell>
          <cell r="G844">
            <v>39925</v>
          </cell>
          <cell r="H844" t="str">
            <v>7640002764</v>
          </cell>
          <cell r="I844" t="str">
            <v>3HBHMU204160100</v>
          </cell>
          <cell r="J844" t="str">
            <v>MU2041601/00</v>
          </cell>
          <cell r="K844" t="str">
            <v>Punch Tool: 3-Hole, 6.5 mm, Ltr</v>
          </cell>
          <cell r="L844">
            <v>16600</v>
          </cell>
          <cell r="M844">
            <v>7229.2</v>
          </cell>
          <cell r="N844">
            <v>7446.08</v>
          </cell>
          <cell r="O844">
            <v>0</v>
          </cell>
          <cell r="P844">
            <v>7446.08</v>
          </cell>
          <cell r="Q844">
            <v>7662.96</v>
          </cell>
          <cell r="R844">
            <v>8276</v>
          </cell>
          <cell r="T844" t="e">
            <v>#DIV/0!</v>
          </cell>
          <cell r="W844">
            <v>7446.08</v>
          </cell>
          <cell r="X844" t="e">
            <v>#DIV/0!</v>
          </cell>
          <cell r="AA844">
            <v>8792</v>
          </cell>
          <cell r="AB844">
            <v>7447</v>
          </cell>
          <cell r="AC844">
            <v>7838</v>
          </cell>
          <cell r="AD844">
            <v>8405</v>
          </cell>
          <cell r="AE844">
            <v>8971.18</v>
          </cell>
          <cell r="AF844">
            <v>0.16999993311916609</v>
          </cell>
          <cell r="AG844">
            <v>0.16999993311916609</v>
          </cell>
          <cell r="AH844">
            <v>9542</v>
          </cell>
          <cell r="AI844">
            <v>10112</v>
          </cell>
          <cell r="AJ844">
            <v>0.26363924050632914</v>
          </cell>
          <cell r="AK844">
            <v>10682</v>
          </cell>
          <cell r="AL844">
            <v>11252</v>
          </cell>
          <cell r="AM844">
            <v>0.33824386775684323</v>
          </cell>
          <cell r="AN844">
            <v>12589</v>
          </cell>
          <cell r="AO844">
            <v>13926</v>
          </cell>
          <cell r="AP844">
            <v>15263</v>
          </cell>
          <cell r="AQ844">
            <v>0</v>
          </cell>
          <cell r="AS844">
            <v>16600</v>
          </cell>
        </row>
        <row r="845">
          <cell r="B845" t="str">
            <v>AC</v>
          </cell>
          <cell r="C845" t="str">
            <v>DOM</v>
          </cell>
          <cell r="D845" t="str">
            <v>EK</v>
          </cell>
          <cell r="E845" t="str">
            <v>21</v>
          </cell>
          <cell r="F845">
            <v>39924</v>
          </cell>
          <cell r="G845">
            <v>39925</v>
          </cell>
          <cell r="H845" t="str">
            <v>7640002766</v>
          </cell>
          <cell r="I845" t="str">
            <v>3HBHDM3HP</v>
          </cell>
          <cell r="J845" t="str">
            <v>MU2041078/00</v>
          </cell>
          <cell r="K845" t="str">
            <v>Punch Tool: 3-Hole Pattern, 8mm, Ltr</v>
          </cell>
          <cell r="L845">
            <v>7550</v>
          </cell>
          <cell r="M845">
            <v>5600</v>
          </cell>
          <cell r="N845">
            <v>5768</v>
          </cell>
          <cell r="O845">
            <v>0</v>
          </cell>
          <cell r="P845">
            <v>5768</v>
          </cell>
          <cell r="Q845">
            <v>5936</v>
          </cell>
          <cell r="R845">
            <v>6410.88</v>
          </cell>
          <cell r="T845" t="e">
            <v>#DIV/0!</v>
          </cell>
          <cell r="W845">
            <v>5768</v>
          </cell>
          <cell r="X845" t="e">
            <v>#DIV/0!</v>
          </cell>
          <cell r="AA845">
            <v>5950</v>
          </cell>
          <cell r="AB845">
            <v>5768</v>
          </cell>
          <cell r="AC845">
            <v>6072</v>
          </cell>
          <cell r="AD845">
            <v>6072</v>
          </cell>
          <cell r="AE845">
            <v>6071.58</v>
          </cell>
          <cell r="AF845">
            <v>5.0000164701774485E-2</v>
          </cell>
          <cell r="AG845">
            <v>5.0000164701774485E-2</v>
          </cell>
          <cell r="AH845">
            <v>6257</v>
          </cell>
          <cell r="AI845">
            <v>6442</v>
          </cell>
          <cell r="AJ845">
            <v>0.10462589257994412</v>
          </cell>
          <cell r="AK845">
            <v>6626.5</v>
          </cell>
          <cell r="AL845">
            <v>6811</v>
          </cell>
          <cell r="AM845">
            <v>0.15313463514902365</v>
          </cell>
          <cell r="AN845">
            <v>6995.75</v>
          </cell>
          <cell r="AO845">
            <v>7180.5</v>
          </cell>
          <cell r="AP845">
            <v>7365.25</v>
          </cell>
          <cell r="AQ845">
            <v>0</v>
          </cell>
          <cell r="AS845">
            <v>7550</v>
          </cell>
        </row>
        <row r="846">
          <cell r="B846" t="str">
            <v>AC</v>
          </cell>
          <cell r="C846" t="str">
            <v>DOM</v>
          </cell>
          <cell r="D846" t="str">
            <v>EK</v>
          </cell>
          <cell r="E846" t="str">
            <v>21</v>
          </cell>
          <cell r="F846">
            <v>39924</v>
          </cell>
          <cell r="G846">
            <v>39925</v>
          </cell>
          <cell r="H846" t="str">
            <v>7640002771</v>
          </cell>
          <cell r="I846" t="str">
            <v>3HBHMU204141200</v>
          </cell>
          <cell r="J846" t="str">
            <v>MU2041412/00</v>
          </cell>
          <cell r="K846" t="str">
            <v>Custom Punch Tool-44 Hole 4:1 Pitch</v>
          </cell>
          <cell r="L846">
            <v>20150</v>
          </cell>
          <cell r="M846">
            <v>14900</v>
          </cell>
          <cell r="N846">
            <v>15347</v>
          </cell>
          <cell r="O846">
            <v>0</v>
          </cell>
          <cell r="P846">
            <v>15347</v>
          </cell>
          <cell r="Q846">
            <v>15794</v>
          </cell>
          <cell r="R846">
            <v>17057.52</v>
          </cell>
          <cell r="T846" t="e">
            <v>#DIV/0!</v>
          </cell>
          <cell r="W846">
            <v>15347</v>
          </cell>
          <cell r="X846" t="e">
            <v>#DIV/0!</v>
          </cell>
          <cell r="AA846">
            <v>15832</v>
          </cell>
          <cell r="AB846">
            <v>15347</v>
          </cell>
          <cell r="AC846">
            <v>16155</v>
          </cell>
          <cell r="AD846">
            <v>16155</v>
          </cell>
          <cell r="AE846">
            <v>16154.74</v>
          </cell>
          <cell r="AF846">
            <v>5.0000185704010082E-2</v>
          </cell>
          <cell r="AG846">
            <v>5.0000185704010082E-2</v>
          </cell>
          <cell r="AH846">
            <v>16655</v>
          </cell>
          <cell r="AI846">
            <v>17154</v>
          </cell>
          <cell r="AJ846">
            <v>0.10533986242275854</v>
          </cell>
          <cell r="AK846">
            <v>17653.5</v>
          </cell>
          <cell r="AL846">
            <v>18153</v>
          </cell>
          <cell r="AM846">
            <v>0.15457500137718283</v>
          </cell>
          <cell r="AN846">
            <v>18652.25</v>
          </cell>
          <cell r="AO846">
            <v>19151.5</v>
          </cell>
          <cell r="AP846">
            <v>19650.75</v>
          </cell>
          <cell r="AQ846">
            <v>0</v>
          </cell>
          <cell r="AS846">
            <v>20150</v>
          </cell>
        </row>
        <row r="847">
          <cell r="B847" t="str">
            <v>AC</v>
          </cell>
          <cell r="C847" t="str">
            <v>DOM</v>
          </cell>
          <cell r="D847" t="str">
            <v>EK</v>
          </cell>
          <cell r="E847" t="str">
            <v>21</v>
          </cell>
          <cell r="F847">
            <v>39924</v>
          </cell>
          <cell r="G847">
            <v>39925</v>
          </cell>
          <cell r="H847" t="str">
            <v>7640002775</v>
          </cell>
          <cell r="I847" t="str">
            <v>3HBHDM4HP</v>
          </cell>
          <cell r="J847" t="str">
            <v>MU2041086/00</v>
          </cell>
          <cell r="K847" t="str">
            <v>Punch Tool: 4-Hole Pattern</v>
          </cell>
          <cell r="L847">
            <v>7550</v>
          </cell>
          <cell r="M847">
            <v>5600</v>
          </cell>
          <cell r="N847">
            <v>5768</v>
          </cell>
          <cell r="O847">
            <v>0</v>
          </cell>
          <cell r="P847">
            <v>5768</v>
          </cell>
          <cell r="Q847">
            <v>5936</v>
          </cell>
          <cell r="R847">
            <v>6410.88</v>
          </cell>
          <cell r="T847" t="e">
            <v>#DIV/0!</v>
          </cell>
          <cell r="W847">
            <v>5768</v>
          </cell>
          <cell r="X847" t="e">
            <v>#DIV/0!</v>
          </cell>
          <cell r="AA847">
            <v>5950</v>
          </cell>
          <cell r="AB847">
            <v>5768</v>
          </cell>
          <cell r="AC847">
            <v>6072</v>
          </cell>
          <cell r="AD847">
            <v>6072</v>
          </cell>
          <cell r="AE847">
            <v>6071.58</v>
          </cell>
          <cell r="AF847">
            <v>5.0000164701774485E-2</v>
          </cell>
          <cell r="AG847">
            <v>5.0000164701774485E-2</v>
          </cell>
          <cell r="AH847">
            <v>6257</v>
          </cell>
          <cell r="AI847">
            <v>6442</v>
          </cell>
          <cell r="AJ847">
            <v>0.10462589257994412</v>
          </cell>
          <cell r="AK847">
            <v>6626.5</v>
          </cell>
          <cell r="AL847">
            <v>6811</v>
          </cell>
          <cell r="AM847">
            <v>0.15313463514902365</v>
          </cell>
          <cell r="AN847">
            <v>6995.75</v>
          </cell>
          <cell r="AO847">
            <v>7180.5</v>
          </cell>
          <cell r="AP847">
            <v>7365.25</v>
          </cell>
          <cell r="AQ847">
            <v>0</v>
          </cell>
          <cell r="AS847">
            <v>7550</v>
          </cell>
        </row>
        <row r="848">
          <cell r="B848" t="str">
            <v>AC</v>
          </cell>
          <cell r="C848" t="str">
            <v>DOM</v>
          </cell>
          <cell r="D848" t="str">
            <v>EK</v>
          </cell>
          <cell r="E848" t="str">
            <v>21</v>
          </cell>
          <cell r="F848">
            <v>39924</v>
          </cell>
          <cell r="G848">
            <v>39925</v>
          </cell>
          <cell r="H848" t="str">
            <v>7640002778</v>
          </cell>
          <cell r="I848" t="str">
            <v>3HBHMU204143400</v>
          </cell>
          <cell r="J848" t="str">
            <v>MU2041434/00</v>
          </cell>
          <cell r="K848" t="str">
            <v>Punch Tool: 5-Hole, 5/16", L</v>
          </cell>
          <cell r="L848">
            <v>13500</v>
          </cell>
          <cell r="M848">
            <v>10000</v>
          </cell>
          <cell r="N848">
            <v>10300</v>
          </cell>
          <cell r="O848">
            <v>0</v>
          </cell>
          <cell r="P848">
            <v>10300</v>
          </cell>
          <cell r="Q848">
            <v>10600</v>
          </cell>
          <cell r="R848">
            <v>11448</v>
          </cell>
          <cell r="T848" t="e">
            <v>#DIV/0!</v>
          </cell>
          <cell r="W848">
            <v>10300</v>
          </cell>
          <cell r="X848" t="e">
            <v>#DIV/0!</v>
          </cell>
          <cell r="AA848">
            <v>10625</v>
          </cell>
          <cell r="AB848">
            <v>10300</v>
          </cell>
          <cell r="AC848">
            <v>10843</v>
          </cell>
          <cell r="AD848">
            <v>10843</v>
          </cell>
          <cell r="AE848">
            <v>10842.11</v>
          </cell>
          <cell r="AF848">
            <v>5.0000415048362411E-2</v>
          </cell>
          <cell r="AG848">
            <v>5.0000415048362411E-2</v>
          </cell>
          <cell r="AH848">
            <v>11176</v>
          </cell>
          <cell r="AI848">
            <v>11508</v>
          </cell>
          <cell r="AJ848">
            <v>0.10497045533541884</v>
          </cell>
          <cell r="AK848">
            <v>11840</v>
          </cell>
          <cell r="AL848">
            <v>12172</v>
          </cell>
          <cell r="AM848">
            <v>0.15379559645087085</v>
          </cell>
          <cell r="AN848">
            <v>12504</v>
          </cell>
          <cell r="AO848">
            <v>12836</v>
          </cell>
          <cell r="AP848">
            <v>13168</v>
          </cell>
          <cell r="AQ848">
            <v>0</v>
          </cell>
          <cell r="AS848">
            <v>13500</v>
          </cell>
        </row>
        <row r="849">
          <cell r="B849" t="str">
            <v>AC</v>
          </cell>
          <cell r="C849" t="str">
            <v>DOM</v>
          </cell>
          <cell r="D849" t="str">
            <v>EK</v>
          </cell>
          <cell r="E849" t="str">
            <v>21</v>
          </cell>
          <cell r="F849">
            <v>39924</v>
          </cell>
          <cell r="G849">
            <v>39925</v>
          </cell>
          <cell r="H849" t="str">
            <v>7640002781</v>
          </cell>
          <cell r="I849" t="str">
            <v>3HBHMU204162000</v>
          </cell>
          <cell r="J849" t="str">
            <v>MU2041620/00</v>
          </cell>
          <cell r="K849" t="str">
            <v>Punch Tool: 7-Hole, 9/32", Ltr</v>
          </cell>
          <cell r="L849">
            <v>20150</v>
          </cell>
          <cell r="M849">
            <v>14900</v>
          </cell>
          <cell r="N849">
            <v>15347</v>
          </cell>
          <cell r="O849">
            <v>0</v>
          </cell>
          <cell r="P849">
            <v>15347</v>
          </cell>
          <cell r="Q849">
            <v>15794</v>
          </cell>
          <cell r="R849">
            <v>17057.52</v>
          </cell>
          <cell r="T849" t="e">
            <v>#DIV/0!</v>
          </cell>
          <cell r="W849">
            <v>15347</v>
          </cell>
          <cell r="X849" t="e">
            <v>#DIV/0!</v>
          </cell>
          <cell r="AA849">
            <v>15832</v>
          </cell>
          <cell r="AB849">
            <v>15347</v>
          </cell>
          <cell r="AC849">
            <v>16155</v>
          </cell>
          <cell r="AD849">
            <v>16155</v>
          </cell>
          <cell r="AE849">
            <v>16154.74</v>
          </cell>
          <cell r="AF849">
            <v>5.0000185704010082E-2</v>
          </cell>
          <cell r="AG849">
            <v>5.0000185704010082E-2</v>
          </cell>
          <cell r="AH849">
            <v>16655</v>
          </cell>
          <cell r="AI849">
            <v>17154</v>
          </cell>
          <cell r="AJ849">
            <v>0.10533986242275854</v>
          </cell>
          <cell r="AK849">
            <v>17653.5</v>
          </cell>
          <cell r="AL849">
            <v>18153</v>
          </cell>
          <cell r="AM849">
            <v>0.15457500137718283</v>
          </cell>
          <cell r="AN849">
            <v>18652.25</v>
          </cell>
          <cell r="AO849">
            <v>19151.5</v>
          </cell>
          <cell r="AP849">
            <v>19650.75</v>
          </cell>
          <cell r="AQ849">
            <v>0</v>
          </cell>
          <cell r="AS849">
            <v>20150</v>
          </cell>
        </row>
        <row r="850">
          <cell r="B850" t="str">
            <v>AC</v>
          </cell>
          <cell r="C850" t="str">
            <v>DOM</v>
          </cell>
          <cell r="D850" t="str">
            <v>EK</v>
          </cell>
          <cell r="E850" t="str">
            <v>21</v>
          </cell>
          <cell r="F850">
            <v>39924</v>
          </cell>
          <cell r="G850">
            <v>39924</v>
          </cell>
          <cell r="H850" t="str">
            <v>7640002791</v>
          </cell>
          <cell r="I850" t="str">
            <v xml:space="preserve">3HBBKCA14740  </v>
          </cell>
          <cell r="J850" t="str">
            <v>KCA14740</v>
          </cell>
          <cell r="K850" t="str">
            <v>WorkFlow Service Plan: 2YR Prepaid</v>
          </cell>
          <cell r="L850">
            <v>5820</v>
          </cell>
          <cell r="M850">
            <v>2640</v>
          </cell>
          <cell r="N850">
            <v>2719.2</v>
          </cell>
          <cell r="O850">
            <v>0</v>
          </cell>
          <cell r="P850">
            <v>2719.2</v>
          </cell>
          <cell r="Q850">
            <v>2798.4</v>
          </cell>
          <cell r="R850">
            <v>3022.27</v>
          </cell>
          <cell r="T850" t="e">
            <v>#DIV/0!</v>
          </cell>
          <cell r="W850">
            <v>2719.2</v>
          </cell>
          <cell r="X850" t="e">
            <v>#DIV/0!</v>
          </cell>
          <cell r="AA850">
            <v>3211</v>
          </cell>
          <cell r="AB850">
            <v>2720</v>
          </cell>
          <cell r="AC850">
            <v>2863</v>
          </cell>
          <cell r="AD850">
            <v>3070</v>
          </cell>
          <cell r="AE850">
            <v>3276.14</v>
          </cell>
          <cell r="AF850">
            <v>0.16999884009840852</v>
          </cell>
          <cell r="AG850">
            <v>0.16999884009840852</v>
          </cell>
          <cell r="AH850">
            <v>3459</v>
          </cell>
          <cell r="AI850">
            <v>3640</v>
          </cell>
          <cell r="AJ850">
            <v>0.25296703296703299</v>
          </cell>
          <cell r="AK850">
            <v>3821.5</v>
          </cell>
          <cell r="AL850">
            <v>4003</v>
          </cell>
          <cell r="AM850">
            <v>0.32070946789907573</v>
          </cell>
          <cell r="AN850">
            <v>4457.25</v>
          </cell>
          <cell r="AO850">
            <v>4911.5</v>
          </cell>
          <cell r="AP850">
            <v>5365.75</v>
          </cell>
          <cell r="AQ850">
            <v>0</v>
          </cell>
          <cell r="AS850">
            <v>5820</v>
          </cell>
        </row>
        <row r="851">
          <cell r="B851" t="str">
            <v>AC</v>
          </cell>
          <cell r="C851" t="str">
            <v>DOM</v>
          </cell>
          <cell r="D851" t="str">
            <v>EK</v>
          </cell>
          <cell r="E851" t="str">
            <v>21</v>
          </cell>
          <cell r="F851">
            <v>39924</v>
          </cell>
          <cell r="G851">
            <v>39924</v>
          </cell>
          <cell r="H851" t="str">
            <v>7640002792</v>
          </cell>
          <cell r="I851" t="str">
            <v>3HBBKCA14736</v>
          </cell>
          <cell r="J851" t="str">
            <v>KCA14736</v>
          </cell>
          <cell r="K851" t="str">
            <v>WorkFlow Service Plan: 4YR Prepaid</v>
          </cell>
          <cell r="L851">
            <v>10560</v>
          </cell>
          <cell r="M851">
            <v>5280</v>
          </cell>
          <cell r="N851">
            <v>5438.4</v>
          </cell>
          <cell r="O851">
            <v>0</v>
          </cell>
          <cell r="P851">
            <v>5438.4</v>
          </cell>
          <cell r="Q851">
            <v>5596.8</v>
          </cell>
          <cell r="R851">
            <v>6044.54</v>
          </cell>
          <cell r="T851" t="e">
            <v>#DIV/0!</v>
          </cell>
          <cell r="W851">
            <v>5438.4</v>
          </cell>
          <cell r="X851" t="e">
            <v>#DIV/0!</v>
          </cell>
          <cell r="AA851">
            <v>6421</v>
          </cell>
          <cell r="AB851">
            <v>5439</v>
          </cell>
          <cell r="AC851">
            <v>5725</v>
          </cell>
          <cell r="AD851">
            <v>6139</v>
          </cell>
          <cell r="AE851">
            <v>6552.29</v>
          </cell>
          <cell r="AF851">
            <v>0.17000010683287833</v>
          </cell>
          <cell r="AG851">
            <v>0.17000010683287833</v>
          </cell>
          <cell r="AH851">
            <v>6798</v>
          </cell>
          <cell r="AI851">
            <v>7042</v>
          </cell>
          <cell r="AJ851">
            <v>0.2277193978983244</v>
          </cell>
          <cell r="AK851">
            <v>7286</v>
          </cell>
          <cell r="AL851">
            <v>7530</v>
          </cell>
          <cell r="AM851">
            <v>0.27776892430278888</v>
          </cell>
          <cell r="AN851">
            <v>8287.5</v>
          </cell>
          <cell r="AO851">
            <v>9045</v>
          </cell>
          <cell r="AP851">
            <v>9802.5</v>
          </cell>
          <cell r="AQ851">
            <v>0</v>
          </cell>
          <cell r="AS851">
            <v>10560</v>
          </cell>
        </row>
        <row r="852">
          <cell r="B852" t="str">
            <v>AC</v>
          </cell>
          <cell r="C852" t="str">
            <v>DOM</v>
          </cell>
          <cell r="D852" t="str">
            <v>EK</v>
          </cell>
          <cell r="E852" t="str">
            <v>21</v>
          </cell>
          <cell r="F852">
            <v>39924</v>
          </cell>
          <cell r="G852">
            <v>39924</v>
          </cell>
          <cell r="H852" t="str">
            <v>7640002793</v>
          </cell>
          <cell r="I852" t="str">
            <v>3HBBKCA14737</v>
          </cell>
          <cell r="J852" t="str">
            <v>KCA14737</v>
          </cell>
          <cell r="K852" t="str">
            <v>WorkFlow Service Plan: 5YR Prepaid</v>
          </cell>
          <cell r="L852">
            <v>13200</v>
          </cell>
          <cell r="M852">
            <v>6600</v>
          </cell>
          <cell r="N852">
            <v>6798</v>
          </cell>
          <cell r="O852">
            <v>0</v>
          </cell>
          <cell r="P852">
            <v>6798</v>
          </cell>
          <cell r="Q852">
            <v>6996</v>
          </cell>
          <cell r="R852">
            <v>7555.68</v>
          </cell>
          <cell r="T852" t="e">
            <v>#DIV/0!</v>
          </cell>
          <cell r="W852">
            <v>6798</v>
          </cell>
          <cell r="X852" t="e">
            <v>#DIV/0!</v>
          </cell>
          <cell r="AA852">
            <v>8027</v>
          </cell>
          <cell r="AB852">
            <v>6798</v>
          </cell>
          <cell r="AC852">
            <v>7156</v>
          </cell>
          <cell r="AD852">
            <v>7674</v>
          </cell>
          <cell r="AE852">
            <v>8190.36</v>
          </cell>
          <cell r="AF852">
            <v>0.16999985348629362</v>
          </cell>
          <cell r="AG852">
            <v>0.16999985348629362</v>
          </cell>
          <cell r="AH852">
            <v>8497</v>
          </cell>
          <cell r="AI852">
            <v>8802</v>
          </cell>
          <cell r="AJ852">
            <v>0.22767552828902521</v>
          </cell>
          <cell r="AK852">
            <v>9107</v>
          </cell>
          <cell r="AL852">
            <v>9412</v>
          </cell>
          <cell r="AM852">
            <v>0.2777305567360816</v>
          </cell>
          <cell r="AN852">
            <v>10359</v>
          </cell>
          <cell r="AO852">
            <v>11306</v>
          </cell>
          <cell r="AP852">
            <v>12253</v>
          </cell>
          <cell r="AQ852">
            <v>0</v>
          </cell>
          <cell r="AS852">
            <v>13200</v>
          </cell>
        </row>
        <row r="853">
          <cell r="B853" t="str">
            <v>AC</v>
          </cell>
          <cell r="C853" t="str">
            <v>DOM</v>
          </cell>
          <cell r="D853" t="str">
            <v>EK</v>
          </cell>
          <cell r="E853" t="str">
            <v>21</v>
          </cell>
          <cell r="F853">
            <v>39924</v>
          </cell>
          <cell r="G853">
            <v>39924</v>
          </cell>
          <cell r="H853" t="str">
            <v>7640002794</v>
          </cell>
          <cell r="I853" t="str">
            <v>3HBBKCA14738</v>
          </cell>
          <cell r="J853" t="str">
            <v>KCA14738</v>
          </cell>
          <cell r="K853" t="str">
            <v>WorkFlow Service Plan: 6YR Prepaid</v>
          </cell>
          <cell r="L853">
            <v>15840</v>
          </cell>
          <cell r="M853">
            <v>7920</v>
          </cell>
          <cell r="N853">
            <v>8157.6</v>
          </cell>
          <cell r="O853">
            <v>0</v>
          </cell>
          <cell r="P853">
            <v>8157.6</v>
          </cell>
          <cell r="Q853">
            <v>8395.2000000000007</v>
          </cell>
          <cell r="R853">
            <v>9066.82</v>
          </cell>
          <cell r="T853" t="e">
            <v>#DIV/0!</v>
          </cell>
          <cell r="W853">
            <v>8157.6</v>
          </cell>
          <cell r="X853" t="e">
            <v>#DIV/0!</v>
          </cell>
          <cell r="AA853">
            <v>9632</v>
          </cell>
          <cell r="AB853">
            <v>8158</v>
          </cell>
          <cell r="AC853">
            <v>8587</v>
          </cell>
          <cell r="AD853">
            <v>9208</v>
          </cell>
          <cell r="AE853">
            <v>9828.43</v>
          </cell>
          <cell r="AF853">
            <v>0.16999968458848461</v>
          </cell>
          <cell r="AG853">
            <v>0.16999968458848461</v>
          </cell>
          <cell r="AH853">
            <v>10196</v>
          </cell>
          <cell r="AI853">
            <v>10562</v>
          </cell>
          <cell r="AJ853">
            <v>0.22764627911380417</v>
          </cell>
          <cell r="AK853">
            <v>10928.5</v>
          </cell>
          <cell r="AL853">
            <v>11295</v>
          </cell>
          <cell r="AM853">
            <v>0.27776892430278882</v>
          </cell>
          <cell r="AN853">
            <v>12431.25</v>
          </cell>
          <cell r="AO853">
            <v>13567.5</v>
          </cell>
          <cell r="AP853">
            <v>14703.75</v>
          </cell>
          <cell r="AQ853">
            <v>0</v>
          </cell>
          <cell r="AS853">
            <v>15840</v>
          </cell>
        </row>
        <row r="854">
          <cell r="B854" t="str">
            <v>AC</v>
          </cell>
          <cell r="C854" t="str">
            <v>DOM</v>
          </cell>
          <cell r="D854" t="str">
            <v>DOM</v>
          </cell>
          <cell r="E854" t="str">
            <v>P3</v>
          </cell>
          <cell r="F854">
            <v>39924</v>
          </cell>
          <cell r="G854">
            <v>40946</v>
          </cell>
          <cell r="H854" t="str">
            <v>7640002844</v>
          </cell>
          <cell r="I854" t="str">
            <v>3KMM7640002844</v>
          </cell>
          <cell r="K854" t="str">
            <v>512MB x 2 (1GB total) upgrade memory for IC-302/303/305</v>
          </cell>
          <cell r="L854">
            <v>520</v>
          </cell>
          <cell r="M854">
            <v>210</v>
          </cell>
          <cell r="N854">
            <v>216.3</v>
          </cell>
          <cell r="O854">
            <v>-0.17647058823529407</v>
          </cell>
          <cell r="P854">
            <v>183.85500000000002</v>
          </cell>
          <cell r="Q854">
            <v>222.6</v>
          </cell>
          <cell r="R854">
            <v>240.41</v>
          </cell>
          <cell r="S854">
            <v>265.8</v>
          </cell>
          <cell r="T854">
            <v>0.18623024830699775</v>
          </cell>
          <cell r="U854">
            <v>228.58799999999999</v>
          </cell>
          <cell r="V854">
            <v>5.3756102682555443E-2</v>
          </cell>
          <cell r="W854">
            <v>183.85500000000002</v>
          </cell>
          <cell r="X854">
            <v>0.691704288939052</v>
          </cell>
          <cell r="AA854">
            <v>222</v>
          </cell>
          <cell r="AB854">
            <v>184</v>
          </cell>
          <cell r="AC854">
            <v>205</v>
          </cell>
          <cell r="AD854">
            <v>216</v>
          </cell>
          <cell r="AE854">
            <v>226.98</v>
          </cell>
          <cell r="AF854">
            <v>0.18999471319058936</v>
          </cell>
          <cell r="AG854">
            <v>4.7052603753634591E-2</v>
          </cell>
          <cell r="AH854">
            <v>232</v>
          </cell>
          <cell r="AI854">
            <v>237</v>
          </cell>
          <cell r="AJ854">
            <v>0.22424050632911385</v>
          </cell>
          <cell r="AK854">
            <v>241.5</v>
          </cell>
          <cell r="AL854">
            <v>246</v>
          </cell>
          <cell r="AM854">
            <v>0.25262195121951214</v>
          </cell>
          <cell r="AN854">
            <v>280.26</v>
          </cell>
          <cell r="AO854">
            <v>314.52</v>
          </cell>
          <cell r="AP854">
            <v>348.78</v>
          </cell>
          <cell r="AQ854">
            <v>0</v>
          </cell>
          <cell r="AS854">
            <v>520</v>
          </cell>
        </row>
        <row r="855">
          <cell r="B855" t="str">
            <v>AC</v>
          </cell>
          <cell r="C855" t="str">
            <v>DOM</v>
          </cell>
          <cell r="D855" t="str">
            <v>DOM</v>
          </cell>
          <cell r="E855" t="str">
            <v>P3</v>
          </cell>
          <cell r="F855">
            <v>39924</v>
          </cell>
          <cell r="G855">
            <v>40946</v>
          </cell>
          <cell r="H855" t="str">
            <v>7640002845</v>
          </cell>
          <cell r="I855" t="str">
            <v>3KMM7640002845</v>
          </cell>
          <cell r="K855" t="str">
            <v>1GB x 2  (2GB total) upgrade memory for IC-302/303/305</v>
          </cell>
          <cell r="L855">
            <v>815</v>
          </cell>
          <cell r="M855">
            <v>350</v>
          </cell>
          <cell r="N855">
            <v>360.5</v>
          </cell>
          <cell r="O855">
            <v>-0.17647058823529407</v>
          </cell>
          <cell r="P855">
            <v>306.42500000000001</v>
          </cell>
          <cell r="Q855">
            <v>371</v>
          </cell>
          <cell r="R855">
            <v>400.68</v>
          </cell>
          <cell r="S855">
            <v>439.4</v>
          </cell>
          <cell r="T855">
            <v>0.17956304050978603</v>
          </cell>
          <cell r="U855">
            <v>377.88399999999996</v>
          </cell>
          <cell r="V855">
            <v>4.6003535476495327E-2</v>
          </cell>
          <cell r="W855">
            <v>306.42500000000001</v>
          </cell>
          <cell r="X855">
            <v>0.69737141556668192</v>
          </cell>
          <cell r="AA855">
            <v>371</v>
          </cell>
          <cell r="AB855">
            <v>307</v>
          </cell>
          <cell r="AC855">
            <v>341</v>
          </cell>
          <cell r="AD855">
            <v>360</v>
          </cell>
          <cell r="AE855">
            <v>378.3</v>
          </cell>
          <cell r="AF855">
            <v>0.18999471319058947</v>
          </cell>
          <cell r="AG855">
            <v>4.7052603753634709E-2</v>
          </cell>
          <cell r="AH855">
            <v>387</v>
          </cell>
          <cell r="AI855">
            <v>394</v>
          </cell>
          <cell r="AJ855">
            <v>0.22227157360406088</v>
          </cell>
          <cell r="AK855">
            <v>401.5</v>
          </cell>
          <cell r="AL855">
            <v>409</v>
          </cell>
          <cell r="AM855">
            <v>0.25079462102689482</v>
          </cell>
          <cell r="AN855">
            <v>466.35</v>
          </cell>
          <cell r="AO855">
            <v>523.70000000000005</v>
          </cell>
          <cell r="AP855">
            <v>581.04999999999995</v>
          </cell>
          <cell r="AQ855">
            <v>0</v>
          </cell>
          <cell r="AS855">
            <v>815</v>
          </cell>
        </row>
        <row r="856">
          <cell r="B856" t="str">
            <v>AC</v>
          </cell>
          <cell r="C856" t="str">
            <v>DOM</v>
          </cell>
          <cell r="D856" t="str">
            <v>DOM</v>
          </cell>
          <cell r="E856" t="str">
            <v>08</v>
          </cell>
          <cell r="F856">
            <v>39952</v>
          </cell>
          <cell r="G856">
            <v>40001</v>
          </cell>
          <cell r="H856" t="str">
            <v>7640002846</v>
          </cell>
          <cell r="K856" t="str">
            <v>ESP 10FT Cable for Power Filters</v>
          </cell>
          <cell r="L856">
            <v>50</v>
          </cell>
          <cell r="M856">
            <v>10</v>
          </cell>
          <cell r="N856">
            <v>10.3</v>
          </cell>
          <cell r="O856">
            <v>0.48499999999999999</v>
          </cell>
          <cell r="P856">
            <v>20</v>
          </cell>
          <cell r="Q856">
            <v>10.6</v>
          </cell>
          <cell r="R856">
            <v>11.45</v>
          </cell>
          <cell r="S856">
            <v>25</v>
          </cell>
          <cell r="T856">
            <v>0.58799999999999997</v>
          </cell>
          <cell r="U856">
            <v>19.36</v>
          </cell>
          <cell r="V856">
            <v>0.46797520661157022</v>
          </cell>
          <cell r="W856">
            <v>20</v>
          </cell>
          <cell r="X856">
            <v>0.8</v>
          </cell>
          <cell r="AA856">
            <v>24</v>
          </cell>
          <cell r="AB856">
            <v>20</v>
          </cell>
          <cell r="AC856">
            <v>23</v>
          </cell>
          <cell r="AD856">
            <v>24</v>
          </cell>
          <cell r="AE856">
            <v>24.69</v>
          </cell>
          <cell r="AF856">
            <v>0.18995544754961527</v>
          </cell>
          <cell r="AG856">
            <v>0.5828270554880518</v>
          </cell>
          <cell r="AH856">
            <v>28</v>
          </cell>
          <cell r="AI856">
            <v>31</v>
          </cell>
          <cell r="AJ856">
            <v>0.35483870967741937</v>
          </cell>
          <cell r="AK856">
            <v>33.5</v>
          </cell>
          <cell r="AL856">
            <v>36</v>
          </cell>
          <cell r="AM856">
            <v>0.44444444444444442</v>
          </cell>
          <cell r="AN856">
            <v>39.5</v>
          </cell>
          <cell r="AO856">
            <v>43</v>
          </cell>
          <cell r="AP856">
            <v>46.5</v>
          </cell>
          <cell r="AQ856">
            <v>0</v>
          </cell>
          <cell r="AS856">
            <v>50</v>
          </cell>
        </row>
        <row r="857">
          <cell r="B857" t="str">
            <v>AC</v>
          </cell>
          <cell r="C857" t="str">
            <v>DOM</v>
          </cell>
          <cell r="D857" t="str">
            <v>DOM</v>
          </cell>
          <cell r="E857" t="str">
            <v>08</v>
          </cell>
          <cell r="F857">
            <v>39924</v>
          </cell>
          <cell r="G857">
            <v>40001</v>
          </cell>
          <cell r="H857" t="str">
            <v>7640002934</v>
          </cell>
          <cell r="I857" t="str">
            <v>3KMM7640002934</v>
          </cell>
          <cell r="K857" t="str">
            <v>512MB upgrade memory for IC-408</v>
          </cell>
          <cell r="L857">
            <v>395</v>
          </cell>
          <cell r="M857">
            <v>185.4368932038835</v>
          </cell>
          <cell r="N857">
            <v>191</v>
          </cell>
          <cell r="O857">
            <v>8.1730769230769232E-2</v>
          </cell>
          <cell r="P857">
            <v>208</v>
          </cell>
          <cell r="Q857">
            <v>196.56</v>
          </cell>
          <cell r="R857">
            <v>212.28</v>
          </cell>
          <cell r="S857">
            <v>260</v>
          </cell>
          <cell r="T857">
            <v>0.26538461538461539</v>
          </cell>
          <cell r="U857">
            <v>201.34399999999999</v>
          </cell>
          <cell r="V857">
            <v>5.1374761602034302E-2</v>
          </cell>
          <cell r="W857">
            <v>208</v>
          </cell>
          <cell r="X857">
            <v>0.8</v>
          </cell>
          <cell r="AA857">
            <v>252</v>
          </cell>
          <cell r="AB857">
            <v>208</v>
          </cell>
          <cell r="AC857">
            <v>232</v>
          </cell>
          <cell r="AD857">
            <v>245</v>
          </cell>
          <cell r="AE857">
            <v>256.79000000000002</v>
          </cell>
          <cell r="AF857">
            <v>0.18999961057673592</v>
          </cell>
          <cell r="AG857">
            <v>0.2562015654815219</v>
          </cell>
          <cell r="AH857">
            <v>286</v>
          </cell>
          <cell r="AI857">
            <v>315</v>
          </cell>
          <cell r="AJ857">
            <v>0.3396825396825397</v>
          </cell>
          <cell r="AK857">
            <v>343.5</v>
          </cell>
          <cell r="AL857">
            <v>372</v>
          </cell>
          <cell r="AM857">
            <v>0.44086021505376344</v>
          </cell>
          <cell r="AN857">
            <v>377.75</v>
          </cell>
          <cell r="AO857">
            <v>383.5</v>
          </cell>
          <cell r="AP857">
            <v>389.25</v>
          </cell>
          <cell r="AQ857">
            <v>0</v>
          </cell>
          <cell r="AS857">
            <v>395</v>
          </cell>
        </row>
        <row r="858">
          <cell r="B858" t="str">
            <v>TR</v>
          </cell>
          <cell r="C858" t="str">
            <v>TR</v>
          </cell>
          <cell r="D858" t="str">
            <v>KMBS</v>
          </cell>
          <cell r="E858" t="str">
            <v>21</v>
          </cell>
          <cell r="F858">
            <v>39924</v>
          </cell>
          <cell r="G858">
            <v>39925</v>
          </cell>
          <cell r="H858" t="str">
            <v>7640002939</v>
          </cell>
          <cell r="I858" t="str">
            <v>KMBHP1050A/T_</v>
          </cell>
          <cell r="K858" t="str">
            <v>Additional 1050 End-User Training (1 HR)</v>
          </cell>
          <cell r="L858">
            <v>200</v>
          </cell>
          <cell r="M858">
            <v>0</v>
          </cell>
          <cell r="N858">
            <v>0</v>
          </cell>
          <cell r="P858" t="str">
            <v>N/A</v>
          </cell>
          <cell r="Q858" t="str">
            <v>N/A</v>
          </cell>
          <cell r="S858" t="str">
            <v>N/A</v>
          </cell>
          <cell r="AA858">
            <v>200</v>
          </cell>
          <cell r="AB858">
            <v>200</v>
          </cell>
          <cell r="AC858">
            <v>200</v>
          </cell>
          <cell r="AD858">
            <v>200</v>
          </cell>
          <cell r="AE858">
            <v>200</v>
          </cell>
          <cell r="AH858">
            <v>200</v>
          </cell>
          <cell r="AI858">
            <v>200</v>
          </cell>
          <cell r="AK858">
            <v>200</v>
          </cell>
          <cell r="AL858">
            <v>200</v>
          </cell>
          <cell r="AN858">
            <v>200</v>
          </cell>
          <cell r="AO858">
            <v>200</v>
          </cell>
          <cell r="AP858">
            <v>200</v>
          </cell>
          <cell r="AQ858">
            <v>0.5</v>
          </cell>
          <cell r="AS858">
            <v>200</v>
          </cell>
        </row>
        <row r="859">
          <cell r="B859" t="str">
            <v>TR</v>
          </cell>
          <cell r="C859" t="str">
            <v>TR</v>
          </cell>
          <cell r="D859" t="str">
            <v>KMBS</v>
          </cell>
          <cell r="E859" t="str">
            <v>21</v>
          </cell>
          <cell r="F859">
            <v>39924</v>
          </cell>
          <cell r="G859">
            <v>39925</v>
          </cell>
          <cell r="H859" t="str">
            <v>7640002940</v>
          </cell>
          <cell r="I859" t="str">
            <v>3KMB7640002940</v>
          </cell>
          <cell r="K859" t="str">
            <v>Additional C5500/C5501/C6500/C6501 End-User Training (1 HR)</v>
          </cell>
          <cell r="L859">
            <v>200</v>
          </cell>
          <cell r="M859">
            <v>0</v>
          </cell>
          <cell r="N859">
            <v>0</v>
          </cell>
          <cell r="P859" t="str">
            <v>N/A</v>
          </cell>
          <cell r="Q859" t="str">
            <v>N/A</v>
          </cell>
          <cell r="S859" t="str">
            <v>N/A</v>
          </cell>
          <cell r="AA859">
            <v>200</v>
          </cell>
          <cell r="AB859">
            <v>200</v>
          </cell>
          <cell r="AC859">
            <v>200</v>
          </cell>
          <cell r="AD859">
            <v>200</v>
          </cell>
          <cell r="AE859">
            <v>200</v>
          </cell>
          <cell r="AH859">
            <v>200</v>
          </cell>
          <cell r="AI859">
            <v>200</v>
          </cell>
          <cell r="AK859">
            <v>200</v>
          </cell>
          <cell r="AL859">
            <v>200</v>
          </cell>
          <cell r="AN859">
            <v>200</v>
          </cell>
          <cell r="AO859">
            <v>200</v>
          </cell>
          <cell r="AP859">
            <v>200</v>
          </cell>
          <cell r="AQ859">
            <v>0.5</v>
          </cell>
          <cell r="AS859">
            <v>200</v>
          </cell>
        </row>
        <row r="860">
          <cell r="B860" t="str">
            <v>SPC</v>
          </cell>
          <cell r="C860" t="str">
            <v>DOM</v>
          </cell>
          <cell r="D860" t="str">
            <v>EK</v>
          </cell>
          <cell r="E860" t="str">
            <v>21</v>
          </cell>
          <cell r="F860">
            <v>39924</v>
          </cell>
          <cell r="G860">
            <v>39925</v>
          </cell>
          <cell r="H860" t="str">
            <v>7640002951</v>
          </cell>
          <cell r="I860" t="str">
            <v>SBEKDS9110</v>
          </cell>
          <cell r="J860" t="str">
            <v>KC4C5769</v>
          </cell>
          <cell r="K860" t="str">
            <v>Xerox Stitcher Wire 920 vendor part # 8R566</v>
          </cell>
          <cell r="L860">
            <v>163</v>
          </cell>
          <cell r="M860">
            <v>96.56</v>
          </cell>
          <cell r="N860">
            <v>99.46</v>
          </cell>
          <cell r="O860">
            <v>0</v>
          </cell>
          <cell r="P860">
            <v>99.46</v>
          </cell>
          <cell r="Q860">
            <v>102.36</v>
          </cell>
          <cell r="R860">
            <v>110.55</v>
          </cell>
          <cell r="T860" t="e">
            <v>#DIV/0!</v>
          </cell>
          <cell r="W860">
            <v>99.46</v>
          </cell>
          <cell r="X860" t="e">
            <v>#DIV/0!</v>
          </cell>
          <cell r="AA860">
            <v>171</v>
          </cell>
          <cell r="AB860">
            <v>133</v>
          </cell>
          <cell r="AC860">
            <v>143</v>
          </cell>
          <cell r="AD860">
            <v>159</v>
          </cell>
          <cell r="AE860">
            <v>174.49</v>
          </cell>
          <cell r="AF860">
            <v>0.42999598830878566</v>
          </cell>
          <cell r="AG860">
            <v>0.42999598830878566</v>
          </cell>
          <cell r="AH860">
            <v>163</v>
          </cell>
          <cell r="AI860">
            <v>163</v>
          </cell>
          <cell r="AJ860">
            <v>0.38981595092024546</v>
          </cell>
          <cell r="AK860">
            <v>163</v>
          </cell>
          <cell r="AL860">
            <v>163</v>
          </cell>
          <cell r="AM860">
            <v>0.38981595092024546</v>
          </cell>
          <cell r="AN860">
            <v>163</v>
          </cell>
          <cell r="AO860">
            <v>163</v>
          </cell>
          <cell r="AP860">
            <v>163</v>
          </cell>
          <cell r="AQ860">
            <v>0</v>
          </cell>
          <cell r="AS860">
            <v>163</v>
          </cell>
        </row>
        <row r="861">
          <cell r="B861" t="str">
            <v>AC</v>
          </cell>
          <cell r="C861" t="str">
            <v>DOM</v>
          </cell>
          <cell r="D861" t="str">
            <v>DOM</v>
          </cell>
          <cell r="E861" t="str">
            <v>P3</v>
          </cell>
          <cell r="F861">
            <v>39952</v>
          </cell>
          <cell r="G861">
            <v>40001</v>
          </cell>
          <cell r="H861" t="str">
            <v>7640004585</v>
          </cell>
          <cell r="K861" t="str">
            <v>512MB x 2 (1GB total) upgrade memory for IC-302/303/305</v>
          </cell>
          <cell r="L861">
            <v>520</v>
          </cell>
          <cell r="M861">
            <v>210</v>
          </cell>
          <cell r="N861">
            <v>216.3</v>
          </cell>
          <cell r="O861">
            <v>-0.17647058823529407</v>
          </cell>
          <cell r="P861">
            <v>183.85500000000002</v>
          </cell>
          <cell r="Q861">
            <v>222.6</v>
          </cell>
          <cell r="R861">
            <v>240.41</v>
          </cell>
          <cell r="S861">
            <v>265.8</v>
          </cell>
          <cell r="T861">
            <v>0.18623024830699775</v>
          </cell>
          <cell r="U861">
            <v>228.58799999999999</v>
          </cell>
          <cell r="V861">
            <v>5.3756102682555443E-2</v>
          </cell>
          <cell r="W861">
            <v>183.85500000000002</v>
          </cell>
          <cell r="X861">
            <v>0.691704288939052</v>
          </cell>
          <cell r="AA861">
            <v>222</v>
          </cell>
          <cell r="AB861">
            <v>184</v>
          </cell>
          <cell r="AC861">
            <v>205</v>
          </cell>
          <cell r="AD861">
            <v>216</v>
          </cell>
          <cell r="AE861">
            <v>226.98</v>
          </cell>
          <cell r="AF861">
            <v>0.18999471319058936</v>
          </cell>
          <cell r="AG861">
            <v>4.7052603753634591E-2</v>
          </cell>
          <cell r="AH861">
            <v>232</v>
          </cell>
          <cell r="AI861">
            <v>237</v>
          </cell>
          <cell r="AJ861">
            <v>0.22424050632911385</v>
          </cell>
          <cell r="AK861">
            <v>241.5</v>
          </cell>
          <cell r="AL861">
            <v>246</v>
          </cell>
          <cell r="AM861">
            <v>0.25262195121951214</v>
          </cell>
          <cell r="AN861">
            <v>280.26</v>
          </cell>
          <cell r="AO861">
            <v>314.52</v>
          </cell>
          <cell r="AP861">
            <v>348.78</v>
          </cell>
          <cell r="AQ861">
            <v>0</v>
          </cell>
          <cell r="AS861">
            <v>520</v>
          </cell>
        </row>
        <row r="862">
          <cell r="B862" t="str">
            <v>AC</v>
          </cell>
          <cell r="C862" t="str">
            <v>DOM</v>
          </cell>
          <cell r="D862" t="str">
            <v>DOM</v>
          </cell>
          <cell r="E862" t="str">
            <v>P3</v>
          </cell>
          <cell r="F862">
            <v>39952</v>
          </cell>
          <cell r="G862">
            <v>40001</v>
          </cell>
          <cell r="H862" t="str">
            <v>7640004586</v>
          </cell>
          <cell r="K862" t="str">
            <v>1GB x 2  (2GB total) upgrade memory for IC-302/303/305</v>
          </cell>
          <cell r="L862">
            <v>815</v>
          </cell>
          <cell r="M862">
            <v>350</v>
          </cell>
          <cell r="N862">
            <v>360.5</v>
          </cell>
          <cell r="O862">
            <v>-0.17647058823529407</v>
          </cell>
          <cell r="P862">
            <v>306.42500000000001</v>
          </cell>
          <cell r="Q862">
            <v>371</v>
          </cell>
          <cell r="R862">
            <v>400.68</v>
          </cell>
          <cell r="S862">
            <v>439.4</v>
          </cell>
          <cell r="T862">
            <v>0.17956304050978603</v>
          </cell>
          <cell r="U862">
            <v>377.88399999999996</v>
          </cell>
          <cell r="V862">
            <v>4.6003535476495327E-2</v>
          </cell>
          <cell r="W862">
            <v>306.42500000000001</v>
          </cell>
          <cell r="X862">
            <v>0.69737141556668192</v>
          </cell>
          <cell r="AA862">
            <v>371</v>
          </cell>
          <cell r="AB862">
            <v>307</v>
          </cell>
          <cell r="AC862">
            <v>341</v>
          </cell>
          <cell r="AD862">
            <v>360</v>
          </cell>
          <cell r="AE862">
            <v>378.3</v>
          </cell>
          <cell r="AF862">
            <v>0.18999471319058947</v>
          </cell>
          <cell r="AG862">
            <v>4.7052603753634709E-2</v>
          </cell>
          <cell r="AH862">
            <v>387</v>
          </cell>
          <cell r="AI862">
            <v>394</v>
          </cell>
          <cell r="AJ862">
            <v>0.22227157360406088</v>
          </cell>
          <cell r="AK862">
            <v>401.5</v>
          </cell>
          <cell r="AL862">
            <v>409</v>
          </cell>
          <cell r="AM862">
            <v>0.25079462102689482</v>
          </cell>
          <cell r="AN862">
            <v>466.35</v>
          </cell>
          <cell r="AO862">
            <v>523.70000000000005</v>
          </cell>
          <cell r="AP862">
            <v>581.04999999999995</v>
          </cell>
          <cell r="AQ862">
            <v>0</v>
          </cell>
          <cell r="AS862">
            <v>815</v>
          </cell>
        </row>
        <row r="863">
          <cell r="B863" t="str">
            <v>AC</v>
          </cell>
          <cell r="C863" t="str">
            <v>DOM</v>
          </cell>
          <cell r="D863" t="str">
            <v>DOM</v>
          </cell>
          <cell r="E863" t="str">
            <v>08</v>
          </cell>
          <cell r="F863">
            <v>39924</v>
          </cell>
          <cell r="G863">
            <v>40266</v>
          </cell>
          <cell r="H863" t="str">
            <v>7640004610</v>
          </cell>
          <cell r="I863" t="str">
            <v>3KMH7640004610</v>
          </cell>
          <cell r="K863" t="str">
            <v>EFI bundle options  for IC-305 - GA Premium, Compose Impose 2.7, Color profiler, FACI-furniture bundle</v>
          </cell>
          <cell r="L863">
            <v>13850</v>
          </cell>
          <cell r="M863">
            <v>6643</v>
          </cell>
          <cell r="N863">
            <v>6842.29</v>
          </cell>
          <cell r="O863">
            <v>6.1980423338451371E-2</v>
          </cell>
          <cell r="P863">
            <v>7294.4</v>
          </cell>
          <cell r="Q863">
            <v>7041.58</v>
          </cell>
          <cell r="R863">
            <v>7604.91</v>
          </cell>
          <cell r="S863">
            <v>9118</v>
          </cell>
          <cell r="T863">
            <v>0.24958433867076113</v>
          </cell>
          <cell r="U863">
            <v>7841.48</v>
          </cell>
          <cell r="V863">
            <v>0.12742364961716407</v>
          </cell>
          <cell r="W863">
            <v>7294.4</v>
          </cell>
          <cell r="X863">
            <v>0.79999999999999993</v>
          </cell>
          <cell r="AA863">
            <v>8825</v>
          </cell>
          <cell r="AB863">
            <v>7295</v>
          </cell>
          <cell r="AC863">
            <v>8105</v>
          </cell>
          <cell r="AD863">
            <v>8556</v>
          </cell>
          <cell r="AE863">
            <v>9005.43</v>
          </cell>
          <cell r="AF863">
            <v>0.18999981122500542</v>
          </cell>
          <cell r="AG863">
            <v>0.24020396582950512</v>
          </cell>
          <cell r="AH863">
            <v>10011</v>
          </cell>
          <cell r="AI863">
            <v>11016</v>
          </cell>
          <cell r="AJ863">
            <v>0.33783587509077706</v>
          </cell>
          <cell r="AK863">
            <v>12021</v>
          </cell>
          <cell r="AL863">
            <v>13026</v>
          </cell>
          <cell r="AM863">
            <v>0.44001228312605561</v>
          </cell>
          <cell r="AN863">
            <v>13232</v>
          </cell>
          <cell r="AO863">
            <v>13438</v>
          </cell>
          <cell r="AP863">
            <v>13644</v>
          </cell>
          <cell r="AQ863">
            <v>0</v>
          </cell>
          <cell r="AS863">
            <v>13850</v>
          </cell>
        </row>
        <row r="864">
          <cell r="B864" t="str">
            <v>AC</v>
          </cell>
          <cell r="C864" t="str">
            <v>DOM</v>
          </cell>
          <cell r="D864" t="str">
            <v>DOM</v>
          </cell>
          <cell r="E864" t="str">
            <v>08</v>
          </cell>
          <cell r="F864">
            <v>39924</v>
          </cell>
          <cell r="G864">
            <v>40266</v>
          </cell>
          <cell r="H864" t="str">
            <v>7640004611</v>
          </cell>
          <cell r="I864" t="str">
            <v>3KMH7640004611</v>
          </cell>
          <cell r="K864" t="str">
            <v>EFI Compose v2.0</v>
          </cell>
          <cell r="L864">
            <v>3200</v>
          </cell>
          <cell r="M864">
            <v>1500</v>
          </cell>
          <cell r="N864">
            <v>1545</v>
          </cell>
          <cell r="O864">
            <v>4.5103092783505151E-3</v>
          </cell>
          <cell r="P864">
            <v>1552</v>
          </cell>
          <cell r="Q864">
            <v>1590</v>
          </cell>
          <cell r="R864">
            <v>1717.2</v>
          </cell>
          <cell r="S864">
            <v>1940</v>
          </cell>
          <cell r="T864">
            <v>0.20360824742268041</v>
          </cell>
          <cell r="U864">
            <v>1668.3999999999999</v>
          </cell>
          <cell r="V864">
            <v>7.3963078398465526E-2</v>
          </cell>
          <cell r="W864">
            <v>1552</v>
          </cell>
          <cell r="X864">
            <v>0.8</v>
          </cell>
          <cell r="AA864">
            <v>1878</v>
          </cell>
          <cell r="AB864">
            <v>1552</v>
          </cell>
          <cell r="AC864">
            <v>1725</v>
          </cell>
          <cell r="AD864">
            <v>1821</v>
          </cell>
          <cell r="AE864">
            <v>1916.05</v>
          </cell>
          <cell r="AF864">
            <v>0.19000026095352415</v>
          </cell>
          <cell r="AG864">
            <v>0.19365361029200698</v>
          </cell>
          <cell r="AH864">
            <v>2131</v>
          </cell>
          <cell r="AI864">
            <v>2345</v>
          </cell>
          <cell r="AJ864">
            <v>0.33816631130063968</v>
          </cell>
          <cell r="AK864">
            <v>2558.5</v>
          </cell>
          <cell r="AL864">
            <v>2772</v>
          </cell>
          <cell r="AM864">
            <v>0.44011544011544013</v>
          </cell>
          <cell r="AN864">
            <v>2879</v>
          </cell>
          <cell r="AO864">
            <v>2986</v>
          </cell>
          <cell r="AP864">
            <v>3093</v>
          </cell>
          <cell r="AQ864">
            <v>0</v>
          </cell>
          <cell r="AS864">
            <v>3200</v>
          </cell>
        </row>
        <row r="865">
          <cell r="B865" t="str">
            <v>AC</v>
          </cell>
          <cell r="C865" t="str">
            <v>DOM</v>
          </cell>
          <cell r="D865" t="str">
            <v>DOM</v>
          </cell>
          <cell r="E865" t="str">
            <v>08</v>
          </cell>
          <cell r="F865">
            <v>39924</v>
          </cell>
          <cell r="G865">
            <v>40266</v>
          </cell>
          <cell r="H865" t="str">
            <v>7640004612</v>
          </cell>
          <cell r="I865" t="str">
            <v>3KMH7640004612</v>
          </cell>
          <cell r="K865" t="str">
            <v>EFI Impose 2.7 for IC-305</v>
          </cell>
          <cell r="L865">
            <v>2500</v>
          </cell>
          <cell r="M865">
            <v>1250</v>
          </cell>
          <cell r="N865">
            <v>1287.5</v>
          </cell>
          <cell r="O865">
            <v>9.6153846153846159E-3</v>
          </cell>
          <cell r="P865">
            <v>1300</v>
          </cell>
          <cell r="Q865">
            <v>1325</v>
          </cell>
          <cell r="R865">
            <v>1431</v>
          </cell>
          <cell r="S865">
            <v>1625</v>
          </cell>
          <cell r="T865">
            <v>0.2076923076923077</v>
          </cell>
          <cell r="U865">
            <v>1397.5</v>
          </cell>
          <cell r="V865">
            <v>7.8711985688729877E-2</v>
          </cell>
          <cell r="W865">
            <v>1300</v>
          </cell>
          <cell r="X865">
            <v>0.8</v>
          </cell>
          <cell r="AA865">
            <v>1573</v>
          </cell>
          <cell r="AB865">
            <v>1300</v>
          </cell>
          <cell r="AC865">
            <v>1445</v>
          </cell>
          <cell r="AD865">
            <v>1525</v>
          </cell>
          <cell r="AE865">
            <v>1604.94</v>
          </cell>
          <cell r="AF865">
            <v>0.19000087230675292</v>
          </cell>
          <cell r="AG865">
            <v>0.19778932545764955</v>
          </cell>
          <cell r="AH865">
            <v>1785</v>
          </cell>
          <cell r="AI865">
            <v>1964</v>
          </cell>
          <cell r="AJ865">
            <v>0.3380855397148676</v>
          </cell>
          <cell r="AK865">
            <v>2143</v>
          </cell>
          <cell r="AL865">
            <v>2322</v>
          </cell>
          <cell r="AM865">
            <v>0.44013781223083548</v>
          </cell>
          <cell r="AN865">
            <v>2366.5</v>
          </cell>
          <cell r="AO865">
            <v>2411</v>
          </cell>
          <cell r="AP865">
            <v>2455.5</v>
          </cell>
          <cell r="AQ865">
            <v>0</v>
          </cell>
          <cell r="AS865">
            <v>2500</v>
          </cell>
        </row>
        <row r="866">
          <cell r="B866" t="str">
            <v>AC</v>
          </cell>
          <cell r="C866" t="str">
            <v>DOM</v>
          </cell>
          <cell r="D866" t="str">
            <v>DOM</v>
          </cell>
          <cell r="E866" t="str">
            <v>DNU</v>
          </cell>
          <cell r="F866">
            <v>39996</v>
          </cell>
          <cell r="G866">
            <v>40001</v>
          </cell>
          <cell r="H866" t="str">
            <v>7640005067</v>
          </cell>
          <cell r="I866" t="str">
            <v>3KMH7640004612</v>
          </cell>
          <cell r="K866" t="str">
            <v>EFI Impose 2.7 for IC-408</v>
          </cell>
          <cell r="L866">
            <v>2500</v>
          </cell>
          <cell r="M866">
            <v>1250</v>
          </cell>
          <cell r="N866">
            <v>1287.5</v>
          </cell>
          <cell r="O866">
            <v>9.6153846153846159E-3</v>
          </cell>
          <cell r="P866">
            <v>1300</v>
          </cell>
          <cell r="Q866">
            <v>1325</v>
          </cell>
          <cell r="R866">
            <v>1431</v>
          </cell>
          <cell r="S866">
            <v>1625</v>
          </cell>
          <cell r="T866">
            <v>0.2076923076923077</v>
          </cell>
          <cell r="U866">
            <v>1397.5</v>
          </cell>
          <cell r="V866">
            <v>7.8711985688729877E-2</v>
          </cell>
          <cell r="W866">
            <v>1300</v>
          </cell>
          <cell r="X866">
            <v>0.8</v>
          </cell>
          <cell r="AA866">
            <v>1573</v>
          </cell>
          <cell r="AB866">
            <v>1300</v>
          </cell>
          <cell r="AC866">
            <v>1445</v>
          </cell>
          <cell r="AD866">
            <v>1525</v>
          </cell>
          <cell r="AE866">
            <v>1604.94</v>
          </cell>
          <cell r="AF866">
            <v>0.19000087230675292</v>
          </cell>
          <cell r="AG866">
            <v>0.19778932545764955</v>
          </cell>
          <cell r="AH866">
            <v>1785</v>
          </cell>
          <cell r="AI866">
            <v>1964</v>
          </cell>
          <cell r="AJ866">
            <v>0.3380855397148676</v>
          </cell>
          <cell r="AK866">
            <v>2143</v>
          </cell>
          <cell r="AL866">
            <v>2322</v>
          </cell>
          <cell r="AM866">
            <v>0.44013781223083548</v>
          </cell>
          <cell r="AN866">
            <v>2366.5</v>
          </cell>
          <cell r="AO866">
            <v>2411</v>
          </cell>
          <cell r="AP866">
            <v>2455.5</v>
          </cell>
          <cell r="AQ866">
            <v>0</v>
          </cell>
          <cell r="AS866">
            <v>2500</v>
          </cell>
        </row>
        <row r="867">
          <cell r="B867" t="str">
            <v>AC</v>
          </cell>
          <cell r="C867" t="str">
            <v>DOM</v>
          </cell>
          <cell r="D867" t="str">
            <v>EK</v>
          </cell>
          <cell r="E867" t="str">
            <v>21</v>
          </cell>
          <cell r="F867" t="str">
            <v>9/10/09</v>
          </cell>
          <cell r="G867" t="str">
            <v>9/10/09</v>
          </cell>
          <cell r="H867" t="str">
            <v>7640005083</v>
          </cell>
          <cell r="K867" t="str">
            <v>KODAK SMARTBOARD 5.0 BW/COLOR SW DEMO (DM POOL)</v>
          </cell>
          <cell r="L867">
            <v>1500</v>
          </cell>
          <cell r="M867">
            <v>750</v>
          </cell>
          <cell r="N867">
            <v>772.5</v>
          </cell>
          <cell r="T867" t="e">
            <v>#DIV/0!</v>
          </cell>
          <cell r="W867">
            <v>772.5</v>
          </cell>
          <cell r="X867" t="e">
            <v>#DIV/0!</v>
          </cell>
          <cell r="AA867">
            <v>912</v>
          </cell>
          <cell r="AB867">
            <v>773</v>
          </cell>
          <cell r="AC867">
            <v>814</v>
          </cell>
          <cell r="AD867">
            <v>873</v>
          </cell>
          <cell r="AE867">
            <v>930.72</v>
          </cell>
          <cell r="AF867">
            <v>0.16999742135121199</v>
          </cell>
          <cell r="AG867">
            <v>0.16999742135121199</v>
          </cell>
          <cell r="AH867">
            <v>966</v>
          </cell>
          <cell r="AI867">
            <v>1001</v>
          </cell>
          <cell r="AJ867">
            <v>0.22827172827172826</v>
          </cell>
          <cell r="AK867">
            <v>1035.5</v>
          </cell>
          <cell r="AL867">
            <v>1070</v>
          </cell>
          <cell r="AM867">
            <v>0.2780373831775701</v>
          </cell>
          <cell r="AN867">
            <v>1177.5</v>
          </cell>
          <cell r="AO867">
            <v>1285</v>
          </cell>
          <cell r="AP867">
            <v>1392.5</v>
          </cell>
          <cell r="AQ867">
            <v>0</v>
          </cell>
          <cell r="AS867">
            <v>1500</v>
          </cell>
        </row>
        <row r="868">
          <cell r="B868" t="str">
            <v>AC</v>
          </cell>
          <cell r="C868" t="str">
            <v>DOM</v>
          </cell>
          <cell r="D868" t="str">
            <v>EK</v>
          </cell>
          <cell r="E868" t="str">
            <v>21</v>
          </cell>
          <cell r="F868">
            <v>39924</v>
          </cell>
          <cell r="G868">
            <v>40504</v>
          </cell>
          <cell r="H868" t="str">
            <v>7640005209</v>
          </cell>
          <cell r="I868" t="str">
            <v>3KDBSB415A00</v>
          </cell>
          <cell r="J868" t="str">
            <v>KHR696415A00</v>
          </cell>
          <cell r="K868" t="str">
            <v>Kodak SmartBoard 5.0 Monochrome/Color Suite Software</v>
          </cell>
          <cell r="L868">
            <v>15000</v>
          </cell>
          <cell r="M868">
            <v>4500</v>
          </cell>
          <cell r="N868">
            <v>4635</v>
          </cell>
          <cell r="O868">
            <v>0</v>
          </cell>
          <cell r="P868">
            <v>4635</v>
          </cell>
          <cell r="Q868">
            <v>4770</v>
          </cell>
          <cell r="R868">
            <v>5151.6000000000004</v>
          </cell>
          <cell r="T868" t="e">
            <v>#DIV/0!</v>
          </cell>
          <cell r="W868">
            <v>4635</v>
          </cell>
          <cell r="X868" t="e">
            <v>#DIV/0!</v>
          </cell>
          <cell r="AA868">
            <v>5473</v>
          </cell>
          <cell r="AB868">
            <v>4635</v>
          </cell>
          <cell r="AC868">
            <v>4879</v>
          </cell>
          <cell r="AD868">
            <v>5232</v>
          </cell>
          <cell r="AE868">
            <v>5584.34</v>
          </cell>
          <cell r="AF868">
            <v>0.17000039395882058</v>
          </cell>
          <cell r="AG868">
            <v>0.17000039395882058</v>
          </cell>
          <cell r="AH868">
            <v>6454</v>
          </cell>
          <cell r="AI868">
            <v>7322</v>
          </cell>
          <cell r="AJ868">
            <v>0.36697623600109258</v>
          </cell>
          <cell r="AK868">
            <v>8190</v>
          </cell>
          <cell r="AL868">
            <v>9058</v>
          </cell>
          <cell r="AM868">
            <v>0.48829763744756016</v>
          </cell>
          <cell r="AN868">
            <v>10543.5</v>
          </cell>
          <cell r="AO868">
            <v>12029</v>
          </cell>
          <cell r="AP868">
            <v>13514.5</v>
          </cell>
          <cell r="AQ868">
            <v>0</v>
          </cell>
          <cell r="AS868">
            <v>15000</v>
          </cell>
        </row>
        <row r="869">
          <cell r="B869" t="str">
            <v>AC</v>
          </cell>
          <cell r="C869" t="str">
            <v>DOM</v>
          </cell>
          <cell r="D869" t="str">
            <v>EK</v>
          </cell>
          <cell r="E869" t="str">
            <v>21</v>
          </cell>
          <cell r="F869">
            <v>39924</v>
          </cell>
          <cell r="G869">
            <v>40504</v>
          </cell>
          <cell r="H869" t="str">
            <v>7640005214</v>
          </cell>
          <cell r="I869" t="str">
            <v>3KDBSB432A00</v>
          </cell>
          <cell r="J869" t="str">
            <v>KHR696432A00</v>
          </cell>
          <cell r="K869" t="str">
            <v>SmartBoard 5.0 Monochrome to Monochrome &amp; Color Software/upgrade from Release 4.0</v>
          </cell>
          <cell r="L869">
            <v>1000</v>
          </cell>
          <cell r="M869">
            <v>500</v>
          </cell>
          <cell r="N869">
            <v>515</v>
          </cell>
          <cell r="O869">
            <v>0</v>
          </cell>
          <cell r="P869">
            <v>515</v>
          </cell>
          <cell r="Q869">
            <v>530</v>
          </cell>
          <cell r="R869">
            <v>572.4</v>
          </cell>
          <cell r="T869" t="e">
            <v>#DIV/0!</v>
          </cell>
          <cell r="W869">
            <v>515</v>
          </cell>
          <cell r="X869" t="e">
            <v>#DIV/0!</v>
          </cell>
          <cell r="AA869">
            <v>608</v>
          </cell>
          <cell r="AB869">
            <v>515</v>
          </cell>
          <cell r="AC869">
            <v>543</v>
          </cell>
          <cell r="AD869">
            <v>582</v>
          </cell>
          <cell r="AE869">
            <v>620.48</v>
          </cell>
          <cell r="AF869">
            <v>0.16999742135121199</v>
          </cell>
          <cell r="AG869">
            <v>0.16999742135121199</v>
          </cell>
          <cell r="AH869">
            <v>645</v>
          </cell>
          <cell r="AI869">
            <v>668</v>
          </cell>
          <cell r="AJ869">
            <v>0.22904191616766467</v>
          </cell>
          <cell r="AK869">
            <v>691</v>
          </cell>
          <cell r="AL869">
            <v>714</v>
          </cell>
          <cell r="AM869">
            <v>0.27871148459383754</v>
          </cell>
          <cell r="AN869">
            <v>785.5</v>
          </cell>
          <cell r="AO869">
            <v>857</v>
          </cell>
          <cell r="AP869">
            <v>928.5</v>
          </cell>
          <cell r="AQ869">
            <v>0</v>
          </cell>
          <cell r="AS869">
            <v>1000</v>
          </cell>
        </row>
        <row r="870">
          <cell r="B870" t="str">
            <v>MB</v>
          </cell>
          <cell r="C870" t="str">
            <v>DOM</v>
          </cell>
          <cell r="D870" t="str">
            <v>EK</v>
          </cell>
          <cell r="E870" t="str">
            <v>21</v>
          </cell>
          <cell r="F870">
            <v>39924</v>
          </cell>
          <cell r="G870">
            <v>40681</v>
          </cell>
          <cell r="H870" t="str">
            <v>7640005230</v>
          </cell>
          <cell r="I870" t="str">
            <v>9KDEX110G_N</v>
          </cell>
          <cell r="J870" t="str">
            <v>KHB694141A00</v>
          </cell>
          <cell r="K870" t="str">
            <v>DM EX 110 Marking Engine 60Hz</v>
          </cell>
          <cell r="L870">
            <v>107752</v>
          </cell>
          <cell r="M870">
            <v>37617</v>
          </cell>
          <cell r="N870">
            <v>38745.51</v>
          </cell>
          <cell r="O870">
            <v>0</v>
          </cell>
          <cell r="P870">
            <v>38745.51</v>
          </cell>
          <cell r="Q870">
            <v>39874.019999999997</v>
          </cell>
          <cell r="R870">
            <v>43063.94</v>
          </cell>
          <cell r="T870" t="e">
            <v>#DIV/0!</v>
          </cell>
          <cell r="W870">
            <v>38745.51</v>
          </cell>
          <cell r="X870" t="e">
            <v>#DIV/0!</v>
          </cell>
          <cell r="Y870">
            <v>1600</v>
          </cell>
          <cell r="Z870">
            <v>1000</v>
          </cell>
          <cell r="AA870">
            <v>43820</v>
          </cell>
          <cell r="AB870">
            <v>38746</v>
          </cell>
          <cell r="AC870">
            <v>41219</v>
          </cell>
          <cell r="AD870">
            <v>42967</v>
          </cell>
          <cell r="AE870">
            <v>44714.68</v>
          </cell>
          <cell r="AF870">
            <v>0.13349463755527263</v>
          </cell>
          <cell r="AG870">
            <v>0.13349463755527263</v>
          </cell>
          <cell r="AH870">
            <v>49546</v>
          </cell>
          <cell r="AI870">
            <v>54376</v>
          </cell>
          <cell r="AJ870">
            <v>0.28745200088274236</v>
          </cell>
          <cell r="AK870">
            <v>59206.5</v>
          </cell>
          <cell r="AL870">
            <v>64037</v>
          </cell>
          <cell r="AM870">
            <v>0.39495120008744944</v>
          </cell>
          <cell r="AN870">
            <v>74965.75</v>
          </cell>
          <cell r="AO870">
            <v>85894.5</v>
          </cell>
          <cell r="AP870">
            <v>96823.25</v>
          </cell>
          <cell r="AQ870">
            <v>0</v>
          </cell>
          <cell r="AS870">
            <v>107752</v>
          </cell>
        </row>
        <row r="871">
          <cell r="B871" t="str">
            <v>MB</v>
          </cell>
          <cell r="C871" t="str">
            <v>DOM</v>
          </cell>
          <cell r="D871" t="str">
            <v>EK</v>
          </cell>
          <cell r="E871" t="str">
            <v>21</v>
          </cell>
          <cell r="F871">
            <v>39924</v>
          </cell>
          <cell r="G871">
            <v>40681</v>
          </cell>
          <cell r="H871" t="str">
            <v>7640005231</v>
          </cell>
          <cell r="I871" t="str">
            <v>9KDEX125G_N</v>
          </cell>
          <cell r="J871" t="str">
            <v>KHB694143A00</v>
          </cell>
          <cell r="K871" t="str">
            <v>DM EX 125 Marking Engine 60Hz</v>
          </cell>
          <cell r="L871">
            <v>119652</v>
          </cell>
          <cell r="M871">
            <v>42617</v>
          </cell>
          <cell r="N871">
            <v>43895.51</v>
          </cell>
          <cell r="O871">
            <v>0</v>
          </cell>
          <cell r="P871">
            <v>43895.51</v>
          </cell>
          <cell r="Q871">
            <v>45174.02</v>
          </cell>
          <cell r="R871">
            <v>48787.94</v>
          </cell>
          <cell r="T871" t="e">
            <v>#DIV/0!</v>
          </cell>
          <cell r="W871">
            <v>43895.51</v>
          </cell>
          <cell r="X871" t="e">
            <v>#DIV/0!</v>
          </cell>
          <cell r="Y871">
            <v>1600</v>
          </cell>
          <cell r="Z871">
            <v>1000</v>
          </cell>
          <cell r="AA871">
            <v>49306</v>
          </cell>
          <cell r="AB871">
            <v>43896</v>
          </cell>
          <cell r="AC871">
            <v>46698</v>
          </cell>
          <cell r="AD871">
            <v>48506</v>
          </cell>
          <cell r="AE871">
            <v>50312.51</v>
          </cell>
          <cell r="AF871">
            <v>0.12754283179272907</v>
          </cell>
          <cell r="AG871">
            <v>0.12754283179272907</v>
          </cell>
          <cell r="AH871">
            <v>56431</v>
          </cell>
          <cell r="AI871">
            <v>62549</v>
          </cell>
          <cell r="AJ871">
            <v>0.29822203392540247</v>
          </cell>
          <cell r="AK871">
            <v>68667</v>
          </cell>
          <cell r="AL871">
            <v>74785</v>
          </cell>
          <cell r="AM871">
            <v>0.41304392592097344</v>
          </cell>
          <cell r="AN871">
            <v>86001.75</v>
          </cell>
          <cell r="AO871">
            <v>97218.5</v>
          </cell>
          <cell r="AP871">
            <v>108435.25</v>
          </cell>
          <cell r="AQ871">
            <v>0</v>
          </cell>
          <cell r="AS871">
            <v>119652</v>
          </cell>
        </row>
        <row r="872">
          <cell r="B872" t="str">
            <v>MB</v>
          </cell>
          <cell r="C872" t="str">
            <v>DOM</v>
          </cell>
          <cell r="D872" t="str">
            <v>EK</v>
          </cell>
          <cell r="E872" t="str">
            <v>21</v>
          </cell>
          <cell r="F872">
            <v>39924</v>
          </cell>
          <cell r="G872">
            <v>40681</v>
          </cell>
          <cell r="H872" t="str">
            <v>7640005232</v>
          </cell>
          <cell r="I872" t="str">
            <v>9KDEX138G_N</v>
          </cell>
          <cell r="J872" t="str">
            <v>KHB694145A00</v>
          </cell>
          <cell r="K872" t="str">
            <v>DM EX 138 Marking Engine 60Hz</v>
          </cell>
          <cell r="L872">
            <v>184652</v>
          </cell>
          <cell r="M872">
            <v>53617</v>
          </cell>
          <cell r="N872">
            <v>55225.51</v>
          </cell>
          <cell r="O872">
            <v>0</v>
          </cell>
          <cell r="P872">
            <v>55225.51</v>
          </cell>
          <cell r="Q872">
            <v>56834.02</v>
          </cell>
          <cell r="R872">
            <v>61380.74</v>
          </cell>
          <cell r="T872" t="e">
            <v>#DIV/0!</v>
          </cell>
          <cell r="W872">
            <v>55225.51</v>
          </cell>
          <cell r="X872" t="e">
            <v>#DIV/0!</v>
          </cell>
          <cell r="Y872">
            <v>1600</v>
          </cell>
          <cell r="Z872">
            <v>1000</v>
          </cell>
          <cell r="AA872">
            <v>61375</v>
          </cell>
          <cell r="AB872">
            <v>55226</v>
          </cell>
          <cell r="AC872">
            <v>58751</v>
          </cell>
          <cell r="AD872">
            <v>60690</v>
          </cell>
          <cell r="AE872">
            <v>62627.73</v>
          </cell>
          <cell r="AF872">
            <v>0.11819396934872142</v>
          </cell>
          <cell r="AG872">
            <v>0.11819396934872142</v>
          </cell>
          <cell r="AH872">
            <v>74172</v>
          </cell>
          <cell r="AI872">
            <v>85716</v>
          </cell>
          <cell r="AJ872">
            <v>0.35571526902795275</v>
          </cell>
          <cell r="AK872">
            <v>97260</v>
          </cell>
          <cell r="AL872">
            <v>108804</v>
          </cell>
          <cell r="AM872">
            <v>0.4924312525274806</v>
          </cell>
          <cell r="AN872">
            <v>127766</v>
          </cell>
          <cell r="AO872">
            <v>146728</v>
          </cell>
          <cell r="AP872">
            <v>165690</v>
          </cell>
          <cell r="AQ872">
            <v>0</v>
          </cell>
          <cell r="AS872">
            <v>184652</v>
          </cell>
        </row>
        <row r="873">
          <cell r="B873" t="str">
            <v>MB</v>
          </cell>
          <cell r="C873" t="str">
            <v>DOM</v>
          </cell>
          <cell r="D873" t="str">
            <v>EK</v>
          </cell>
          <cell r="E873" t="str">
            <v>21</v>
          </cell>
          <cell r="F873">
            <v>39924</v>
          </cell>
          <cell r="G873">
            <v>40844</v>
          </cell>
          <cell r="H873" t="str">
            <v>7640005233</v>
          </cell>
          <cell r="I873" t="str">
            <v>9KDEX150G_N</v>
          </cell>
          <cell r="J873" t="str">
            <v>KHB694147A00</v>
          </cell>
          <cell r="K873" t="str">
            <v>DM EX 150 Marking Engine 60Hz</v>
          </cell>
          <cell r="L873">
            <v>225252</v>
          </cell>
          <cell r="M873">
            <v>63617</v>
          </cell>
          <cell r="N873">
            <v>65525.51</v>
          </cell>
          <cell r="O873">
            <v>0</v>
          </cell>
          <cell r="P873">
            <v>65525.51</v>
          </cell>
          <cell r="Q873">
            <v>67434.02</v>
          </cell>
          <cell r="R873">
            <v>72828.740000000005</v>
          </cell>
          <cell r="T873" t="e">
            <v>#DIV/0!</v>
          </cell>
          <cell r="W873">
            <v>65525.51</v>
          </cell>
          <cell r="X873" t="e">
            <v>#DIV/0!</v>
          </cell>
          <cell r="Y873">
            <v>1600</v>
          </cell>
          <cell r="Z873">
            <v>1000</v>
          </cell>
          <cell r="AA873">
            <v>72347</v>
          </cell>
          <cell r="AB873">
            <v>65526</v>
          </cell>
          <cell r="AC873">
            <v>69708</v>
          </cell>
          <cell r="AD873">
            <v>71766</v>
          </cell>
          <cell r="AE873">
            <v>73823.38</v>
          </cell>
          <cell r="AF873">
            <v>0.11240165378502044</v>
          </cell>
          <cell r="AG873">
            <v>0.11240165378502044</v>
          </cell>
          <cell r="AH873">
            <v>88267</v>
          </cell>
          <cell r="AI873">
            <v>102709</v>
          </cell>
          <cell r="AJ873">
            <v>0.362027573046179</v>
          </cell>
          <cell r="AK873">
            <v>117151.5</v>
          </cell>
          <cell r="AL873">
            <v>131594</v>
          </cell>
          <cell r="AM873">
            <v>0.50206308798273469</v>
          </cell>
          <cell r="AN873">
            <v>155008.5</v>
          </cell>
          <cell r="AO873">
            <v>178423</v>
          </cell>
          <cell r="AP873">
            <v>201837.5</v>
          </cell>
          <cell r="AQ873">
            <v>0</v>
          </cell>
          <cell r="AS873">
            <v>225252</v>
          </cell>
        </row>
        <row r="874">
          <cell r="B874" t="str">
            <v>AC</v>
          </cell>
          <cell r="C874" t="str">
            <v>DOM</v>
          </cell>
          <cell r="D874" t="str">
            <v>EK</v>
          </cell>
          <cell r="E874" t="str">
            <v>21</v>
          </cell>
          <cell r="F874">
            <v>39924</v>
          </cell>
          <cell r="G874">
            <v>39924</v>
          </cell>
          <cell r="H874" t="str">
            <v>7640005234</v>
          </cell>
          <cell r="I874" t="str">
            <v>3KDEXCABKITG</v>
          </cell>
          <cell r="J874" t="str">
            <v>KHB694149A00</v>
          </cell>
          <cell r="K874" t="str">
            <v>DM EX Series Cabinetry Kit 60 Hz (Required Item)</v>
          </cell>
          <cell r="L874">
            <v>11807</v>
          </cell>
          <cell r="M874">
            <v>5406</v>
          </cell>
          <cell r="N874">
            <v>5568.18</v>
          </cell>
          <cell r="O874">
            <v>0</v>
          </cell>
          <cell r="P874">
            <v>5568.18</v>
          </cell>
          <cell r="Q874">
            <v>5730.36</v>
          </cell>
          <cell r="R874">
            <v>6188.79</v>
          </cell>
          <cell r="T874" t="e">
            <v>#DIV/0!</v>
          </cell>
          <cell r="W874">
            <v>5568.18</v>
          </cell>
          <cell r="X874" t="e">
            <v>#DIV/0!</v>
          </cell>
          <cell r="AA874">
            <v>6574</v>
          </cell>
          <cell r="AB874">
            <v>5569</v>
          </cell>
          <cell r="AC874">
            <v>5862</v>
          </cell>
          <cell r="AD874">
            <v>6286</v>
          </cell>
          <cell r="AE874">
            <v>6708.65</v>
          </cell>
          <cell r="AF874">
            <v>0.16999992546935663</v>
          </cell>
          <cell r="AG874">
            <v>0.16999992546935663</v>
          </cell>
          <cell r="AH874">
            <v>7069</v>
          </cell>
          <cell r="AI874">
            <v>7428</v>
          </cell>
          <cell r="AJ874">
            <v>0.25037964458804518</v>
          </cell>
          <cell r="AK874">
            <v>7787.5</v>
          </cell>
          <cell r="AL874">
            <v>8147</v>
          </cell>
          <cell r="AM874">
            <v>0.3165361482754388</v>
          </cell>
          <cell r="AN874">
            <v>9062</v>
          </cell>
          <cell r="AO874">
            <v>9977</v>
          </cell>
          <cell r="AP874">
            <v>10892</v>
          </cell>
          <cell r="AQ874">
            <v>0</v>
          </cell>
          <cell r="AS874">
            <v>11807</v>
          </cell>
        </row>
        <row r="875">
          <cell r="B875" t="str">
            <v>AC</v>
          </cell>
          <cell r="C875" t="str">
            <v>DOM</v>
          </cell>
          <cell r="D875" t="str">
            <v>EK</v>
          </cell>
          <cell r="E875" t="str">
            <v>21</v>
          </cell>
          <cell r="F875">
            <v>39924</v>
          </cell>
          <cell r="G875">
            <v>40532</v>
          </cell>
          <cell r="H875" t="str">
            <v>7640005235</v>
          </cell>
          <cell r="I875" t="str">
            <v>4KDU45SCSG</v>
          </cell>
          <cell r="J875" t="str">
            <v>KHB694161A00</v>
          </cell>
          <cell r="K875" t="str">
            <v>Ultra 45 SCS With R7.0 Software (Preloaded Still Requires License Key)</v>
          </cell>
          <cell r="L875">
            <v>33250</v>
          </cell>
          <cell r="M875">
            <v>21041</v>
          </cell>
          <cell r="N875">
            <v>21672.23</v>
          </cell>
          <cell r="O875">
            <v>0</v>
          </cell>
          <cell r="P875">
            <v>21672.23</v>
          </cell>
          <cell r="Q875">
            <v>22303.46</v>
          </cell>
          <cell r="R875">
            <v>24087.74</v>
          </cell>
          <cell r="T875" t="e">
            <v>#DIV/0!</v>
          </cell>
          <cell r="W875">
            <v>21672.23</v>
          </cell>
          <cell r="X875" t="e">
            <v>#DIV/0!</v>
          </cell>
          <cell r="AA875">
            <v>23599</v>
          </cell>
          <cell r="AB875">
            <v>21673</v>
          </cell>
          <cell r="AC875">
            <v>22813</v>
          </cell>
          <cell r="AD875">
            <v>23447</v>
          </cell>
          <cell r="AE875">
            <v>24080.26</v>
          </cell>
          <cell r="AF875">
            <v>0.10000016611116321</v>
          </cell>
          <cell r="AG875">
            <v>0.10000016611116321</v>
          </cell>
          <cell r="AH875">
            <v>24368</v>
          </cell>
          <cell r="AI875">
            <v>24654</v>
          </cell>
          <cell r="AJ875">
            <v>0.12094467429220412</v>
          </cell>
          <cell r="AK875">
            <v>24940</v>
          </cell>
          <cell r="AL875">
            <v>25226</v>
          </cell>
          <cell r="AM875">
            <v>0.14087726948386586</v>
          </cell>
          <cell r="AN875">
            <v>27232</v>
          </cell>
          <cell r="AO875">
            <v>29238</v>
          </cell>
          <cell r="AP875">
            <v>31244</v>
          </cell>
          <cell r="AQ875">
            <v>0</v>
          </cell>
          <cell r="AS875">
            <v>33250</v>
          </cell>
        </row>
        <row r="876">
          <cell r="B876" t="str">
            <v>AC</v>
          </cell>
          <cell r="C876" t="str">
            <v>DOM</v>
          </cell>
          <cell r="D876" t="str">
            <v>EK</v>
          </cell>
          <cell r="E876" t="str">
            <v>21</v>
          </cell>
          <cell r="F876">
            <v>39924</v>
          </cell>
          <cell r="G876">
            <v>39924</v>
          </cell>
          <cell r="H876" t="str">
            <v>7640005237</v>
          </cell>
          <cell r="I876" t="str">
            <v>6KDEXPSMG_N</v>
          </cell>
          <cell r="J876" t="str">
            <v>KHB694152A00</v>
          </cell>
          <cell r="K876" t="str">
            <v>DM EX Series Paper Supply Module 60hz</v>
          </cell>
          <cell r="L876">
            <v>18400</v>
          </cell>
          <cell r="M876">
            <v>12296</v>
          </cell>
          <cell r="N876">
            <v>12664.88</v>
          </cell>
          <cell r="O876">
            <v>0</v>
          </cell>
          <cell r="P876">
            <v>12664.88</v>
          </cell>
          <cell r="Q876">
            <v>13033.76</v>
          </cell>
          <cell r="R876">
            <v>14076.46</v>
          </cell>
          <cell r="T876" t="e">
            <v>#DIV/0!</v>
          </cell>
          <cell r="W876">
            <v>12664.88</v>
          </cell>
          <cell r="X876" t="e">
            <v>#DIV/0!</v>
          </cell>
          <cell r="AA876">
            <v>13791</v>
          </cell>
          <cell r="AB876">
            <v>12665</v>
          </cell>
          <cell r="AC876">
            <v>13332</v>
          </cell>
          <cell r="AD876">
            <v>13703</v>
          </cell>
          <cell r="AE876">
            <v>14072.09</v>
          </cell>
          <cell r="AF876">
            <v>0.1000000710626496</v>
          </cell>
          <cell r="AG876">
            <v>0.1000000710626496</v>
          </cell>
          <cell r="AH876">
            <v>14127</v>
          </cell>
          <cell r="AI876">
            <v>14181</v>
          </cell>
          <cell r="AJ876">
            <v>0.10691206543967285</v>
          </cell>
          <cell r="AK876">
            <v>14234.5</v>
          </cell>
          <cell r="AL876">
            <v>14288</v>
          </cell>
          <cell r="AM876">
            <v>0.11360022396416579</v>
          </cell>
          <cell r="AN876">
            <v>15316</v>
          </cell>
          <cell r="AO876">
            <v>16344</v>
          </cell>
          <cell r="AP876">
            <v>17372</v>
          </cell>
          <cell r="AQ876">
            <v>0</v>
          </cell>
          <cell r="AS876">
            <v>18400</v>
          </cell>
        </row>
        <row r="877">
          <cell r="B877" t="str">
            <v>AC</v>
          </cell>
          <cell r="C877" t="str">
            <v>DOM</v>
          </cell>
          <cell r="D877" t="str">
            <v>EK</v>
          </cell>
          <cell r="E877" t="str">
            <v>21</v>
          </cell>
          <cell r="F877">
            <v>39924</v>
          </cell>
          <cell r="G877">
            <v>39924</v>
          </cell>
          <cell r="H877" t="str">
            <v>7640005239</v>
          </cell>
          <cell r="I877" t="str">
            <v>6KDEXINSERTG_N</v>
          </cell>
          <cell r="J877" t="str">
            <v>KHB694156A00</v>
          </cell>
          <cell r="K877" t="str">
            <v>DM EX Series Inserter 60 Hz</v>
          </cell>
          <cell r="L877">
            <v>34490</v>
          </cell>
          <cell r="M877">
            <v>20140</v>
          </cell>
          <cell r="N877">
            <v>20744.2</v>
          </cell>
          <cell r="O877">
            <v>0</v>
          </cell>
          <cell r="P877">
            <v>20744.2</v>
          </cell>
          <cell r="Q877">
            <v>21348.400000000001</v>
          </cell>
          <cell r="R877">
            <v>23056.27</v>
          </cell>
          <cell r="T877" t="e">
            <v>#DIV/0!</v>
          </cell>
          <cell r="W877">
            <v>20744.2</v>
          </cell>
          <cell r="X877" t="e">
            <v>#DIV/0!</v>
          </cell>
          <cell r="Z877">
            <v>200</v>
          </cell>
          <cell r="AA877">
            <v>22784</v>
          </cell>
          <cell r="AB877">
            <v>20745</v>
          </cell>
          <cell r="AC877">
            <v>21836</v>
          </cell>
          <cell r="AD877">
            <v>22543</v>
          </cell>
          <cell r="AE877">
            <v>23249.11</v>
          </cell>
          <cell r="AF877">
            <v>0.10774218884077712</v>
          </cell>
          <cell r="AG877">
            <v>0.10774218884077712</v>
          </cell>
          <cell r="AH877">
            <v>23811</v>
          </cell>
          <cell r="AI877">
            <v>24372</v>
          </cell>
          <cell r="AJ877">
            <v>0.14885114065320856</v>
          </cell>
          <cell r="AK877">
            <v>24933</v>
          </cell>
          <cell r="AL877">
            <v>25494</v>
          </cell>
          <cell r="AM877">
            <v>0.18631050443241545</v>
          </cell>
          <cell r="AN877">
            <v>27743</v>
          </cell>
          <cell r="AO877">
            <v>29992</v>
          </cell>
          <cell r="AP877">
            <v>32241</v>
          </cell>
          <cell r="AQ877">
            <v>0</v>
          </cell>
          <cell r="AS877">
            <v>34690</v>
          </cell>
        </row>
        <row r="878">
          <cell r="B878" t="str">
            <v>AC</v>
          </cell>
          <cell r="C878" t="str">
            <v>DOM</v>
          </cell>
          <cell r="D878" t="str">
            <v>EK</v>
          </cell>
          <cell r="E878" t="str">
            <v>21</v>
          </cell>
          <cell r="F878">
            <v>39924</v>
          </cell>
          <cell r="G878">
            <v>39924</v>
          </cell>
          <cell r="H878" t="str">
            <v>7640005240</v>
          </cell>
          <cell r="I878" t="str">
            <v>6KDEXFING_N</v>
          </cell>
          <cell r="J878" t="str">
            <v>KHB694151A00</v>
          </cell>
          <cell r="K878" t="str">
            <v>DM EX Series Finisher 60 Hz (Required Item)</v>
          </cell>
          <cell r="L878">
            <v>34490</v>
          </cell>
          <cell r="M878">
            <v>15792</v>
          </cell>
          <cell r="N878">
            <v>16265.76</v>
          </cell>
          <cell r="O878">
            <v>0</v>
          </cell>
          <cell r="P878">
            <v>16265.76</v>
          </cell>
          <cell r="Q878">
            <v>16739.52</v>
          </cell>
          <cell r="R878">
            <v>18078.68</v>
          </cell>
          <cell r="T878" t="e">
            <v>#DIV/0!</v>
          </cell>
          <cell r="W878">
            <v>16265.76</v>
          </cell>
          <cell r="X878" t="e">
            <v>#DIV/0!</v>
          </cell>
          <cell r="AA878">
            <v>19205</v>
          </cell>
          <cell r="AB878">
            <v>16266</v>
          </cell>
          <cell r="AC878">
            <v>17122</v>
          </cell>
          <cell r="AD878">
            <v>18360</v>
          </cell>
          <cell r="AE878">
            <v>19597.3</v>
          </cell>
          <cell r="AF878">
            <v>0.16999994897256251</v>
          </cell>
          <cell r="AG878">
            <v>0.16999994897256251</v>
          </cell>
          <cell r="AH878">
            <v>20649</v>
          </cell>
          <cell r="AI878">
            <v>21699</v>
          </cell>
          <cell r="AJ878">
            <v>0.25039126227015068</v>
          </cell>
          <cell r="AK878">
            <v>22749</v>
          </cell>
          <cell r="AL878">
            <v>23799</v>
          </cell>
          <cell r="AM878">
            <v>0.31653598890709694</v>
          </cell>
          <cell r="AN878">
            <v>26471.75</v>
          </cell>
          <cell r="AO878">
            <v>29144.5</v>
          </cell>
          <cell r="AP878">
            <v>31817.25</v>
          </cell>
          <cell r="AQ878">
            <v>0</v>
          </cell>
          <cell r="AS878">
            <v>34490</v>
          </cell>
        </row>
        <row r="879">
          <cell r="B879" t="str">
            <v>AC</v>
          </cell>
          <cell r="C879" t="str">
            <v>DOM</v>
          </cell>
          <cell r="D879" t="str">
            <v>EK</v>
          </cell>
          <cell r="E879" t="str">
            <v>21</v>
          </cell>
          <cell r="F879">
            <v>39924</v>
          </cell>
          <cell r="G879">
            <v>39925</v>
          </cell>
          <cell r="H879" t="str">
            <v>7640005241</v>
          </cell>
          <cell r="I879" t="str">
            <v>6HBDMNLINEHPG_N</v>
          </cell>
          <cell r="J879" t="str">
            <v>KHB694123A00</v>
          </cell>
          <cell r="K879" t="str">
            <v>Digimaster Hole Puncher</v>
          </cell>
          <cell r="L879">
            <v>34900</v>
          </cell>
          <cell r="M879">
            <v>26200</v>
          </cell>
          <cell r="N879">
            <v>26986</v>
          </cell>
          <cell r="O879">
            <v>0</v>
          </cell>
          <cell r="P879">
            <v>26986</v>
          </cell>
          <cell r="Q879">
            <v>27772</v>
          </cell>
          <cell r="R879">
            <v>29993.759999999998</v>
          </cell>
          <cell r="T879" t="e">
            <v>#DIV/0!</v>
          </cell>
          <cell r="W879">
            <v>26986</v>
          </cell>
          <cell r="X879" t="e">
            <v>#DIV/0!</v>
          </cell>
          <cell r="Z879">
            <v>300</v>
          </cell>
          <cell r="AA879">
            <v>28132</v>
          </cell>
          <cell r="AB879">
            <v>26986</v>
          </cell>
          <cell r="AC879">
            <v>28407</v>
          </cell>
          <cell r="AD879">
            <v>28557</v>
          </cell>
          <cell r="AE879">
            <v>28706.32</v>
          </cell>
          <cell r="AF879">
            <v>5.9928266667409816E-2</v>
          </cell>
          <cell r="AG879">
            <v>5.9928266667409816E-2</v>
          </cell>
          <cell r="AH879">
            <v>29519</v>
          </cell>
          <cell r="AI879">
            <v>30331</v>
          </cell>
          <cell r="AJ879">
            <v>0.11028320859846362</v>
          </cell>
          <cell r="AK879">
            <v>31142.5</v>
          </cell>
          <cell r="AL879">
            <v>31954</v>
          </cell>
          <cell r="AM879">
            <v>0.15547349314639794</v>
          </cell>
          <cell r="AN879">
            <v>32690.5</v>
          </cell>
          <cell r="AO879">
            <v>33427</v>
          </cell>
          <cell r="AP879">
            <v>34163.5</v>
          </cell>
          <cell r="AQ879">
            <v>0</v>
          </cell>
          <cell r="AS879">
            <v>35200</v>
          </cell>
        </row>
        <row r="880">
          <cell r="B880" t="str">
            <v>AC</v>
          </cell>
          <cell r="C880" t="str">
            <v>DOM</v>
          </cell>
          <cell r="D880" t="str">
            <v>EK</v>
          </cell>
          <cell r="E880" t="str">
            <v>21</v>
          </cell>
          <cell r="F880">
            <v>39924</v>
          </cell>
          <cell r="G880">
            <v>39925</v>
          </cell>
          <cell r="H880" t="str">
            <v>7640005243</v>
          </cell>
          <cell r="I880" t="str">
            <v>3KDHEXROLLFDKITG</v>
          </cell>
          <cell r="J880" t="str">
            <v>KHB670597A00</v>
          </cell>
          <cell r="K880" t="str">
            <v>DM EX Series Roll Feed I/F Kit ME</v>
          </cell>
          <cell r="L880">
            <v>9750</v>
          </cell>
          <cell r="M880">
            <v>5300</v>
          </cell>
          <cell r="N880">
            <v>5459</v>
          </cell>
          <cell r="O880">
            <v>0</v>
          </cell>
          <cell r="P880">
            <v>5459</v>
          </cell>
          <cell r="Q880">
            <v>5618</v>
          </cell>
          <cell r="R880">
            <v>6067.44</v>
          </cell>
          <cell r="T880" t="e">
            <v>#DIV/0!</v>
          </cell>
          <cell r="W880">
            <v>5459</v>
          </cell>
          <cell r="X880" t="e">
            <v>#DIV/0!</v>
          </cell>
          <cell r="AA880">
            <v>6446</v>
          </cell>
          <cell r="AB880">
            <v>5459</v>
          </cell>
          <cell r="AC880">
            <v>5747</v>
          </cell>
          <cell r="AD880">
            <v>6163</v>
          </cell>
          <cell r="AE880">
            <v>6577.11</v>
          </cell>
          <cell r="AF880">
            <v>0.17000019765520111</v>
          </cell>
          <cell r="AG880">
            <v>0.17000019765520111</v>
          </cell>
          <cell r="AH880">
            <v>6730</v>
          </cell>
          <cell r="AI880">
            <v>6881</v>
          </cell>
          <cell r="AJ880">
            <v>0.20665600930097369</v>
          </cell>
          <cell r="AK880">
            <v>7032.5</v>
          </cell>
          <cell r="AL880">
            <v>7184</v>
          </cell>
          <cell r="AM880">
            <v>0.24011692650334077</v>
          </cell>
          <cell r="AN880">
            <v>7825.5</v>
          </cell>
          <cell r="AO880">
            <v>8467</v>
          </cell>
          <cell r="AP880">
            <v>9108.5</v>
          </cell>
          <cell r="AQ880">
            <v>0</v>
          </cell>
          <cell r="AS880">
            <v>9750</v>
          </cell>
        </row>
        <row r="881">
          <cell r="B881" t="str">
            <v>AC</v>
          </cell>
          <cell r="C881" t="str">
            <v>DOM</v>
          </cell>
          <cell r="D881" t="str">
            <v>EK</v>
          </cell>
          <cell r="E881" t="str">
            <v>21</v>
          </cell>
          <cell r="F881">
            <v>39924</v>
          </cell>
          <cell r="G881">
            <v>39925</v>
          </cell>
          <cell r="H881" t="str">
            <v>7640005245</v>
          </cell>
          <cell r="I881" t="str">
            <v>3HBHDM9110ALG</v>
          </cell>
          <cell r="J881" t="str">
            <v>KHB694160A00</v>
          </cell>
          <cell r="K881" t="str">
            <v>Operator Attention Light</v>
          </cell>
          <cell r="L881">
            <v>375</v>
          </cell>
          <cell r="M881">
            <v>224.72</v>
          </cell>
          <cell r="N881">
            <v>231.46</v>
          </cell>
          <cell r="O881">
            <v>0</v>
          </cell>
          <cell r="P881">
            <v>231.46</v>
          </cell>
          <cell r="Q881">
            <v>238.2</v>
          </cell>
          <cell r="R881">
            <v>257.26</v>
          </cell>
          <cell r="T881" t="e">
            <v>#DIV/0!</v>
          </cell>
          <cell r="W881">
            <v>231.46</v>
          </cell>
          <cell r="X881" t="e">
            <v>#DIV/0!</v>
          </cell>
          <cell r="AA881">
            <v>252</v>
          </cell>
          <cell r="AB881">
            <v>232</v>
          </cell>
          <cell r="AC881">
            <v>244</v>
          </cell>
          <cell r="AD881">
            <v>251</v>
          </cell>
          <cell r="AE881">
            <v>257.18</v>
          </cell>
          <cell r="AF881">
            <v>0.10000777665448324</v>
          </cell>
          <cell r="AG881">
            <v>0.10000777665448324</v>
          </cell>
          <cell r="AH881">
            <v>264</v>
          </cell>
          <cell r="AI881">
            <v>269</v>
          </cell>
          <cell r="AJ881">
            <v>0.13955390334572487</v>
          </cell>
          <cell r="AK881">
            <v>274</v>
          </cell>
          <cell r="AL881">
            <v>279</v>
          </cell>
          <cell r="AM881">
            <v>0.17039426523297488</v>
          </cell>
          <cell r="AN881">
            <v>303</v>
          </cell>
          <cell r="AO881">
            <v>327</v>
          </cell>
          <cell r="AP881">
            <v>351</v>
          </cell>
          <cell r="AQ881">
            <v>0</v>
          </cell>
          <cell r="AS881">
            <v>375</v>
          </cell>
        </row>
        <row r="882">
          <cell r="B882" t="str">
            <v>AC</v>
          </cell>
          <cell r="C882" t="str">
            <v>DOM</v>
          </cell>
          <cell r="D882" t="str">
            <v>EK</v>
          </cell>
          <cell r="E882" t="str">
            <v>21</v>
          </cell>
          <cell r="F882">
            <v>39924</v>
          </cell>
          <cell r="G882">
            <v>39925</v>
          </cell>
          <cell r="H882" t="str">
            <v>7640005246</v>
          </cell>
          <cell r="I882" t="str">
            <v>3KDKHB670630A00</v>
          </cell>
          <cell r="J882" t="str">
            <v>KHB670630A00</v>
          </cell>
          <cell r="K882" t="str">
            <v>18" Paper Size Kit Finisher</v>
          </cell>
          <cell r="L882">
            <v>730</v>
          </cell>
          <cell r="M882">
            <v>349.8</v>
          </cell>
          <cell r="N882">
            <v>360.29</v>
          </cell>
          <cell r="O882">
            <v>0</v>
          </cell>
          <cell r="P882">
            <v>360.29</v>
          </cell>
          <cell r="Q882">
            <v>370.78</v>
          </cell>
          <cell r="R882">
            <v>400.44</v>
          </cell>
          <cell r="T882" t="e">
            <v>#DIV/0!</v>
          </cell>
          <cell r="W882">
            <v>360.29</v>
          </cell>
          <cell r="X882" t="e">
            <v>#DIV/0!</v>
          </cell>
          <cell r="AA882">
            <v>425</v>
          </cell>
          <cell r="AB882">
            <v>361</v>
          </cell>
          <cell r="AC882">
            <v>380</v>
          </cell>
          <cell r="AD882">
            <v>408</v>
          </cell>
          <cell r="AE882">
            <v>434.08</v>
          </cell>
          <cell r="AF882">
            <v>0.16999170659786206</v>
          </cell>
          <cell r="AG882">
            <v>0.16999170659786206</v>
          </cell>
          <cell r="AH882">
            <v>455</v>
          </cell>
          <cell r="AI882">
            <v>474</v>
          </cell>
          <cell r="AJ882">
            <v>0.23989451476793244</v>
          </cell>
          <cell r="AK882">
            <v>493.5</v>
          </cell>
          <cell r="AL882">
            <v>513</v>
          </cell>
          <cell r="AM882">
            <v>0.29768031189083816</v>
          </cell>
          <cell r="AN882">
            <v>567.25</v>
          </cell>
          <cell r="AO882">
            <v>621.5</v>
          </cell>
          <cell r="AP882">
            <v>675.75</v>
          </cell>
          <cell r="AQ882">
            <v>0</v>
          </cell>
          <cell r="AS882">
            <v>730</v>
          </cell>
        </row>
        <row r="883">
          <cell r="B883" t="str">
            <v>AC</v>
          </cell>
          <cell r="C883" t="str">
            <v>DOM</v>
          </cell>
          <cell r="D883" t="str">
            <v>EK</v>
          </cell>
          <cell r="E883" t="str">
            <v>21</v>
          </cell>
          <cell r="F883">
            <v>39924</v>
          </cell>
          <cell r="G883">
            <v>39924</v>
          </cell>
          <cell r="H883" t="str">
            <v>7640005247</v>
          </cell>
          <cell r="I883" t="str">
            <v>6HBDME150STG_N</v>
          </cell>
          <cell r="J883" t="str">
            <v>KHB694050A00</v>
          </cell>
          <cell r="K883" t="str">
            <v>DM E-Series Stacker - 60 Hz (Finisher bypass required)</v>
          </cell>
          <cell r="L883">
            <v>34200</v>
          </cell>
          <cell r="M883">
            <v>18020</v>
          </cell>
          <cell r="N883">
            <v>18560.599999999999</v>
          </cell>
          <cell r="O883">
            <v>0</v>
          </cell>
          <cell r="P883">
            <v>18560.599999999999</v>
          </cell>
          <cell r="Q883">
            <v>19101.2</v>
          </cell>
          <cell r="R883">
            <v>20629.3</v>
          </cell>
          <cell r="T883" t="e">
            <v>#DIV/0!</v>
          </cell>
          <cell r="W883">
            <v>18560.599999999999</v>
          </cell>
          <cell r="X883" t="e">
            <v>#DIV/0!</v>
          </cell>
          <cell r="Z883">
            <v>300</v>
          </cell>
          <cell r="AA883">
            <v>22209</v>
          </cell>
          <cell r="AB883">
            <v>18561</v>
          </cell>
          <cell r="AC883">
            <v>19538</v>
          </cell>
          <cell r="AD883">
            <v>21101</v>
          </cell>
          <cell r="AE883">
            <v>22662.17</v>
          </cell>
          <cell r="AF883">
            <v>0.18098752237760107</v>
          </cell>
          <cell r="AG883">
            <v>0.18098752237760107</v>
          </cell>
          <cell r="AH883">
            <v>23286</v>
          </cell>
          <cell r="AI883">
            <v>23908</v>
          </cell>
          <cell r="AJ883">
            <v>0.22366571858792042</v>
          </cell>
          <cell r="AK883">
            <v>24530</v>
          </cell>
          <cell r="AL883">
            <v>25152</v>
          </cell>
          <cell r="AM883">
            <v>0.26206265903307896</v>
          </cell>
          <cell r="AN883">
            <v>27414</v>
          </cell>
          <cell r="AO883">
            <v>29676</v>
          </cell>
          <cell r="AP883">
            <v>31938</v>
          </cell>
          <cell r="AQ883">
            <v>0</v>
          </cell>
          <cell r="AS883">
            <v>34500</v>
          </cell>
        </row>
        <row r="884">
          <cell r="B884" t="str">
            <v>AC</v>
          </cell>
          <cell r="C884" t="str">
            <v>DOM</v>
          </cell>
          <cell r="D884" t="str">
            <v>EK</v>
          </cell>
          <cell r="E884" t="str">
            <v>21</v>
          </cell>
          <cell r="F884">
            <v>39924</v>
          </cell>
          <cell r="G884">
            <v>39925</v>
          </cell>
          <cell r="H884" t="str">
            <v>7640005248</v>
          </cell>
          <cell r="I884" t="str">
            <v>3HBHDM9110STG</v>
          </cell>
          <cell r="J884" t="str">
            <v>KHB694051A00</v>
          </cell>
          <cell r="K884" t="str">
            <v>Stacker Cart</v>
          </cell>
          <cell r="L884">
            <v>750</v>
          </cell>
          <cell r="M884">
            <v>428.05</v>
          </cell>
          <cell r="N884">
            <v>440.89</v>
          </cell>
          <cell r="O884">
            <v>0</v>
          </cell>
          <cell r="P884">
            <v>440.89</v>
          </cell>
          <cell r="Q884">
            <v>453.73</v>
          </cell>
          <cell r="R884">
            <v>490.03</v>
          </cell>
          <cell r="T884" t="e">
            <v>#DIV/0!</v>
          </cell>
          <cell r="W884">
            <v>440.89</v>
          </cell>
          <cell r="X884" t="e">
            <v>#DIV/0!</v>
          </cell>
          <cell r="AA884">
            <v>521</v>
          </cell>
          <cell r="AB884">
            <v>441</v>
          </cell>
          <cell r="AC884">
            <v>465</v>
          </cell>
          <cell r="AD884">
            <v>499</v>
          </cell>
          <cell r="AE884">
            <v>531.19000000000005</v>
          </cell>
          <cell r="AF884">
            <v>0.16999567009921132</v>
          </cell>
          <cell r="AG884">
            <v>0.16999567009921132</v>
          </cell>
          <cell r="AH884">
            <v>540</v>
          </cell>
          <cell r="AI884">
            <v>548</v>
          </cell>
          <cell r="AJ884">
            <v>0.19545620437956207</v>
          </cell>
          <cell r="AK884">
            <v>556</v>
          </cell>
          <cell r="AL884">
            <v>564</v>
          </cell>
          <cell r="AM884">
            <v>0.21828014184397165</v>
          </cell>
          <cell r="AN884">
            <v>610.5</v>
          </cell>
          <cell r="AO884">
            <v>657</v>
          </cell>
          <cell r="AP884">
            <v>703.5</v>
          </cell>
          <cell r="AQ884">
            <v>0</v>
          </cell>
          <cell r="AS884">
            <v>750</v>
          </cell>
        </row>
        <row r="885">
          <cell r="B885" t="str">
            <v>AC</v>
          </cell>
          <cell r="C885" t="str">
            <v>DOM</v>
          </cell>
          <cell r="D885" t="str">
            <v>EK</v>
          </cell>
          <cell r="E885" t="str">
            <v>21</v>
          </cell>
          <cell r="F885">
            <v>39924</v>
          </cell>
          <cell r="G885">
            <v>39925</v>
          </cell>
          <cell r="H885" t="str">
            <v>7640005249</v>
          </cell>
          <cell r="I885" t="str">
            <v>6HBBKMR5G_N</v>
          </cell>
          <cell r="J885" t="str">
            <v>KHB694053A00</v>
          </cell>
          <cell r="K885" t="str">
            <v xml:space="preserve">Bookletmaker </v>
          </cell>
          <cell r="L885">
            <v>48000</v>
          </cell>
          <cell r="M885">
            <v>31450</v>
          </cell>
          <cell r="N885">
            <v>32393.5</v>
          </cell>
          <cell r="O885">
            <v>0</v>
          </cell>
          <cell r="P885">
            <v>32393.5</v>
          </cell>
          <cell r="Q885">
            <v>33337</v>
          </cell>
          <cell r="R885">
            <v>36003.96</v>
          </cell>
          <cell r="T885" t="e">
            <v>#DIV/0!</v>
          </cell>
          <cell r="W885">
            <v>32393.5</v>
          </cell>
          <cell r="X885" t="e">
            <v>#DIV/0!</v>
          </cell>
          <cell r="Z885">
            <v>300</v>
          </cell>
          <cell r="AA885">
            <v>35567</v>
          </cell>
          <cell r="AB885">
            <v>32394</v>
          </cell>
          <cell r="AC885">
            <v>34099</v>
          </cell>
          <cell r="AD885">
            <v>35196</v>
          </cell>
          <cell r="AE885">
            <v>36292.78</v>
          </cell>
          <cell r="AF885">
            <v>0.10743955133775916</v>
          </cell>
          <cell r="AG885">
            <v>0.10743955133775916</v>
          </cell>
          <cell r="AH885">
            <v>36525</v>
          </cell>
          <cell r="AI885">
            <v>36757</v>
          </cell>
          <cell r="AJ885">
            <v>0.11871208205239818</v>
          </cell>
          <cell r="AK885">
            <v>36989</v>
          </cell>
          <cell r="AL885">
            <v>37221</v>
          </cell>
          <cell r="AM885">
            <v>0.12969828860052121</v>
          </cell>
          <cell r="AN885">
            <v>39915.75</v>
          </cell>
          <cell r="AO885">
            <v>42610.5</v>
          </cell>
          <cell r="AP885">
            <v>45305.25</v>
          </cell>
          <cell r="AQ885">
            <v>0</v>
          </cell>
          <cell r="AS885">
            <v>48300</v>
          </cell>
        </row>
        <row r="886">
          <cell r="B886" t="str">
            <v>AC</v>
          </cell>
          <cell r="C886" t="str">
            <v>DOM</v>
          </cell>
          <cell r="D886" t="str">
            <v>EK</v>
          </cell>
          <cell r="E886" t="str">
            <v>21</v>
          </cell>
          <cell r="F886">
            <v>39924</v>
          </cell>
          <cell r="G886">
            <v>39925</v>
          </cell>
          <cell r="H886" t="str">
            <v>7640005251</v>
          </cell>
          <cell r="I886" t="str">
            <v>6KDKHB694056A00_N</v>
          </cell>
          <cell r="J886" t="str">
            <v>KHB694056A00</v>
          </cell>
          <cell r="K886" t="str">
            <v>DM Perfect Binder - Input Module (Include if inline)</v>
          </cell>
          <cell r="L886">
            <v>15289</v>
          </cell>
          <cell r="M886">
            <v>10144.200000000001</v>
          </cell>
          <cell r="N886">
            <v>10448.530000000001</v>
          </cell>
          <cell r="O886">
            <v>0</v>
          </cell>
          <cell r="P886">
            <v>10448.530000000001</v>
          </cell>
          <cell r="Q886">
            <v>10752.86</v>
          </cell>
          <cell r="R886">
            <v>11613.09</v>
          </cell>
          <cell r="T886" t="e">
            <v>#DIV/0!</v>
          </cell>
          <cell r="W886">
            <v>10448.530000000001</v>
          </cell>
          <cell r="X886" t="e">
            <v>#DIV/0!</v>
          </cell>
          <cell r="AA886">
            <v>11377</v>
          </cell>
          <cell r="AB886">
            <v>10449</v>
          </cell>
          <cell r="AC886">
            <v>10999</v>
          </cell>
          <cell r="AD886">
            <v>11305</v>
          </cell>
          <cell r="AE886">
            <v>11609.48</v>
          </cell>
          <cell r="AF886">
            <v>0.10000017227300438</v>
          </cell>
          <cell r="AG886">
            <v>0.10000017227300438</v>
          </cell>
          <cell r="AH886">
            <v>11667</v>
          </cell>
          <cell r="AI886">
            <v>11723</v>
          </cell>
          <cell r="AJ886">
            <v>0.10871534590121977</v>
          </cell>
          <cell r="AK886">
            <v>11779.5</v>
          </cell>
          <cell r="AL886">
            <v>11836</v>
          </cell>
          <cell r="AM886">
            <v>0.11722456911118616</v>
          </cell>
          <cell r="AN886">
            <v>12699.25</v>
          </cell>
          <cell r="AO886">
            <v>13562.5</v>
          </cell>
          <cell r="AP886">
            <v>14425.75</v>
          </cell>
          <cell r="AQ886">
            <v>0</v>
          </cell>
          <cell r="AS886">
            <v>15289</v>
          </cell>
        </row>
        <row r="887">
          <cell r="B887" t="str">
            <v>AC</v>
          </cell>
          <cell r="C887" t="str">
            <v>DOM</v>
          </cell>
          <cell r="D887" t="str">
            <v>EK</v>
          </cell>
          <cell r="E887" t="str">
            <v>21</v>
          </cell>
          <cell r="F887">
            <v>39924</v>
          </cell>
          <cell r="G887">
            <v>39925</v>
          </cell>
          <cell r="H887" t="str">
            <v>7640005252</v>
          </cell>
          <cell r="I887" t="str">
            <v>6KDKHB694057A00_N</v>
          </cell>
          <cell r="J887" t="str">
            <v>KHB694057A00</v>
          </cell>
          <cell r="K887" t="str">
            <v>DM Perfect Binder - Output Module (Include if inline)</v>
          </cell>
          <cell r="L887">
            <v>4865</v>
          </cell>
          <cell r="M887">
            <v>4000.15</v>
          </cell>
          <cell r="N887">
            <v>4120.1499999999996</v>
          </cell>
          <cell r="O887">
            <v>0</v>
          </cell>
          <cell r="P887">
            <v>4120.1499999999996</v>
          </cell>
          <cell r="Q887">
            <v>4240.1499999999996</v>
          </cell>
          <cell r="R887">
            <v>4579.3599999999997</v>
          </cell>
          <cell r="T887" t="e">
            <v>#DIV/0!</v>
          </cell>
          <cell r="W887">
            <v>4120.1499999999996</v>
          </cell>
          <cell r="X887" t="e">
            <v>#DIV/0!</v>
          </cell>
          <cell r="AA887">
            <v>4250</v>
          </cell>
          <cell r="AB887">
            <v>4121</v>
          </cell>
          <cell r="AC887">
            <v>4337</v>
          </cell>
          <cell r="AD887">
            <v>4337</v>
          </cell>
          <cell r="AE887">
            <v>4337</v>
          </cell>
          <cell r="AF887">
            <v>5.0000000000000086E-2</v>
          </cell>
          <cell r="AG887">
            <v>5.0000000000000086E-2</v>
          </cell>
          <cell r="AH887">
            <v>4403</v>
          </cell>
          <cell r="AI887">
            <v>4469</v>
          </cell>
          <cell r="AJ887">
            <v>7.8059968673081306E-2</v>
          </cell>
          <cell r="AK887">
            <v>4535</v>
          </cell>
          <cell r="AL887">
            <v>4601</v>
          </cell>
          <cell r="AM887">
            <v>0.1045098891545317</v>
          </cell>
          <cell r="AN887">
            <v>4667</v>
          </cell>
          <cell r="AO887">
            <v>4733</v>
          </cell>
          <cell r="AP887">
            <v>4799</v>
          </cell>
          <cell r="AQ887">
            <v>0</v>
          </cell>
          <cell r="AS887">
            <v>4865</v>
          </cell>
        </row>
        <row r="888">
          <cell r="B888" t="str">
            <v>AC</v>
          </cell>
          <cell r="C888" t="str">
            <v>DOM</v>
          </cell>
          <cell r="D888" t="str">
            <v>EK</v>
          </cell>
          <cell r="E888" t="str">
            <v>21</v>
          </cell>
          <cell r="F888">
            <v>39924</v>
          </cell>
          <cell r="G888">
            <v>39925</v>
          </cell>
          <cell r="H888" t="str">
            <v>7640005253</v>
          </cell>
          <cell r="I888" t="str">
            <v>6KDKHB694058A00_N</v>
          </cell>
          <cell r="J888" t="str">
            <v>KHB694058A00</v>
          </cell>
          <cell r="K888" t="str">
            <v>DM Perfect Binder - Binding Module (Requires Interface Kit if Inline)</v>
          </cell>
          <cell r="L888">
            <v>75000</v>
          </cell>
          <cell r="M888">
            <v>50000</v>
          </cell>
          <cell r="N888">
            <v>51500</v>
          </cell>
          <cell r="O888">
            <v>0</v>
          </cell>
          <cell r="P888">
            <v>51500</v>
          </cell>
          <cell r="Q888">
            <v>53000</v>
          </cell>
          <cell r="R888">
            <v>57240</v>
          </cell>
          <cell r="T888" t="e">
            <v>#DIV/0!</v>
          </cell>
          <cell r="W888">
            <v>51500</v>
          </cell>
          <cell r="X888" t="e">
            <v>#DIV/0!</v>
          </cell>
          <cell r="Z888">
            <v>300</v>
          </cell>
          <cell r="AA888">
            <v>56372</v>
          </cell>
          <cell r="AB888">
            <v>51500</v>
          </cell>
          <cell r="AC888">
            <v>54211</v>
          </cell>
          <cell r="AD888">
            <v>55867</v>
          </cell>
          <cell r="AE888">
            <v>57522.22</v>
          </cell>
          <cell r="AF888">
            <v>0.10469380354235287</v>
          </cell>
          <cell r="AG888">
            <v>0.10469380354235287</v>
          </cell>
          <cell r="AH888">
            <v>57753</v>
          </cell>
          <cell r="AI888">
            <v>57983</v>
          </cell>
          <cell r="AJ888">
            <v>0.11180863356501043</v>
          </cell>
          <cell r="AK888">
            <v>58212.5</v>
          </cell>
          <cell r="AL888">
            <v>58442</v>
          </cell>
          <cell r="AM888">
            <v>0.11878443585092913</v>
          </cell>
          <cell r="AN888">
            <v>62581.5</v>
          </cell>
          <cell r="AO888">
            <v>66721</v>
          </cell>
          <cell r="AP888">
            <v>70860.5</v>
          </cell>
          <cell r="AQ888">
            <v>0</v>
          </cell>
          <cell r="AS888">
            <v>75300</v>
          </cell>
        </row>
        <row r="889">
          <cell r="B889" t="str">
            <v>AC</v>
          </cell>
          <cell r="C889" t="str">
            <v>DOM</v>
          </cell>
          <cell r="D889" t="str">
            <v>EK</v>
          </cell>
          <cell r="E889" t="str">
            <v>21</v>
          </cell>
          <cell r="F889">
            <v>39924</v>
          </cell>
          <cell r="G889">
            <v>39924</v>
          </cell>
          <cell r="H889" t="str">
            <v>7640005257</v>
          </cell>
          <cell r="I889" t="str">
            <v>4KDKHB694166A00</v>
          </cell>
          <cell r="J889" t="str">
            <v>KHB694166A00</v>
          </cell>
          <cell r="K889" t="str">
            <v>Accessory Interface: Stahl Folder</v>
          </cell>
          <cell r="L889">
            <v>5000</v>
          </cell>
          <cell r="M889">
            <v>3500</v>
          </cell>
          <cell r="N889">
            <v>3605</v>
          </cell>
          <cell r="O889">
            <v>0</v>
          </cell>
          <cell r="P889">
            <v>3605</v>
          </cell>
          <cell r="Q889">
            <v>3710</v>
          </cell>
          <cell r="R889">
            <v>4006.8</v>
          </cell>
          <cell r="T889" t="e">
            <v>#DIV/0!</v>
          </cell>
          <cell r="W889">
            <v>3605</v>
          </cell>
          <cell r="X889" t="e">
            <v>#DIV/0!</v>
          </cell>
          <cell r="AA889">
            <v>3925</v>
          </cell>
          <cell r="AB889">
            <v>3605</v>
          </cell>
          <cell r="AC889">
            <v>3795</v>
          </cell>
          <cell r="AD889">
            <v>3901</v>
          </cell>
          <cell r="AE889">
            <v>4005.56</v>
          </cell>
          <cell r="AF889">
            <v>0.1000009986119294</v>
          </cell>
          <cell r="AG889">
            <v>0.1000009986119294</v>
          </cell>
          <cell r="AH889">
            <v>4131</v>
          </cell>
          <cell r="AI889">
            <v>4255</v>
          </cell>
          <cell r="AJ889">
            <v>0.15276145710928318</v>
          </cell>
          <cell r="AK889">
            <v>4379</v>
          </cell>
          <cell r="AL889">
            <v>4503</v>
          </cell>
          <cell r="AM889">
            <v>0.19942260715078836</v>
          </cell>
          <cell r="AN889">
            <v>4627.25</v>
          </cell>
          <cell r="AO889">
            <v>4751.5</v>
          </cell>
          <cell r="AP889">
            <v>4875.75</v>
          </cell>
          <cell r="AQ889">
            <v>0</v>
          </cell>
          <cell r="AS889">
            <v>5000</v>
          </cell>
        </row>
        <row r="890">
          <cell r="B890" t="str">
            <v>AC</v>
          </cell>
          <cell r="C890" t="str">
            <v>DOM</v>
          </cell>
          <cell r="D890" t="str">
            <v>EK</v>
          </cell>
          <cell r="E890" t="str">
            <v>21</v>
          </cell>
          <cell r="F890">
            <v>39924</v>
          </cell>
          <cell r="G890">
            <v>39924</v>
          </cell>
          <cell r="H890" t="str">
            <v>7640005258</v>
          </cell>
          <cell r="I890" t="str">
            <v>4KDKHB694167A00</v>
          </cell>
          <cell r="J890" t="str">
            <v>KHB694167A00</v>
          </cell>
          <cell r="K890" t="str">
            <v>HBI Accessory Interface: Watkiss BM"</v>
          </cell>
          <cell r="L890">
            <v>5000</v>
          </cell>
          <cell r="M890">
            <v>3500</v>
          </cell>
          <cell r="N890">
            <v>3605</v>
          </cell>
          <cell r="O890">
            <v>0</v>
          </cell>
          <cell r="P890">
            <v>3605</v>
          </cell>
          <cell r="Q890">
            <v>3710</v>
          </cell>
          <cell r="R890">
            <v>4006.8</v>
          </cell>
          <cell r="T890" t="e">
            <v>#DIV/0!</v>
          </cell>
          <cell r="W890">
            <v>3605</v>
          </cell>
          <cell r="X890" t="e">
            <v>#DIV/0!</v>
          </cell>
          <cell r="AA890">
            <v>3925</v>
          </cell>
          <cell r="AB890">
            <v>3605</v>
          </cell>
          <cell r="AC890">
            <v>3795</v>
          </cell>
          <cell r="AD890">
            <v>3901</v>
          </cell>
          <cell r="AE890">
            <v>4005.56</v>
          </cell>
          <cell r="AF890">
            <v>0.1000009986119294</v>
          </cell>
          <cell r="AG890">
            <v>0.1000009986119294</v>
          </cell>
          <cell r="AH890">
            <v>4131</v>
          </cell>
          <cell r="AI890">
            <v>4255</v>
          </cell>
          <cell r="AJ890">
            <v>0.15276145710928318</v>
          </cell>
          <cell r="AK890">
            <v>4379</v>
          </cell>
          <cell r="AL890">
            <v>4503</v>
          </cell>
          <cell r="AM890">
            <v>0.19942260715078836</v>
          </cell>
          <cell r="AN890">
            <v>4627.25</v>
          </cell>
          <cell r="AO890">
            <v>4751.5</v>
          </cell>
          <cell r="AP890">
            <v>4875.75</v>
          </cell>
          <cell r="AQ890">
            <v>0</v>
          </cell>
          <cell r="AS890">
            <v>5000</v>
          </cell>
        </row>
        <row r="891">
          <cell r="B891" t="str">
            <v>AC</v>
          </cell>
          <cell r="C891" t="str">
            <v>DOM</v>
          </cell>
          <cell r="D891" t="str">
            <v>EK</v>
          </cell>
          <cell r="E891" t="str">
            <v>21</v>
          </cell>
          <cell r="F891">
            <v>39924</v>
          </cell>
          <cell r="G891">
            <v>39924</v>
          </cell>
          <cell r="H891" t="str">
            <v>7640005260</v>
          </cell>
          <cell r="I891" t="str">
            <v>4KDKHB694169A00</v>
          </cell>
          <cell r="J891" t="str">
            <v>KHB694169A00</v>
          </cell>
          <cell r="K891" t="str">
            <v>Accessory Interface For Perfect Binder  (Include if inline)</v>
          </cell>
          <cell r="L891">
            <v>5000</v>
          </cell>
          <cell r="M891">
            <v>2226</v>
          </cell>
          <cell r="N891">
            <v>2292.7800000000002</v>
          </cell>
          <cell r="O891">
            <v>0</v>
          </cell>
          <cell r="P891">
            <v>2292.7800000000002</v>
          </cell>
          <cell r="Q891">
            <v>2359.56</v>
          </cell>
          <cell r="R891">
            <v>2548.3200000000002</v>
          </cell>
          <cell r="T891" t="e">
            <v>#DIV/0!</v>
          </cell>
          <cell r="W891">
            <v>2292.7800000000002</v>
          </cell>
          <cell r="X891" t="e">
            <v>#DIV/0!</v>
          </cell>
          <cell r="AA891">
            <v>2707</v>
          </cell>
          <cell r="AB891">
            <v>2293</v>
          </cell>
          <cell r="AC891">
            <v>2414</v>
          </cell>
          <cell r="AD891">
            <v>2589</v>
          </cell>
          <cell r="AE891">
            <v>2762.39</v>
          </cell>
          <cell r="AF891">
            <v>0.1700013394198501</v>
          </cell>
          <cell r="AG891">
            <v>0.1700013394198501</v>
          </cell>
          <cell r="AH891">
            <v>2927</v>
          </cell>
          <cell r="AI891">
            <v>3090</v>
          </cell>
          <cell r="AJ891">
            <v>0.25799999999999995</v>
          </cell>
          <cell r="AK891">
            <v>3253</v>
          </cell>
          <cell r="AL891">
            <v>3416</v>
          </cell>
          <cell r="AM891">
            <v>0.32881147540983602</v>
          </cell>
          <cell r="AN891">
            <v>3812</v>
          </cell>
          <cell r="AO891">
            <v>4208</v>
          </cell>
          <cell r="AP891">
            <v>4604</v>
          </cell>
          <cell r="AQ891">
            <v>0</v>
          </cell>
          <cell r="AS891">
            <v>5000</v>
          </cell>
        </row>
        <row r="892">
          <cell r="B892" t="str">
            <v>AC</v>
          </cell>
          <cell r="C892" t="str">
            <v>DOM</v>
          </cell>
          <cell r="D892" t="str">
            <v>EK</v>
          </cell>
          <cell r="E892" t="str">
            <v>21</v>
          </cell>
          <cell r="F892">
            <v>39924</v>
          </cell>
          <cell r="G892">
            <v>40532</v>
          </cell>
          <cell r="H892" t="str">
            <v>7640005262</v>
          </cell>
          <cell r="I892" t="str">
            <v>3KDBKHB694069M00</v>
          </cell>
          <cell r="J892" t="str">
            <v>KHB694069M00</v>
          </cell>
          <cell r="K892" t="str">
            <v>R7.01 SP Print Production Software License (for EX110)</v>
          </cell>
          <cell r="L892">
            <v>14900</v>
          </cell>
          <cell r="M892">
            <v>6000</v>
          </cell>
          <cell r="N892">
            <v>6180</v>
          </cell>
          <cell r="O892">
            <v>0</v>
          </cell>
          <cell r="P892">
            <v>6180</v>
          </cell>
          <cell r="Q892">
            <v>6360</v>
          </cell>
          <cell r="R892">
            <v>6868.8</v>
          </cell>
          <cell r="T892" t="e">
            <v>#DIV/0!</v>
          </cell>
          <cell r="W892">
            <v>6180</v>
          </cell>
          <cell r="X892" t="e">
            <v>#DIV/0!</v>
          </cell>
          <cell r="AA892">
            <v>7297</v>
          </cell>
          <cell r="AB892">
            <v>6180</v>
          </cell>
          <cell r="AC892">
            <v>6506</v>
          </cell>
          <cell r="AD892">
            <v>6976</v>
          </cell>
          <cell r="AE892">
            <v>7445.78</v>
          </cell>
          <cell r="AF892">
            <v>0.16999965080891455</v>
          </cell>
          <cell r="AG892">
            <v>0.16999965080891455</v>
          </cell>
          <cell r="AH892">
            <v>8043</v>
          </cell>
          <cell r="AI892">
            <v>8640</v>
          </cell>
          <cell r="AJ892">
            <v>0.28472222222222221</v>
          </cell>
          <cell r="AK892">
            <v>9236.5</v>
          </cell>
          <cell r="AL892">
            <v>9833</v>
          </cell>
          <cell r="AM892">
            <v>0.37150411878368761</v>
          </cell>
          <cell r="AN892">
            <v>11099.75</v>
          </cell>
          <cell r="AO892">
            <v>12366.5</v>
          </cell>
          <cell r="AP892">
            <v>13633.25</v>
          </cell>
          <cell r="AQ892">
            <v>0</v>
          </cell>
          <cell r="AS892">
            <v>14900</v>
          </cell>
        </row>
        <row r="893">
          <cell r="B893" t="str">
            <v>AC</v>
          </cell>
          <cell r="C893" t="str">
            <v>DOM</v>
          </cell>
          <cell r="D893" t="str">
            <v>EK</v>
          </cell>
          <cell r="E893" t="str">
            <v>21</v>
          </cell>
          <cell r="F893">
            <v>39924</v>
          </cell>
          <cell r="G893">
            <v>40532</v>
          </cell>
          <cell r="H893" t="str">
            <v>7640005265</v>
          </cell>
          <cell r="I893" t="str">
            <v>3KDBKHB694070M00</v>
          </cell>
          <cell r="J893" t="str">
            <v>KHB694070M00</v>
          </cell>
          <cell r="K893" t="str">
            <v>R7.01 AP Print Production Software License (for EX110)</v>
          </cell>
          <cell r="L893">
            <v>50000</v>
          </cell>
          <cell r="M893">
            <v>12000</v>
          </cell>
          <cell r="N893">
            <v>12360</v>
          </cell>
          <cell r="O893">
            <v>0</v>
          </cell>
          <cell r="P893">
            <v>12360</v>
          </cell>
          <cell r="Q893">
            <v>12720</v>
          </cell>
          <cell r="R893">
            <v>13737.6</v>
          </cell>
          <cell r="T893" t="e">
            <v>#DIV/0!</v>
          </cell>
          <cell r="W893">
            <v>12360</v>
          </cell>
          <cell r="X893" t="e">
            <v>#DIV/0!</v>
          </cell>
          <cell r="AA893">
            <v>14594</v>
          </cell>
          <cell r="AB893">
            <v>12360</v>
          </cell>
          <cell r="AC893">
            <v>13011</v>
          </cell>
          <cell r="AD893">
            <v>13952</v>
          </cell>
          <cell r="AE893">
            <v>14891.57</v>
          </cell>
          <cell r="AF893">
            <v>0.1700002081714688</v>
          </cell>
          <cell r="AG893">
            <v>0.1700002081714688</v>
          </cell>
          <cell r="AH893">
            <v>18308</v>
          </cell>
          <cell r="AI893">
            <v>21723</v>
          </cell>
          <cell r="AJ893">
            <v>0.43101781521889243</v>
          </cell>
          <cell r="AK893">
            <v>25138</v>
          </cell>
          <cell r="AL893">
            <v>28553</v>
          </cell>
          <cell r="AM893">
            <v>0.56712079291142792</v>
          </cell>
          <cell r="AN893">
            <v>33914.75</v>
          </cell>
          <cell r="AO893">
            <v>39276.5</v>
          </cell>
          <cell r="AP893">
            <v>44638.25</v>
          </cell>
          <cell r="AQ893">
            <v>0</v>
          </cell>
          <cell r="AS893">
            <v>50000</v>
          </cell>
        </row>
        <row r="894">
          <cell r="B894" t="str">
            <v>AC</v>
          </cell>
          <cell r="C894" t="str">
            <v>DOM</v>
          </cell>
          <cell r="D894" t="str">
            <v>EK</v>
          </cell>
          <cell r="E894" t="str">
            <v>21</v>
          </cell>
          <cell r="F894">
            <v>39924</v>
          </cell>
          <cell r="G894">
            <v>40532</v>
          </cell>
          <cell r="H894" t="str">
            <v>7640005266</v>
          </cell>
          <cell r="I894" t="str">
            <v>3KDBKHB694071M00</v>
          </cell>
          <cell r="J894" t="str">
            <v>KHB694071 M00</v>
          </cell>
          <cell r="K894" t="str">
            <v>R7.01 AP Print Production Software License (for E/EX125)</v>
          </cell>
          <cell r="L894">
            <v>50000</v>
          </cell>
          <cell r="M894">
            <v>12000</v>
          </cell>
          <cell r="N894">
            <v>12360</v>
          </cell>
          <cell r="O894">
            <v>0</v>
          </cell>
          <cell r="P894">
            <v>12360</v>
          </cell>
          <cell r="Q894">
            <v>12720</v>
          </cell>
          <cell r="R894">
            <v>13737.6</v>
          </cell>
          <cell r="T894" t="e">
            <v>#DIV/0!</v>
          </cell>
          <cell r="W894">
            <v>12360</v>
          </cell>
          <cell r="X894" t="e">
            <v>#DIV/0!</v>
          </cell>
          <cell r="AA894">
            <v>14594</v>
          </cell>
          <cell r="AB894">
            <v>12360</v>
          </cell>
          <cell r="AC894">
            <v>13011</v>
          </cell>
          <cell r="AD894">
            <v>13952</v>
          </cell>
          <cell r="AE894">
            <v>14891.57</v>
          </cell>
          <cell r="AF894">
            <v>0.1700002081714688</v>
          </cell>
          <cell r="AG894">
            <v>0.1700002081714688</v>
          </cell>
          <cell r="AH894">
            <v>18308</v>
          </cell>
          <cell r="AI894">
            <v>21723</v>
          </cell>
          <cell r="AJ894">
            <v>0.43101781521889243</v>
          </cell>
          <cell r="AK894">
            <v>25138</v>
          </cell>
          <cell r="AL894">
            <v>28553</v>
          </cell>
          <cell r="AM894">
            <v>0.56712079291142792</v>
          </cell>
          <cell r="AN894">
            <v>33914.75</v>
          </cell>
          <cell r="AO894">
            <v>39276.5</v>
          </cell>
          <cell r="AP894">
            <v>44638.25</v>
          </cell>
          <cell r="AQ894">
            <v>0</v>
          </cell>
          <cell r="AS894">
            <v>50000</v>
          </cell>
        </row>
        <row r="895">
          <cell r="B895" t="str">
            <v>AC</v>
          </cell>
          <cell r="C895" t="str">
            <v>DOM</v>
          </cell>
          <cell r="D895" t="str">
            <v>EK</v>
          </cell>
          <cell r="E895" t="str">
            <v>21</v>
          </cell>
          <cell r="F895">
            <v>39924</v>
          </cell>
          <cell r="G895">
            <v>40532</v>
          </cell>
          <cell r="H895" t="str">
            <v>7640005267</v>
          </cell>
          <cell r="I895" t="str">
            <v>3KDBKHB694072M00</v>
          </cell>
          <cell r="J895" t="str">
            <v>KHB694072M00</v>
          </cell>
          <cell r="K895" t="str">
            <v>R7.01 AP Print Production Software License (for EX138)</v>
          </cell>
          <cell r="L895">
            <v>50000</v>
          </cell>
          <cell r="M895">
            <v>12000</v>
          </cell>
          <cell r="N895">
            <v>12360</v>
          </cell>
          <cell r="O895">
            <v>0</v>
          </cell>
          <cell r="P895">
            <v>12360</v>
          </cell>
          <cell r="Q895">
            <v>12720</v>
          </cell>
          <cell r="R895">
            <v>13737.6</v>
          </cell>
          <cell r="T895" t="e">
            <v>#DIV/0!</v>
          </cell>
          <cell r="W895">
            <v>12360</v>
          </cell>
          <cell r="X895" t="e">
            <v>#DIV/0!</v>
          </cell>
          <cell r="AA895">
            <v>14594</v>
          </cell>
          <cell r="AB895">
            <v>12360</v>
          </cell>
          <cell r="AC895">
            <v>13011</v>
          </cell>
          <cell r="AD895">
            <v>13952</v>
          </cell>
          <cell r="AE895">
            <v>14891.57</v>
          </cell>
          <cell r="AF895">
            <v>0.1700002081714688</v>
          </cell>
          <cell r="AG895">
            <v>0.1700002081714688</v>
          </cell>
          <cell r="AH895">
            <v>18308</v>
          </cell>
          <cell r="AI895">
            <v>21723</v>
          </cell>
          <cell r="AJ895">
            <v>0.43101781521889243</v>
          </cell>
          <cell r="AK895">
            <v>25138</v>
          </cell>
          <cell r="AL895">
            <v>28553</v>
          </cell>
          <cell r="AM895">
            <v>0.56712079291142792</v>
          </cell>
          <cell r="AN895">
            <v>33914.75</v>
          </cell>
          <cell r="AO895">
            <v>39276.5</v>
          </cell>
          <cell r="AP895">
            <v>44638.25</v>
          </cell>
          <cell r="AQ895">
            <v>0</v>
          </cell>
          <cell r="AS895">
            <v>50000</v>
          </cell>
        </row>
        <row r="896">
          <cell r="B896" t="str">
            <v>AC</v>
          </cell>
          <cell r="C896" t="str">
            <v>DOM</v>
          </cell>
          <cell r="D896" t="str">
            <v>EK</v>
          </cell>
          <cell r="E896" t="str">
            <v>21</v>
          </cell>
          <cell r="F896">
            <v>39924</v>
          </cell>
          <cell r="G896">
            <v>40532</v>
          </cell>
          <cell r="H896" t="str">
            <v>7640005269</v>
          </cell>
          <cell r="I896" t="str">
            <v>3KDBKHB694074M00</v>
          </cell>
          <cell r="J896" t="str">
            <v>KHB694074M00</v>
          </cell>
          <cell r="K896" t="str">
            <v>R7.01 AP Print Production Software License (for E/EX150)</v>
          </cell>
          <cell r="L896">
            <v>50000</v>
          </cell>
          <cell r="M896">
            <v>12000</v>
          </cell>
          <cell r="N896">
            <v>12360</v>
          </cell>
          <cell r="O896">
            <v>0</v>
          </cell>
          <cell r="P896">
            <v>12360</v>
          </cell>
          <cell r="Q896">
            <v>12720</v>
          </cell>
          <cell r="R896">
            <v>13737.6</v>
          </cell>
          <cell r="T896" t="e">
            <v>#DIV/0!</v>
          </cell>
          <cell r="W896">
            <v>12360</v>
          </cell>
          <cell r="X896" t="e">
            <v>#DIV/0!</v>
          </cell>
          <cell r="AA896">
            <v>14594</v>
          </cell>
          <cell r="AB896">
            <v>12360</v>
          </cell>
          <cell r="AC896">
            <v>13011</v>
          </cell>
          <cell r="AD896">
            <v>13952</v>
          </cell>
          <cell r="AE896">
            <v>14891.57</v>
          </cell>
          <cell r="AF896">
            <v>0.1700002081714688</v>
          </cell>
          <cell r="AG896">
            <v>0.1700002081714688</v>
          </cell>
          <cell r="AH896">
            <v>18308</v>
          </cell>
          <cell r="AI896">
            <v>21723</v>
          </cell>
          <cell r="AJ896">
            <v>0.43101781521889243</v>
          </cell>
          <cell r="AK896">
            <v>25138</v>
          </cell>
          <cell r="AL896">
            <v>28553</v>
          </cell>
          <cell r="AM896">
            <v>0.56712079291142792</v>
          </cell>
          <cell r="AN896">
            <v>33914.75</v>
          </cell>
          <cell r="AO896">
            <v>39276.5</v>
          </cell>
          <cell r="AP896">
            <v>44638.25</v>
          </cell>
          <cell r="AQ896">
            <v>0</v>
          </cell>
          <cell r="AS896">
            <v>50000</v>
          </cell>
        </row>
        <row r="897">
          <cell r="B897" t="str">
            <v>AC</v>
          </cell>
          <cell r="C897" t="str">
            <v>DOM</v>
          </cell>
          <cell r="D897" t="str">
            <v>EK</v>
          </cell>
          <cell r="E897" t="str">
            <v>21</v>
          </cell>
          <cell r="F897">
            <v>40071</v>
          </cell>
          <cell r="G897">
            <v>40071</v>
          </cell>
          <cell r="H897" t="str">
            <v>7640005270</v>
          </cell>
          <cell r="J897" t="str">
            <v>KHB694069M00</v>
          </cell>
          <cell r="K897" t="str">
            <v>Kodak R7.01 SP PP SW LIC FOR RECON 9110</v>
          </cell>
          <cell r="L897">
            <v>7500</v>
          </cell>
          <cell r="M897">
            <v>3000</v>
          </cell>
          <cell r="N897">
            <v>3090</v>
          </cell>
          <cell r="O897">
            <v>0</v>
          </cell>
          <cell r="P897">
            <v>3090</v>
          </cell>
          <cell r="Q897">
            <v>3180</v>
          </cell>
          <cell r="R897">
            <v>3434.4</v>
          </cell>
          <cell r="T897" t="e">
            <v>#DIV/0!</v>
          </cell>
          <cell r="W897">
            <v>3090</v>
          </cell>
          <cell r="X897" t="e">
            <v>#DIV/0!</v>
          </cell>
          <cell r="AA897">
            <v>3648</v>
          </cell>
          <cell r="AB897">
            <v>3090</v>
          </cell>
          <cell r="AC897">
            <v>3253</v>
          </cell>
          <cell r="AD897">
            <v>3488</v>
          </cell>
          <cell r="AE897">
            <v>3722.89</v>
          </cell>
          <cell r="AF897">
            <v>0.16999965080891455</v>
          </cell>
          <cell r="AG897">
            <v>0.16999965080891455</v>
          </cell>
          <cell r="AH897">
            <v>4027</v>
          </cell>
          <cell r="AI897">
            <v>4331</v>
          </cell>
          <cell r="AJ897">
            <v>0.28653890556453476</v>
          </cell>
          <cell r="AK897">
            <v>4635</v>
          </cell>
          <cell r="AL897">
            <v>4939</v>
          </cell>
          <cell r="AM897">
            <v>0.37436728082607817</v>
          </cell>
          <cell r="AN897">
            <v>5579.25</v>
          </cell>
          <cell r="AO897">
            <v>6219.5</v>
          </cell>
          <cell r="AP897">
            <v>6859.75</v>
          </cell>
          <cell r="AQ897">
            <v>0</v>
          </cell>
          <cell r="AS897">
            <v>7500</v>
          </cell>
        </row>
        <row r="898">
          <cell r="B898" t="str">
            <v>AC</v>
          </cell>
          <cell r="C898" t="str">
            <v>DOM</v>
          </cell>
          <cell r="D898" t="str">
            <v>EK</v>
          </cell>
          <cell r="E898" t="str">
            <v>21</v>
          </cell>
          <cell r="F898">
            <v>39924</v>
          </cell>
          <cell r="G898">
            <v>39924</v>
          </cell>
          <cell r="H898" t="str">
            <v>7640005275</v>
          </cell>
          <cell r="I898" t="str">
            <v>3HBBKCA12305</v>
          </cell>
          <cell r="J898" t="str">
            <v>KC.A12305</v>
          </cell>
          <cell r="K898" t="str">
            <v>Lic Key: Kanji Font Option</v>
          </cell>
          <cell r="L898">
            <v>9600</v>
          </cell>
          <cell r="M898">
            <v>4800</v>
          </cell>
          <cell r="N898">
            <v>4944</v>
          </cell>
          <cell r="O898">
            <v>0</v>
          </cell>
          <cell r="P898">
            <v>4944</v>
          </cell>
          <cell r="Q898">
            <v>5088</v>
          </cell>
          <cell r="R898">
            <v>5495.04</v>
          </cell>
          <cell r="T898" t="e">
            <v>#DIV/0!</v>
          </cell>
          <cell r="W898">
            <v>4944</v>
          </cell>
          <cell r="X898" t="e">
            <v>#DIV/0!</v>
          </cell>
          <cell r="AA898">
            <v>5837</v>
          </cell>
          <cell r="AB898">
            <v>4944</v>
          </cell>
          <cell r="AC898">
            <v>5205</v>
          </cell>
          <cell r="AD898">
            <v>5581</v>
          </cell>
          <cell r="AE898">
            <v>5956.63</v>
          </cell>
          <cell r="AF898">
            <v>0.17000048685246524</v>
          </cell>
          <cell r="AG898">
            <v>0.17000048685246524</v>
          </cell>
          <cell r="AH898">
            <v>6179</v>
          </cell>
          <cell r="AI898">
            <v>6401</v>
          </cell>
          <cell r="AJ898">
            <v>0.2276206842680831</v>
          </cell>
          <cell r="AK898">
            <v>6623</v>
          </cell>
          <cell r="AL898">
            <v>6845</v>
          </cell>
          <cell r="AM898">
            <v>0.27772096420745068</v>
          </cell>
          <cell r="AN898">
            <v>7533.75</v>
          </cell>
          <cell r="AO898">
            <v>8222.5</v>
          </cell>
          <cell r="AP898">
            <v>8911.25</v>
          </cell>
          <cell r="AQ898">
            <v>0</v>
          </cell>
          <cell r="AS898">
            <v>9600</v>
          </cell>
        </row>
        <row r="899">
          <cell r="B899" t="str">
            <v>AC</v>
          </cell>
          <cell r="C899" t="str">
            <v>DOM</v>
          </cell>
          <cell r="D899" t="str">
            <v>EK</v>
          </cell>
          <cell r="E899" t="str">
            <v>21</v>
          </cell>
          <cell r="F899">
            <v>39924</v>
          </cell>
          <cell r="G899">
            <v>39924</v>
          </cell>
          <cell r="H899" t="str">
            <v>7640005278</v>
          </cell>
          <cell r="I899" t="str">
            <v>3KDBKCA14662</v>
          </cell>
          <cell r="J899" t="str">
            <v>KC.A14662</v>
          </cell>
          <cell r="K899" t="str">
            <v>Extended Paper Size Range (E/EX Series only)</v>
          </cell>
          <cell r="L899">
            <v>4000</v>
          </cell>
          <cell r="M899">
            <v>2000</v>
          </cell>
          <cell r="N899">
            <v>2060</v>
          </cell>
          <cell r="O899">
            <v>0</v>
          </cell>
          <cell r="P899">
            <v>2060</v>
          </cell>
          <cell r="Q899">
            <v>2120</v>
          </cell>
          <cell r="R899">
            <v>2289.6</v>
          </cell>
          <cell r="T899" t="e">
            <v>#DIV/0!</v>
          </cell>
          <cell r="W899">
            <v>2060</v>
          </cell>
          <cell r="X899" t="e">
            <v>#DIV/0!</v>
          </cell>
          <cell r="AA899">
            <v>2432</v>
          </cell>
          <cell r="AB899">
            <v>2060</v>
          </cell>
          <cell r="AC899">
            <v>2169</v>
          </cell>
          <cell r="AD899">
            <v>2326</v>
          </cell>
          <cell r="AE899">
            <v>2481.9299999999998</v>
          </cell>
          <cell r="AF899">
            <v>0.17000076553327445</v>
          </cell>
          <cell r="AG899">
            <v>0.17000076553327445</v>
          </cell>
          <cell r="AH899">
            <v>2575</v>
          </cell>
          <cell r="AI899">
            <v>2668</v>
          </cell>
          <cell r="AJ899">
            <v>0.22788605697151423</v>
          </cell>
          <cell r="AK899">
            <v>2760.5</v>
          </cell>
          <cell r="AL899">
            <v>2853</v>
          </cell>
          <cell r="AM899">
            <v>0.27795303189624954</v>
          </cell>
          <cell r="AN899">
            <v>3139.75</v>
          </cell>
          <cell r="AO899">
            <v>3426.5</v>
          </cell>
          <cell r="AP899">
            <v>3713.25</v>
          </cell>
          <cell r="AQ899">
            <v>0</v>
          </cell>
          <cell r="AS899">
            <v>4000</v>
          </cell>
        </row>
        <row r="900">
          <cell r="B900" t="str">
            <v>AC</v>
          </cell>
          <cell r="C900" t="str">
            <v>DOM</v>
          </cell>
          <cell r="D900" t="str">
            <v>EK</v>
          </cell>
          <cell r="E900" t="str">
            <v>21</v>
          </cell>
          <cell r="F900">
            <v>39924</v>
          </cell>
          <cell r="G900">
            <v>39924</v>
          </cell>
          <cell r="H900" t="str">
            <v>7640005279</v>
          </cell>
          <cell r="I900" t="str">
            <v>3HBBKCA14663</v>
          </cell>
          <cell r="J900" t="str">
            <v>KC.A14663</v>
          </cell>
          <cell r="K900" t="str">
            <v>Enhanced Feed Mode (E/EX Series only)</v>
          </cell>
          <cell r="L900">
            <v>4000</v>
          </cell>
          <cell r="M900">
            <v>2000</v>
          </cell>
          <cell r="N900">
            <v>2060</v>
          </cell>
          <cell r="O900">
            <v>0</v>
          </cell>
          <cell r="P900">
            <v>2060</v>
          </cell>
          <cell r="Q900">
            <v>2120</v>
          </cell>
          <cell r="R900">
            <v>2289.6</v>
          </cell>
          <cell r="T900" t="e">
            <v>#DIV/0!</v>
          </cell>
          <cell r="W900">
            <v>2060</v>
          </cell>
          <cell r="X900" t="e">
            <v>#DIV/0!</v>
          </cell>
          <cell r="AA900">
            <v>2432</v>
          </cell>
          <cell r="AB900">
            <v>2060</v>
          </cell>
          <cell r="AC900">
            <v>2169</v>
          </cell>
          <cell r="AD900">
            <v>2326</v>
          </cell>
          <cell r="AE900">
            <v>2481.9299999999998</v>
          </cell>
          <cell r="AF900">
            <v>0.17000076553327445</v>
          </cell>
          <cell r="AG900">
            <v>0.17000076553327445</v>
          </cell>
          <cell r="AH900">
            <v>2575</v>
          </cell>
          <cell r="AI900">
            <v>2668</v>
          </cell>
          <cell r="AJ900">
            <v>0.22788605697151423</v>
          </cell>
          <cell r="AK900">
            <v>2760.5</v>
          </cell>
          <cell r="AL900">
            <v>2853</v>
          </cell>
          <cell r="AM900">
            <v>0.27795303189624954</v>
          </cell>
          <cell r="AN900">
            <v>3139.75</v>
          </cell>
          <cell r="AO900">
            <v>3426.5</v>
          </cell>
          <cell r="AP900">
            <v>3713.25</v>
          </cell>
          <cell r="AQ900">
            <v>0</v>
          </cell>
          <cell r="AS900">
            <v>4000</v>
          </cell>
        </row>
        <row r="901">
          <cell r="B901" t="str">
            <v>AC</v>
          </cell>
          <cell r="C901" t="str">
            <v>DOM</v>
          </cell>
          <cell r="D901" t="str">
            <v>EK</v>
          </cell>
          <cell r="E901" t="str">
            <v>21</v>
          </cell>
          <cell r="F901">
            <v>39924</v>
          </cell>
          <cell r="G901">
            <v>39924</v>
          </cell>
          <cell r="H901" t="str">
            <v>7640005280</v>
          </cell>
          <cell r="I901" t="str">
            <v>3HBBKCA14664</v>
          </cell>
          <cell r="J901" t="str">
            <v>KC.A14664</v>
          </cell>
          <cell r="K901" t="str">
            <v>Digital Print Quality (V240 and above)</v>
          </cell>
          <cell r="L901">
            <v>4000</v>
          </cell>
          <cell r="M901">
            <v>2000</v>
          </cell>
          <cell r="N901">
            <v>2060</v>
          </cell>
          <cell r="O901">
            <v>0</v>
          </cell>
          <cell r="P901">
            <v>2060</v>
          </cell>
          <cell r="Q901">
            <v>2120</v>
          </cell>
          <cell r="R901">
            <v>2289.6</v>
          </cell>
          <cell r="T901" t="e">
            <v>#DIV/0!</v>
          </cell>
          <cell r="W901">
            <v>2060</v>
          </cell>
          <cell r="X901" t="e">
            <v>#DIV/0!</v>
          </cell>
          <cell r="AA901">
            <v>2432</v>
          </cell>
          <cell r="AB901">
            <v>2060</v>
          </cell>
          <cell r="AC901">
            <v>2169</v>
          </cell>
          <cell r="AD901">
            <v>2326</v>
          </cell>
          <cell r="AE901">
            <v>2481.9299999999998</v>
          </cell>
          <cell r="AF901">
            <v>0.17000076553327445</v>
          </cell>
          <cell r="AG901">
            <v>0.17000076553327445</v>
          </cell>
          <cell r="AH901">
            <v>2575</v>
          </cell>
          <cell r="AI901">
            <v>2668</v>
          </cell>
          <cell r="AJ901">
            <v>0.22788605697151423</v>
          </cell>
          <cell r="AK901">
            <v>2760.5</v>
          </cell>
          <cell r="AL901">
            <v>2853</v>
          </cell>
          <cell r="AM901">
            <v>0.27795303189624954</v>
          </cell>
          <cell r="AN901">
            <v>3139.75</v>
          </cell>
          <cell r="AO901">
            <v>3426.5</v>
          </cell>
          <cell r="AP901">
            <v>3713.25</v>
          </cell>
          <cell r="AQ901">
            <v>0</v>
          </cell>
          <cell r="AS901">
            <v>4000</v>
          </cell>
        </row>
        <row r="902">
          <cell r="B902" t="str">
            <v>AC</v>
          </cell>
          <cell r="C902" t="str">
            <v>DOM</v>
          </cell>
          <cell r="D902" t="str">
            <v>EK</v>
          </cell>
          <cell r="E902" t="str">
            <v>21</v>
          </cell>
          <cell r="F902">
            <v>39924</v>
          </cell>
          <cell r="G902">
            <v>39924</v>
          </cell>
          <cell r="H902" t="str">
            <v>7640005281</v>
          </cell>
          <cell r="I902" t="str">
            <v>3HBBKCA14665</v>
          </cell>
          <cell r="J902" t="str">
            <v>KC.A14665</v>
          </cell>
          <cell r="K902" t="str">
            <v>Output Density Modification Support</v>
          </cell>
          <cell r="L902">
            <v>0</v>
          </cell>
          <cell r="M902">
            <v>0</v>
          </cell>
          <cell r="N902">
            <v>0</v>
          </cell>
          <cell r="O902" t="e">
            <v>#DIV/0!</v>
          </cell>
          <cell r="P902">
            <v>0</v>
          </cell>
          <cell r="Q902">
            <v>0</v>
          </cell>
          <cell r="R902">
            <v>0</v>
          </cell>
          <cell r="T902" t="e">
            <v>#DIV/0!</v>
          </cell>
          <cell r="W902">
            <v>0</v>
          </cell>
          <cell r="X902" t="e">
            <v>#DIV/0!</v>
          </cell>
          <cell r="AA902">
            <v>0</v>
          </cell>
          <cell r="AB902">
            <v>0</v>
          </cell>
          <cell r="AC902">
            <v>0</v>
          </cell>
          <cell r="AD902">
            <v>0</v>
          </cell>
          <cell r="AE902">
            <v>0</v>
          </cell>
          <cell r="AF902" t="e">
            <v>#DIV/0!</v>
          </cell>
          <cell r="AG902" t="e">
            <v>#DIV/0!</v>
          </cell>
          <cell r="AH902">
            <v>0</v>
          </cell>
          <cell r="AI902">
            <v>0</v>
          </cell>
          <cell r="AJ902" t="e">
            <v>#DIV/0!</v>
          </cell>
          <cell r="AK902">
            <v>0</v>
          </cell>
          <cell r="AL902">
            <v>0</v>
          </cell>
          <cell r="AM902" t="e">
            <v>#DIV/0!</v>
          </cell>
          <cell r="AN902">
            <v>0</v>
          </cell>
          <cell r="AO902">
            <v>0</v>
          </cell>
          <cell r="AP902">
            <v>0</v>
          </cell>
          <cell r="AQ902">
            <v>0</v>
          </cell>
          <cell r="AS902">
            <v>0</v>
          </cell>
        </row>
        <row r="903">
          <cell r="B903" t="str">
            <v>AC</v>
          </cell>
          <cell r="C903" t="str">
            <v>DOM</v>
          </cell>
          <cell r="D903" t="str">
            <v>EK</v>
          </cell>
          <cell r="E903" t="str">
            <v>21</v>
          </cell>
          <cell r="F903">
            <v>39924</v>
          </cell>
          <cell r="G903">
            <v>39924</v>
          </cell>
          <cell r="H903" t="str">
            <v>7640005282</v>
          </cell>
          <cell r="I903" t="str">
            <v>3KDBKCA14666</v>
          </cell>
          <cell r="J903" t="str">
            <v>KC.A14666</v>
          </cell>
          <cell r="K903" t="str">
            <v>MICR Software License (for 9150i, E/EX Series)</v>
          </cell>
          <cell r="L903">
            <v>16000</v>
          </cell>
          <cell r="M903">
            <v>8000</v>
          </cell>
          <cell r="N903">
            <v>8240</v>
          </cell>
          <cell r="O903">
            <v>0</v>
          </cell>
          <cell r="P903">
            <v>8240</v>
          </cell>
          <cell r="Q903">
            <v>8480</v>
          </cell>
          <cell r="R903">
            <v>9158.4</v>
          </cell>
          <cell r="T903" t="e">
            <v>#DIV/0!</v>
          </cell>
          <cell r="W903">
            <v>8240</v>
          </cell>
          <cell r="X903" t="e">
            <v>#DIV/0!</v>
          </cell>
          <cell r="AA903">
            <v>9729</v>
          </cell>
          <cell r="AB903">
            <v>8240</v>
          </cell>
          <cell r="AC903">
            <v>8674</v>
          </cell>
          <cell r="AD903">
            <v>9301</v>
          </cell>
          <cell r="AE903">
            <v>9927.7099999999991</v>
          </cell>
          <cell r="AF903">
            <v>0.1699999294902852</v>
          </cell>
          <cell r="AG903">
            <v>0.1699999294902852</v>
          </cell>
          <cell r="AH903">
            <v>10299</v>
          </cell>
          <cell r="AI903">
            <v>10669</v>
          </cell>
          <cell r="AJ903">
            <v>0.22766894741775237</v>
          </cell>
          <cell r="AK903">
            <v>11039</v>
          </cell>
          <cell r="AL903">
            <v>11409</v>
          </cell>
          <cell r="AM903">
            <v>0.27776316942764484</v>
          </cell>
          <cell r="AN903">
            <v>12556.75</v>
          </cell>
          <cell r="AO903">
            <v>13704.5</v>
          </cell>
          <cell r="AP903">
            <v>14852.25</v>
          </cell>
          <cell r="AQ903">
            <v>0</v>
          </cell>
          <cell r="AS903">
            <v>16000</v>
          </cell>
        </row>
        <row r="904">
          <cell r="B904" t="str">
            <v>AC</v>
          </cell>
          <cell r="C904" t="str">
            <v>DOM</v>
          </cell>
          <cell r="D904" t="str">
            <v>EK</v>
          </cell>
          <cell r="E904" t="str">
            <v>21</v>
          </cell>
          <cell r="F904">
            <v>39924</v>
          </cell>
          <cell r="G904">
            <v>39924</v>
          </cell>
          <cell r="H904" t="str">
            <v>7640005283</v>
          </cell>
          <cell r="I904" t="str">
            <v>3KDBKCA14667</v>
          </cell>
          <cell r="J904" t="str">
            <v>KC.A14667</v>
          </cell>
          <cell r="K904" t="str">
            <v>PCL Interpreter</v>
          </cell>
          <cell r="L904">
            <v>2400</v>
          </cell>
          <cell r="M904">
            <v>1200</v>
          </cell>
          <cell r="N904">
            <v>1236</v>
          </cell>
          <cell r="O904">
            <v>0</v>
          </cell>
          <cell r="P904">
            <v>1236</v>
          </cell>
          <cell r="Q904">
            <v>1272</v>
          </cell>
          <cell r="R904">
            <v>1373.76</v>
          </cell>
          <cell r="T904" t="e">
            <v>#DIV/0!</v>
          </cell>
          <cell r="W904">
            <v>1236</v>
          </cell>
          <cell r="X904" t="e">
            <v>#DIV/0!</v>
          </cell>
          <cell r="AA904">
            <v>1459</v>
          </cell>
          <cell r="AB904">
            <v>1236</v>
          </cell>
          <cell r="AC904">
            <v>1302</v>
          </cell>
          <cell r="AD904">
            <v>1396</v>
          </cell>
          <cell r="AE904">
            <v>1489.16</v>
          </cell>
          <cell r="AF904">
            <v>0.17000188025464025</v>
          </cell>
          <cell r="AG904">
            <v>0.17000188025464025</v>
          </cell>
          <cell r="AH904">
            <v>1546</v>
          </cell>
          <cell r="AI904">
            <v>1601</v>
          </cell>
          <cell r="AJ904">
            <v>0.22798251093066832</v>
          </cell>
          <cell r="AK904">
            <v>1656.5</v>
          </cell>
          <cell r="AL904">
            <v>1712</v>
          </cell>
          <cell r="AM904">
            <v>0.2780373831775701</v>
          </cell>
          <cell r="AN904">
            <v>1884</v>
          </cell>
          <cell r="AO904">
            <v>2056</v>
          </cell>
          <cell r="AP904">
            <v>2228</v>
          </cell>
          <cell r="AQ904">
            <v>0</v>
          </cell>
          <cell r="AS904">
            <v>2400</v>
          </cell>
        </row>
        <row r="905">
          <cell r="B905" t="str">
            <v>AC</v>
          </cell>
          <cell r="C905" t="str">
            <v>DOM</v>
          </cell>
          <cell r="D905" t="str">
            <v>EK</v>
          </cell>
          <cell r="E905" t="str">
            <v>21</v>
          </cell>
          <cell r="F905">
            <v>39924</v>
          </cell>
          <cell r="G905">
            <v>40532</v>
          </cell>
          <cell r="H905" t="str">
            <v>7640005322</v>
          </cell>
          <cell r="I905" t="str">
            <v>3HBBKN000526100</v>
          </cell>
          <cell r="J905" t="str">
            <v>KN.0005261/00</v>
          </cell>
          <cell r="K905" t="str">
            <v>Ultra 10 Memory Upgrade Kit  (This Kit is Supplied By KODAK. Kit contains 2 x 256MB DIMMs, May have to Order Qty of 2)</v>
          </cell>
          <cell r="L905">
            <v>924</v>
          </cell>
          <cell r="M905">
            <v>513</v>
          </cell>
          <cell r="N905">
            <v>528.39</v>
          </cell>
          <cell r="O905">
            <v>0</v>
          </cell>
          <cell r="P905">
            <v>528.39</v>
          </cell>
          <cell r="Q905">
            <v>543.78</v>
          </cell>
          <cell r="R905">
            <v>587.28</v>
          </cell>
          <cell r="T905" t="e">
            <v>#DIV/0!</v>
          </cell>
          <cell r="W905">
            <v>528.39</v>
          </cell>
          <cell r="X905" t="e">
            <v>#DIV/0!</v>
          </cell>
          <cell r="AA905">
            <v>624</v>
          </cell>
          <cell r="AB905">
            <v>529</v>
          </cell>
          <cell r="AC905">
            <v>557</v>
          </cell>
          <cell r="AD905">
            <v>597</v>
          </cell>
          <cell r="AE905">
            <v>636.61</v>
          </cell>
          <cell r="AF905">
            <v>0.16999418796437382</v>
          </cell>
          <cell r="AG905">
            <v>0.16999418796437382</v>
          </cell>
          <cell r="AH905">
            <v>650</v>
          </cell>
          <cell r="AI905">
            <v>662</v>
          </cell>
          <cell r="AJ905">
            <v>0.20182779456193356</v>
          </cell>
          <cell r="AK905">
            <v>674.5</v>
          </cell>
          <cell r="AL905">
            <v>687</v>
          </cell>
          <cell r="AM905">
            <v>0.23087336244541487</v>
          </cell>
          <cell r="AN905">
            <v>746.25</v>
          </cell>
          <cell r="AO905">
            <v>805.5</v>
          </cell>
          <cell r="AP905">
            <v>864.75</v>
          </cell>
          <cell r="AQ905">
            <v>0</v>
          </cell>
          <cell r="AS905">
            <v>924</v>
          </cell>
        </row>
        <row r="906">
          <cell r="B906" t="str">
            <v>AC</v>
          </cell>
          <cell r="C906" t="str">
            <v>DOM</v>
          </cell>
          <cell r="D906" t="str">
            <v>EK</v>
          </cell>
          <cell r="E906" t="str">
            <v>21</v>
          </cell>
          <cell r="F906">
            <v>39924</v>
          </cell>
          <cell r="G906">
            <v>40532</v>
          </cell>
          <cell r="H906" t="str">
            <v>7640005323</v>
          </cell>
          <cell r="I906" t="str">
            <v>3KDBKN000526200</v>
          </cell>
          <cell r="J906" t="str">
            <v>KN.0005262/00</v>
          </cell>
          <cell r="K906" t="str">
            <v>V240 Memory Upgrade Kit</v>
          </cell>
          <cell r="L906">
            <v>484</v>
          </cell>
          <cell r="M906">
            <v>257</v>
          </cell>
          <cell r="N906">
            <v>264.70999999999998</v>
          </cell>
          <cell r="O906">
            <v>0</v>
          </cell>
          <cell r="P906">
            <v>264.70999999999998</v>
          </cell>
          <cell r="Q906">
            <v>272.42</v>
          </cell>
          <cell r="R906">
            <v>294.20999999999998</v>
          </cell>
          <cell r="T906" t="e">
            <v>#DIV/0!</v>
          </cell>
          <cell r="W906">
            <v>264.70999999999998</v>
          </cell>
          <cell r="X906" t="e">
            <v>#DIV/0!</v>
          </cell>
          <cell r="AA906">
            <v>313</v>
          </cell>
          <cell r="AB906">
            <v>265</v>
          </cell>
          <cell r="AC906">
            <v>279</v>
          </cell>
          <cell r="AD906">
            <v>299</v>
          </cell>
          <cell r="AE906">
            <v>318.93</v>
          </cell>
          <cell r="AF906">
            <v>0.17000595742012362</v>
          </cell>
          <cell r="AG906">
            <v>0.17000595742012362</v>
          </cell>
          <cell r="AH906">
            <v>328</v>
          </cell>
          <cell r="AI906">
            <v>337</v>
          </cell>
          <cell r="AJ906">
            <v>0.21451038575667661</v>
          </cell>
          <cell r="AK906">
            <v>345.5</v>
          </cell>
          <cell r="AL906">
            <v>354</v>
          </cell>
          <cell r="AM906">
            <v>0.25223163841807916</v>
          </cell>
          <cell r="AN906">
            <v>386.5</v>
          </cell>
          <cell r="AO906">
            <v>419</v>
          </cell>
          <cell r="AP906">
            <v>451.5</v>
          </cell>
          <cell r="AQ906">
            <v>0</v>
          </cell>
          <cell r="AS906">
            <v>484</v>
          </cell>
        </row>
        <row r="907">
          <cell r="B907" t="str">
            <v>AC</v>
          </cell>
          <cell r="C907" t="str">
            <v>DOM</v>
          </cell>
          <cell r="D907" t="str">
            <v>DOM</v>
          </cell>
          <cell r="E907" t="str">
            <v>P3</v>
          </cell>
          <cell r="F907">
            <v>39924</v>
          </cell>
          <cell r="G907">
            <v>40946</v>
          </cell>
          <cell r="H907" t="str">
            <v>7640005324</v>
          </cell>
          <cell r="I907" t="str">
            <v>3KMB7640005324_</v>
          </cell>
          <cell r="K907" t="str">
            <v>EFI Color Profiler V2 Software Only</v>
          </cell>
          <cell r="L907">
            <v>1900</v>
          </cell>
          <cell r="M907">
            <v>950</v>
          </cell>
          <cell r="N907">
            <v>978.5</v>
          </cell>
          <cell r="O907">
            <v>-0.17647058823529407</v>
          </cell>
          <cell r="P907">
            <v>831.72500000000002</v>
          </cell>
          <cell r="Q907">
            <v>1007</v>
          </cell>
          <cell r="R907">
            <v>1087.56</v>
          </cell>
          <cell r="S907">
            <v>1330</v>
          </cell>
          <cell r="T907">
            <v>0.26428571428571429</v>
          </cell>
          <cell r="U907">
            <v>1143.8</v>
          </cell>
          <cell r="V907">
            <v>0.14451827242524914</v>
          </cell>
          <cell r="W907">
            <v>831.72500000000002</v>
          </cell>
          <cell r="X907">
            <v>0.62535714285714283</v>
          </cell>
          <cell r="AA907">
            <v>1006</v>
          </cell>
          <cell r="AB907">
            <v>832</v>
          </cell>
          <cell r="AC907">
            <v>925</v>
          </cell>
          <cell r="AD907">
            <v>976</v>
          </cell>
          <cell r="AE907">
            <v>1026.82</v>
          </cell>
          <cell r="AF907">
            <v>0.18999922089558047</v>
          </cell>
          <cell r="AG907">
            <v>4.7057906935977036E-2</v>
          </cell>
          <cell r="AH907">
            <v>1048</v>
          </cell>
          <cell r="AI907">
            <v>1068</v>
          </cell>
          <cell r="AJ907">
            <v>0.22123127340823967</v>
          </cell>
          <cell r="AK907">
            <v>1088.5</v>
          </cell>
          <cell r="AL907">
            <v>1109</v>
          </cell>
          <cell r="AM907">
            <v>0.25002254283137959</v>
          </cell>
          <cell r="AN907">
            <v>1264.94</v>
          </cell>
          <cell r="AO907">
            <v>1420.88</v>
          </cell>
          <cell r="AP907">
            <v>1576.82</v>
          </cell>
          <cell r="AQ907">
            <v>0</v>
          </cell>
          <cell r="AS907">
            <v>1900</v>
          </cell>
        </row>
        <row r="908">
          <cell r="B908" t="str">
            <v>AC</v>
          </cell>
          <cell r="C908" t="str">
            <v>DOM</v>
          </cell>
          <cell r="D908" t="str">
            <v>DOM</v>
          </cell>
          <cell r="E908" t="str">
            <v>08</v>
          </cell>
          <cell r="F908">
            <v>39934</v>
          </cell>
          <cell r="G908">
            <v>40114</v>
          </cell>
          <cell r="H908" t="str">
            <v>7640005369</v>
          </cell>
          <cell r="I908" t="str">
            <v>3KMHHD509HDD</v>
          </cell>
          <cell r="J908" t="str">
            <v>DNU</v>
          </cell>
          <cell r="K908" t="str">
            <v>HD-509 Hard Disk Kit (MXI)</v>
          </cell>
          <cell r="L908">
            <v>893</v>
          </cell>
          <cell r="M908">
            <v>130</v>
          </cell>
          <cell r="N908">
            <v>133.9</v>
          </cell>
          <cell r="O908">
            <v>0.67103970125786161</v>
          </cell>
          <cell r="P908">
            <v>407.04</v>
          </cell>
          <cell r="Q908">
            <v>137.80000000000001</v>
          </cell>
          <cell r="R908">
            <v>148.82</v>
          </cell>
          <cell r="S908">
            <v>508.8</v>
          </cell>
          <cell r="T908">
            <v>0.73683176100628922</v>
          </cell>
          <cell r="U908">
            <v>394.01472000000001</v>
          </cell>
          <cell r="V908">
            <v>0.66016498063828688</v>
          </cell>
          <cell r="W908">
            <v>407.04</v>
          </cell>
          <cell r="X908">
            <v>0.8</v>
          </cell>
          <cell r="AA908">
            <v>492</v>
          </cell>
          <cell r="AB908">
            <v>408</v>
          </cell>
          <cell r="AC908">
            <v>453</v>
          </cell>
          <cell r="AD908">
            <v>478</v>
          </cell>
          <cell r="AE908">
            <v>502.52</v>
          </cell>
          <cell r="AF908">
            <v>0.19000238796465804</v>
          </cell>
          <cell r="AG908">
            <v>0.73354294356443528</v>
          </cell>
          <cell r="AH908">
            <v>559</v>
          </cell>
          <cell r="AI908">
            <v>615</v>
          </cell>
          <cell r="AJ908">
            <v>0.3381463414634146</v>
          </cell>
          <cell r="AK908">
            <v>671</v>
          </cell>
          <cell r="AL908">
            <v>727</v>
          </cell>
          <cell r="AM908">
            <v>0.44011004126547454</v>
          </cell>
          <cell r="AN908">
            <v>768.5</v>
          </cell>
          <cell r="AO908">
            <v>810</v>
          </cell>
          <cell r="AP908">
            <v>851.5</v>
          </cell>
          <cell r="AQ908">
            <v>0</v>
          </cell>
          <cell r="AS908">
            <v>893</v>
          </cell>
        </row>
        <row r="909">
          <cell r="B909" t="str">
            <v>TR</v>
          </cell>
          <cell r="C909" t="str">
            <v>TR</v>
          </cell>
          <cell r="D909" t="str">
            <v>KMBS</v>
          </cell>
          <cell r="E909" t="str">
            <v>08</v>
          </cell>
          <cell r="F909">
            <v>39924</v>
          </cell>
          <cell r="G909">
            <v>39924</v>
          </cell>
          <cell r="H909" t="str">
            <v>7640006601</v>
          </cell>
          <cell r="I909" t="str">
            <v>KM BHP 2500 SERIES O/T</v>
          </cell>
          <cell r="K909" t="str">
            <v>Operator Training</v>
          </cell>
          <cell r="L909">
            <v>3350</v>
          </cell>
          <cell r="M909">
            <v>0</v>
          </cell>
          <cell r="N909">
            <v>0</v>
          </cell>
          <cell r="O909">
            <v>1</v>
          </cell>
          <cell r="P909">
            <v>2256.75</v>
          </cell>
          <cell r="S909">
            <v>2655</v>
          </cell>
          <cell r="T909">
            <v>1</v>
          </cell>
          <cell r="W909">
            <v>2256.75</v>
          </cell>
          <cell r="X909">
            <v>0.85</v>
          </cell>
          <cell r="AA909">
            <v>2752</v>
          </cell>
          <cell r="AB909">
            <v>2508</v>
          </cell>
          <cell r="AC909">
            <v>2655</v>
          </cell>
          <cell r="AD909">
            <v>2732</v>
          </cell>
          <cell r="AE909">
            <v>2807.6625000000004</v>
          </cell>
          <cell r="AF909">
            <v>0.19621749408983463</v>
          </cell>
          <cell r="AG909">
            <v>1</v>
          </cell>
          <cell r="AH909">
            <v>2944</v>
          </cell>
          <cell r="AI909">
            <v>3079</v>
          </cell>
          <cell r="AJ909">
            <v>0.26705099058135756</v>
          </cell>
          <cell r="AK909">
            <v>3214.5</v>
          </cell>
          <cell r="AL909">
            <v>3350</v>
          </cell>
          <cell r="AM909">
            <v>0.32634328358208953</v>
          </cell>
          <cell r="AN909">
            <v>3350</v>
          </cell>
          <cell r="AO909">
            <v>3350</v>
          </cell>
          <cell r="AP909">
            <v>3350</v>
          </cell>
          <cell r="AS909">
            <v>3350</v>
          </cell>
        </row>
        <row r="910">
          <cell r="B910" t="str">
            <v>TR</v>
          </cell>
          <cell r="C910" t="str">
            <v>TR</v>
          </cell>
          <cell r="D910" t="str">
            <v>KMBS</v>
          </cell>
          <cell r="E910" t="str">
            <v>08</v>
          </cell>
          <cell r="F910">
            <v>39924</v>
          </cell>
          <cell r="G910">
            <v>39924</v>
          </cell>
          <cell r="H910" t="str">
            <v>7640006602</v>
          </cell>
          <cell r="I910" t="str">
            <v>KM BHP 2500 SERIES S/I</v>
          </cell>
          <cell r="K910" t="str">
            <v>System Integration (2 days)</v>
          </cell>
          <cell r="L910">
            <v>3350</v>
          </cell>
          <cell r="M910">
            <v>0</v>
          </cell>
          <cell r="N910">
            <v>0</v>
          </cell>
          <cell r="O910">
            <v>1</v>
          </cell>
          <cell r="P910">
            <v>2256.75</v>
          </cell>
          <cell r="S910">
            <v>2655</v>
          </cell>
          <cell r="T910">
            <v>1</v>
          </cell>
          <cell r="W910">
            <v>2256.75</v>
          </cell>
          <cell r="X910">
            <v>0.85</v>
          </cell>
          <cell r="AA910">
            <v>2752</v>
          </cell>
          <cell r="AB910">
            <v>2508</v>
          </cell>
          <cell r="AC910">
            <v>2655</v>
          </cell>
          <cell r="AD910">
            <v>2732</v>
          </cell>
          <cell r="AE910">
            <v>2807.6625000000004</v>
          </cell>
          <cell r="AF910">
            <v>0.19621749408983463</v>
          </cell>
          <cell r="AG910">
            <v>1</v>
          </cell>
          <cell r="AH910">
            <v>2944</v>
          </cell>
          <cell r="AI910">
            <v>3079</v>
          </cell>
          <cell r="AJ910">
            <v>0.26705099058135756</v>
          </cell>
          <cell r="AK910">
            <v>3214.5</v>
          </cell>
          <cell r="AL910">
            <v>3350</v>
          </cell>
          <cell r="AM910">
            <v>0.32634328358208953</v>
          </cell>
          <cell r="AN910">
            <v>3350</v>
          </cell>
          <cell r="AO910">
            <v>3350</v>
          </cell>
          <cell r="AP910">
            <v>3350</v>
          </cell>
          <cell r="AS910">
            <v>3350</v>
          </cell>
        </row>
        <row r="911">
          <cell r="B911" t="str">
            <v>TR</v>
          </cell>
          <cell r="C911" t="str">
            <v>TR</v>
          </cell>
          <cell r="D911" t="str">
            <v>KMBS</v>
          </cell>
          <cell r="E911" t="str">
            <v>08</v>
          </cell>
          <cell r="F911">
            <v>39924</v>
          </cell>
          <cell r="G911">
            <v>39924</v>
          </cell>
          <cell r="H911" t="str">
            <v>7640006603</v>
          </cell>
          <cell r="I911" t="str">
            <v>KM BHP 2500 SERIES A/T</v>
          </cell>
          <cell r="K911" t="str">
            <v>Additional Training (Half day = 4 hours)</v>
          </cell>
          <cell r="L911">
            <v>980</v>
          </cell>
          <cell r="M911">
            <v>0</v>
          </cell>
          <cell r="N911">
            <v>0</v>
          </cell>
          <cell r="O911">
            <v>1</v>
          </cell>
          <cell r="P911">
            <v>650.25</v>
          </cell>
          <cell r="S911">
            <v>765</v>
          </cell>
          <cell r="T911">
            <v>1</v>
          </cell>
          <cell r="W911">
            <v>650.25</v>
          </cell>
          <cell r="X911">
            <v>0.85</v>
          </cell>
          <cell r="AA911">
            <v>793</v>
          </cell>
          <cell r="AB911">
            <v>723</v>
          </cell>
          <cell r="AC911">
            <v>765</v>
          </cell>
          <cell r="AD911">
            <v>787</v>
          </cell>
          <cell r="AE911">
            <v>808.98750000000007</v>
          </cell>
          <cell r="AF911">
            <v>0.19621749408983458</v>
          </cell>
          <cell r="AG911">
            <v>1</v>
          </cell>
          <cell r="AH911">
            <v>852</v>
          </cell>
          <cell r="AI911">
            <v>895</v>
          </cell>
          <cell r="AJ911">
            <v>0.27346368715083796</v>
          </cell>
          <cell r="AK911">
            <v>937.5</v>
          </cell>
          <cell r="AL911">
            <v>980</v>
          </cell>
          <cell r="AM911">
            <v>0.3364795918367347</v>
          </cell>
          <cell r="AN911">
            <v>980</v>
          </cell>
          <cell r="AO911">
            <v>980</v>
          </cell>
          <cell r="AP911">
            <v>980</v>
          </cell>
          <cell r="AS911">
            <v>980</v>
          </cell>
        </row>
        <row r="912">
          <cell r="B912" t="str">
            <v>AC</v>
          </cell>
          <cell r="C912" t="str">
            <v>DOM</v>
          </cell>
          <cell r="D912" t="str">
            <v>DOM</v>
          </cell>
          <cell r="E912" t="str">
            <v>P3</v>
          </cell>
          <cell r="F912">
            <v>39924</v>
          </cell>
          <cell r="G912">
            <v>40001</v>
          </cell>
          <cell r="H912" t="str">
            <v>7640006665</v>
          </cell>
          <cell r="I912" t="str">
            <v>3KMH7640006665_</v>
          </cell>
          <cell r="J912" t="str">
            <v>x</v>
          </cell>
          <cell r="K912" t="str">
            <v>USB Black Extension</v>
          </cell>
          <cell r="L912">
            <v>100</v>
          </cell>
          <cell r="M912">
            <v>10</v>
          </cell>
          <cell r="N912">
            <v>10.3</v>
          </cell>
          <cell r="O912">
            <v>-0.1764705882352941</v>
          </cell>
          <cell r="P912">
            <v>8.7550000000000008</v>
          </cell>
          <cell r="Q912">
            <v>10.6</v>
          </cell>
          <cell r="R912">
            <v>11.45</v>
          </cell>
          <cell r="S912">
            <v>50</v>
          </cell>
          <cell r="T912">
            <v>0.79400000000000004</v>
          </cell>
          <cell r="U912">
            <v>38.72</v>
          </cell>
          <cell r="V912">
            <v>0.73398760330578505</v>
          </cell>
          <cell r="W912">
            <v>8.7550000000000008</v>
          </cell>
          <cell r="X912">
            <v>0.17510000000000001</v>
          </cell>
          <cell r="AA912">
            <v>11</v>
          </cell>
          <cell r="AB912">
            <v>9</v>
          </cell>
          <cell r="AC912">
            <v>10</v>
          </cell>
          <cell r="AD912">
            <v>11</v>
          </cell>
          <cell r="AE912">
            <v>10.81</v>
          </cell>
          <cell r="AF912">
            <v>0.19010175763182235</v>
          </cell>
          <cell r="AG912">
            <v>4.7178538390379256E-2</v>
          </cell>
          <cell r="AH912">
            <v>12</v>
          </cell>
          <cell r="AI912">
            <v>12</v>
          </cell>
          <cell r="AJ912">
            <v>0.27041666666666658</v>
          </cell>
          <cell r="AK912">
            <v>12</v>
          </cell>
          <cell r="AL912">
            <v>12</v>
          </cell>
          <cell r="AM912">
            <v>0.27041666666666658</v>
          </cell>
          <cell r="AN912">
            <v>13.56</v>
          </cell>
          <cell r="AO912">
            <v>15.12</v>
          </cell>
          <cell r="AP912">
            <v>16.68</v>
          </cell>
          <cell r="AQ912">
            <v>0</v>
          </cell>
          <cell r="AS912">
            <v>100</v>
          </cell>
        </row>
        <row r="913">
          <cell r="B913" t="str">
            <v>AC</v>
          </cell>
          <cell r="C913" t="str">
            <v>DOM</v>
          </cell>
          <cell r="D913" t="str">
            <v>EK</v>
          </cell>
          <cell r="E913" t="str">
            <v>21</v>
          </cell>
          <cell r="F913" t="str">
            <v>2/25/10</v>
          </cell>
          <cell r="G913" t="str">
            <v>2/25/10</v>
          </cell>
          <cell r="H913" t="str">
            <v>7640007502</v>
          </cell>
          <cell r="K913" t="str">
            <v>Watkiss Power Square 200 Incl Stacker</v>
          </cell>
          <cell r="L913">
            <v>62925</v>
          </cell>
          <cell r="M913">
            <v>37433</v>
          </cell>
          <cell r="N913">
            <v>38555.99</v>
          </cell>
          <cell r="O913">
            <v>0</v>
          </cell>
          <cell r="P913">
            <v>38555.99</v>
          </cell>
          <cell r="Q913">
            <v>39678.980000000003</v>
          </cell>
          <cell r="R913">
            <v>42853.3</v>
          </cell>
          <cell r="S913">
            <v>41610</v>
          </cell>
          <cell r="T913">
            <v>7.3396058639750114E-2</v>
          </cell>
          <cell r="W913">
            <v>38555.99</v>
          </cell>
          <cell r="X913">
            <v>0.92660394136024993</v>
          </cell>
          <cell r="Y913">
            <v>400</v>
          </cell>
          <cell r="Z913">
            <v>200</v>
          </cell>
          <cell r="AA913">
            <v>42571</v>
          </cell>
          <cell r="AB913">
            <v>38556</v>
          </cell>
          <cell r="AC913">
            <v>40586</v>
          </cell>
          <cell r="AD913">
            <v>42013</v>
          </cell>
          <cell r="AE913">
            <v>43439.99</v>
          </cell>
          <cell r="AF913">
            <v>0.11243096510841739</v>
          </cell>
          <cell r="AG913">
            <v>0.11243096510841739</v>
          </cell>
          <cell r="AH913">
            <v>44347</v>
          </cell>
          <cell r="AI913">
            <v>45253</v>
          </cell>
          <cell r="AJ913">
            <v>0.14799040947561493</v>
          </cell>
          <cell r="AK913">
            <v>46159</v>
          </cell>
          <cell r="AL913">
            <v>47065</v>
          </cell>
          <cell r="AM913">
            <v>0.18079273345373423</v>
          </cell>
          <cell r="AN913">
            <v>51030</v>
          </cell>
          <cell r="AO913">
            <v>54995</v>
          </cell>
          <cell r="AP913">
            <v>58960</v>
          </cell>
          <cell r="AQ913">
            <v>0</v>
          </cell>
          <cell r="AS913">
            <v>63525</v>
          </cell>
        </row>
        <row r="914">
          <cell r="B914" t="str">
            <v>AC</v>
          </cell>
          <cell r="C914" t="str">
            <v>DOM</v>
          </cell>
          <cell r="D914" t="str">
            <v>EK</v>
          </cell>
          <cell r="E914" t="str">
            <v>21</v>
          </cell>
          <cell r="F914" t="str">
            <v>2/25/10</v>
          </cell>
          <cell r="G914" t="str">
            <v>2/25/10</v>
          </cell>
          <cell r="H914" t="str">
            <v>7640007503</v>
          </cell>
          <cell r="K914" t="str">
            <v>Watkiss PSQ200 Bridge Link (Wl)</v>
          </cell>
          <cell r="L914">
            <v>12150</v>
          </cell>
          <cell r="M914">
            <v>7228</v>
          </cell>
          <cell r="N914">
            <v>7444.84</v>
          </cell>
          <cell r="O914">
            <v>0</v>
          </cell>
          <cell r="P914">
            <v>7444.84</v>
          </cell>
          <cell r="Q914">
            <v>7661.68</v>
          </cell>
          <cell r="R914">
            <v>8274.61</v>
          </cell>
          <cell r="S914">
            <v>8035</v>
          </cell>
          <cell r="T914">
            <v>7.3448662103298049E-2</v>
          </cell>
          <cell r="W914">
            <v>7444.84</v>
          </cell>
          <cell r="X914">
            <v>0.92655133789670197</v>
          </cell>
          <cell r="AA914">
            <v>8107</v>
          </cell>
          <cell r="AB914">
            <v>7445</v>
          </cell>
          <cell r="AC914">
            <v>7837</v>
          </cell>
          <cell r="AD914">
            <v>8055</v>
          </cell>
          <cell r="AE914">
            <v>8272.0400000000009</v>
          </cell>
          <cell r="AF914">
            <v>9.9999516443344164E-2</v>
          </cell>
          <cell r="AG914">
            <v>9.9999516443344164E-2</v>
          </cell>
          <cell r="AH914">
            <v>8452</v>
          </cell>
          <cell r="AI914">
            <v>8630</v>
          </cell>
          <cell r="AJ914">
            <v>0.13733024333719582</v>
          </cell>
          <cell r="AK914">
            <v>8808</v>
          </cell>
          <cell r="AL914">
            <v>8986</v>
          </cell>
          <cell r="AM914">
            <v>0.17150678833741373</v>
          </cell>
          <cell r="AN914">
            <v>9777</v>
          </cell>
          <cell r="AO914">
            <v>10568</v>
          </cell>
          <cell r="AP914">
            <v>11359</v>
          </cell>
          <cell r="AQ914">
            <v>0</v>
          </cell>
          <cell r="AS914">
            <v>12150</v>
          </cell>
        </row>
        <row r="915">
          <cell r="B915" t="str">
            <v>AC</v>
          </cell>
          <cell r="C915" t="str">
            <v>DOM</v>
          </cell>
          <cell r="D915" t="str">
            <v>EK</v>
          </cell>
          <cell r="E915" t="str">
            <v>21</v>
          </cell>
          <cell r="F915" t="str">
            <v>2/25/10</v>
          </cell>
          <cell r="G915" t="str">
            <v>2/25/10</v>
          </cell>
          <cell r="H915" t="str">
            <v>7640007504</v>
          </cell>
          <cell r="K915" t="str">
            <v>PSQ200 Bridge Frame And Covers (Wl)</v>
          </cell>
          <cell r="L915">
            <v>5615</v>
          </cell>
          <cell r="M915">
            <v>3339</v>
          </cell>
          <cell r="N915">
            <v>3439.17</v>
          </cell>
          <cell r="O915">
            <v>0</v>
          </cell>
          <cell r="P915">
            <v>3439.17</v>
          </cell>
          <cell r="Q915">
            <v>3539.34</v>
          </cell>
          <cell r="R915">
            <v>3822.49</v>
          </cell>
          <cell r="S915">
            <v>3715</v>
          </cell>
          <cell r="T915">
            <v>7.4247644683714656E-2</v>
          </cell>
          <cell r="W915">
            <v>3439.17</v>
          </cell>
          <cell r="X915">
            <v>0.9257523553162853</v>
          </cell>
          <cell r="AA915">
            <v>3745</v>
          </cell>
          <cell r="AB915">
            <v>3440</v>
          </cell>
          <cell r="AC915">
            <v>3621</v>
          </cell>
          <cell r="AD915">
            <v>3722</v>
          </cell>
          <cell r="AE915">
            <v>3821.3</v>
          </cell>
          <cell r="AF915">
            <v>0.10000000000000002</v>
          </cell>
          <cell r="AG915">
            <v>0.10000000000000002</v>
          </cell>
          <cell r="AH915">
            <v>3905</v>
          </cell>
          <cell r="AI915">
            <v>3987</v>
          </cell>
          <cell r="AJ915">
            <v>0.13740406320541759</v>
          </cell>
          <cell r="AK915">
            <v>4069.5</v>
          </cell>
          <cell r="AL915">
            <v>4152</v>
          </cell>
          <cell r="AM915">
            <v>0.17168352601156067</v>
          </cell>
          <cell r="AN915">
            <v>4517.75</v>
          </cell>
          <cell r="AO915">
            <v>4883.5</v>
          </cell>
          <cell r="AP915">
            <v>5249.25</v>
          </cell>
          <cell r="AQ915">
            <v>0</v>
          </cell>
          <cell r="AS915">
            <v>5615</v>
          </cell>
        </row>
        <row r="916">
          <cell r="B916" t="str">
            <v>AC</v>
          </cell>
          <cell r="C916" t="str">
            <v>DOM</v>
          </cell>
          <cell r="D916" t="str">
            <v>EK</v>
          </cell>
          <cell r="E916" t="str">
            <v>21</v>
          </cell>
          <cell r="F916" t="str">
            <v>2/25/10</v>
          </cell>
          <cell r="G916" t="str">
            <v>2/25/10</v>
          </cell>
          <cell r="H916" t="str">
            <v>7640007505</v>
          </cell>
          <cell r="K916" t="str">
            <v>Watkiss Spares Kit</v>
          </cell>
          <cell r="L916">
            <v>2800</v>
          </cell>
          <cell r="M916">
            <v>1812.86</v>
          </cell>
          <cell r="N916">
            <v>1867.25</v>
          </cell>
          <cell r="O916">
            <v>0</v>
          </cell>
          <cell r="P916">
            <v>1867.25</v>
          </cell>
          <cell r="Q916">
            <v>1921.64</v>
          </cell>
          <cell r="R916">
            <v>2075.37</v>
          </cell>
          <cell r="S916">
            <v>1900</v>
          </cell>
          <cell r="T916">
            <v>1.7236842105263158E-2</v>
          </cell>
          <cell r="W916">
            <v>1867.25</v>
          </cell>
          <cell r="X916">
            <v>0.98276315789473689</v>
          </cell>
          <cell r="AA916">
            <v>2033</v>
          </cell>
          <cell r="AB916">
            <v>1868</v>
          </cell>
          <cell r="AC916">
            <v>1966</v>
          </cell>
          <cell r="AD916">
            <v>2021</v>
          </cell>
          <cell r="AE916">
            <v>2074.7199999999998</v>
          </cell>
          <cell r="AF916">
            <v>9.9999036014498249E-2</v>
          </cell>
          <cell r="AG916">
            <v>9.9999036014498249E-2</v>
          </cell>
          <cell r="AH916">
            <v>2093</v>
          </cell>
          <cell r="AI916">
            <v>2110</v>
          </cell>
          <cell r="AJ916">
            <v>0.1150473933649289</v>
          </cell>
          <cell r="AK916">
            <v>2127.5</v>
          </cell>
          <cell r="AL916">
            <v>2145</v>
          </cell>
          <cell r="AM916">
            <v>0.1294871794871795</v>
          </cell>
          <cell r="AN916">
            <v>2308.75</v>
          </cell>
          <cell r="AO916">
            <v>2472.5</v>
          </cell>
          <cell r="AP916">
            <v>2636.25</v>
          </cell>
          <cell r="AQ916">
            <v>0</v>
          </cell>
          <cell r="AS916">
            <v>2800</v>
          </cell>
        </row>
        <row r="917">
          <cell r="B917" t="str">
            <v>AC</v>
          </cell>
          <cell r="C917" t="str">
            <v>IMP</v>
          </cell>
          <cell r="D917" t="str">
            <v>BT</v>
          </cell>
          <cell r="E917" t="str">
            <v>08</v>
          </cell>
          <cell r="F917">
            <v>40438</v>
          </cell>
          <cell r="G917">
            <v>40438</v>
          </cell>
          <cell r="H917" t="str">
            <v>7640007640</v>
          </cell>
          <cell r="I917" t="str">
            <v>3KMKHD510</v>
          </cell>
          <cell r="K917" t="str">
            <v>HD-510 HDD Kit 60GB</v>
          </cell>
          <cell r="L917">
            <v>840</v>
          </cell>
          <cell r="M917">
            <v>155</v>
          </cell>
          <cell r="N917">
            <v>161.20000000000002</v>
          </cell>
          <cell r="O917">
            <v>0.38753799392097255</v>
          </cell>
          <cell r="P917">
            <v>263.2</v>
          </cell>
          <cell r="Q917">
            <v>164.3</v>
          </cell>
          <cell r="R917">
            <v>177.44</v>
          </cell>
          <cell r="S917">
            <v>329</v>
          </cell>
          <cell r="T917">
            <v>0.51003039513677806</v>
          </cell>
          <cell r="U917">
            <v>254.77760000000001</v>
          </cell>
          <cell r="V917">
            <v>0.36729131603406262</v>
          </cell>
          <cell r="W917">
            <v>263.2</v>
          </cell>
          <cell r="X917">
            <v>0.79999999999999993</v>
          </cell>
          <cell r="AA917">
            <v>318</v>
          </cell>
          <cell r="AB917">
            <v>264</v>
          </cell>
          <cell r="AC917">
            <v>293</v>
          </cell>
          <cell r="AD917">
            <v>309</v>
          </cell>
          <cell r="AE917">
            <v>324.94</v>
          </cell>
          <cell r="AF917">
            <v>0.19000430848772085</v>
          </cell>
          <cell r="AG917">
            <v>0.50390841386102048</v>
          </cell>
          <cell r="AH917">
            <v>362</v>
          </cell>
          <cell r="AI917">
            <v>398</v>
          </cell>
          <cell r="AJ917">
            <v>0.33869346733668343</v>
          </cell>
          <cell r="AK917">
            <v>434</v>
          </cell>
          <cell r="AL917">
            <v>470</v>
          </cell>
          <cell r="AM917">
            <v>0.44</v>
          </cell>
          <cell r="AN917">
            <v>562.5</v>
          </cell>
          <cell r="AO917">
            <v>655</v>
          </cell>
          <cell r="AP917">
            <v>747.5</v>
          </cell>
          <cell r="AQ917">
            <v>0</v>
          </cell>
          <cell r="AS917">
            <v>840</v>
          </cell>
        </row>
        <row r="918">
          <cell r="B918" t="str">
            <v>AC</v>
          </cell>
          <cell r="C918" t="str">
            <v>DOM</v>
          </cell>
          <cell r="D918" t="str">
            <v>EK</v>
          </cell>
          <cell r="E918" t="str">
            <v>21</v>
          </cell>
          <cell r="F918">
            <v>39924</v>
          </cell>
          <cell r="G918">
            <v>39925</v>
          </cell>
          <cell r="H918" t="str">
            <v>7640008027</v>
          </cell>
          <cell r="I918" t="str">
            <v>3KDBKHB694045M00</v>
          </cell>
          <cell r="J918" t="str">
            <v>KHB694045A00</v>
          </cell>
          <cell r="K918" t="str">
            <v>Digimaster 9110, 9110m, 9150i, EX110, E/EX125, EX138, E/EX150, SW Media Kit R7.01 (new installs &amp; upgrade)</v>
          </cell>
          <cell r="L918">
            <v>0</v>
          </cell>
          <cell r="M918">
            <v>0</v>
          </cell>
          <cell r="N918">
            <v>0</v>
          </cell>
          <cell r="O918" t="e">
            <v>#DIV/0!</v>
          </cell>
          <cell r="P918">
            <v>0</v>
          </cell>
          <cell r="Q918">
            <v>0</v>
          </cell>
          <cell r="R918">
            <v>0</v>
          </cell>
          <cell r="T918" t="e">
            <v>#DIV/0!</v>
          </cell>
          <cell r="W918">
            <v>0</v>
          </cell>
          <cell r="X918" t="e">
            <v>#DIV/0!</v>
          </cell>
          <cell r="AA918">
            <v>0</v>
          </cell>
          <cell r="AB918">
            <v>0</v>
          </cell>
          <cell r="AC918">
            <v>0</v>
          </cell>
          <cell r="AD918">
            <v>0</v>
          </cell>
          <cell r="AE918">
            <v>0</v>
          </cell>
          <cell r="AF918" t="e">
            <v>#DIV/0!</v>
          </cell>
          <cell r="AG918" t="e">
            <v>#DIV/0!</v>
          </cell>
          <cell r="AH918">
            <v>0</v>
          </cell>
          <cell r="AI918">
            <v>0</v>
          </cell>
          <cell r="AJ918" t="e">
            <v>#DIV/0!</v>
          </cell>
          <cell r="AK918">
            <v>0</v>
          </cell>
          <cell r="AL918">
            <v>0</v>
          </cell>
          <cell r="AM918" t="e">
            <v>#DIV/0!</v>
          </cell>
          <cell r="AN918">
            <v>0</v>
          </cell>
          <cell r="AO918">
            <v>0</v>
          </cell>
          <cell r="AP918">
            <v>0</v>
          </cell>
          <cell r="AQ918">
            <v>0</v>
          </cell>
          <cell r="AS918">
            <v>0</v>
          </cell>
        </row>
        <row r="919">
          <cell r="B919" t="str">
            <v>AC</v>
          </cell>
          <cell r="C919" t="str">
            <v>DOM</v>
          </cell>
          <cell r="D919" t="str">
            <v>EK</v>
          </cell>
          <cell r="E919" t="str">
            <v>21</v>
          </cell>
          <cell r="F919">
            <v>39924</v>
          </cell>
          <cell r="G919">
            <v>39924</v>
          </cell>
          <cell r="H919" t="str">
            <v>7640008028</v>
          </cell>
          <cell r="I919" t="str">
            <v>3HBKA00123</v>
          </cell>
          <cell r="J919" t="str">
            <v>KCA00141</v>
          </cell>
          <cell r="K919" t="str">
            <v>DM9110 Paper Supply Module Paper Size Upgrade Kit (enables 7 additional Paper sizes) Order ONE per Extra PSM</v>
          </cell>
          <cell r="L919">
            <v>1130</v>
          </cell>
          <cell r="M919">
            <v>534.98</v>
          </cell>
          <cell r="N919">
            <v>551.03</v>
          </cell>
          <cell r="O919">
            <v>0</v>
          </cell>
          <cell r="P919">
            <v>551.03</v>
          </cell>
          <cell r="Q919">
            <v>567.08000000000004</v>
          </cell>
          <cell r="R919">
            <v>612.45000000000005</v>
          </cell>
          <cell r="T919" t="e">
            <v>#DIV/0!</v>
          </cell>
          <cell r="W919">
            <v>551.03</v>
          </cell>
          <cell r="X919" t="e">
            <v>#DIV/0!</v>
          </cell>
          <cell r="AA919">
            <v>651</v>
          </cell>
          <cell r="AB919">
            <v>552</v>
          </cell>
          <cell r="AC919">
            <v>581</v>
          </cell>
          <cell r="AD919">
            <v>623</v>
          </cell>
          <cell r="AE919">
            <v>663.89</v>
          </cell>
          <cell r="AF919">
            <v>0.16999804184428147</v>
          </cell>
          <cell r="AG919">
            <v>0.16999804184428147</v>
          </cell>
          <cell r="AH919">
            <v>696</v>
          </cell>
          <cell r="AI919">
            <v>727</v>
          </cell>
          <cell r="AJ919">
            <v>0.24204951856946358</v>
          </cell>
          <cell r="AK919">
            <v>758.5</v>
          </cell>
          <cell r="AL919">
            <v>790</v>
          </cell>
          <cell r="AM919">
            <v>0.30249367088607598</v>
          </cell>
          <cell r="AN919">
            <v>875</v>
          </cell>
          <cell r="AO919">
            <v>960</v>
          </cell>
          <cell r="AP919">
            <v>1045</v>
          </cell>
          <cell r="AQ919">
            <v>0</v>
          </cell>
          <cell r="AS919">
            <v>1130</v>
          </cell>
        </row>
        <row r="920">
          <cell r="B920" t="str">
            <v>AC</v>
          </cell>
          <cell r="C920" t="str">
            <v>DOM</v>
          </cell>
          <cell r="D920" t="str">
            <v>EK</v>
          </cell>
          <cell r="E920" t="str">
            <v>21</v>
          </cell>
          <cell r="F920">
            <v>39924</v>
          </cell>
          <cell r="G920">
            <v>39924</v>
          </cell>
          <cell r="H920" t="str">
            <v>7640008029</v>
          </cell>
          <cell r="I920" t="str">
            <v>3HBHA00124</v>
          </cell>
          <cell r="J920" t="str">
            <v>KCA00142</v>
          </cell>
          <cell r="K920" t="str">
            <v>DM9110 Marking Engine Paper Size Upgrade Kit (enables 7 additional Paper sizes) Order ONE per Extra PSM</v>
          </cell>
          <cell r="L920">
            <v>2550</v>
          </cell>
          <cell r="M920">
            <v>1205.01</v>
          </cell>
          <cell r="N920">
            <v>1241.1600000000001</v>
          </cell>
          <cell r="O920">
            <v>0</v>
          </cell>
          <cell r="P920">
            <v>1241.1600000000001</v>
          </cell>
          <cell r="Q920">
            <v>1277.31</v>
          </cell>
          <cell r="R920">
            <v>1379.49</v>
          </cell>
          <cell r="T920" t="e">
            <v>#DIV/0!</v>
          </cell>
          <cell r="W920">
            <v>1241.1600000000001</v>
          </cell>
          <cell r="X920" t="e">
            <v>#DIV/0!</v>
          </cell>
          <cell r="AA920">
            <v>1465</v>
          </cell>
          <cell r="AB920">
            <v>1242</v>
          </cell>
          <cell r="AC920">
            <v>1307</v>
          </cell>
          <cell r="AD920">
            <v>1402</v>
          </cell>
          <cell r="AE920">
            <v>1495.37</v>
          </cell>
          <cell r="AF920">
            <v>0.16999806068063411</v>
          </cell>
          <cell r="AG920">
            <v>0.16999806068063411</v>
          </cell>
          <cell r="AH920">
            <v>1567</v>
          </cell>
          <cell r="AI920">
            <v>1638</v>
          </cell>
          <cell r="AJ920">
            <v>0.24227106227106221</v>
          </cell>
          <cell r="AK920">
            <v>1709</v>
          </cell>
          <cell r="AL920">
            <v>1780</v>
          </cell>
          <cell r="AM920">
            <v>0.30271910112359546</v>
          </cell>
          <cell r="AN920">
            <v>1972.5</v>
          </cell>
          <cell r="AO920">
            <v>2165</v>
          </cell>
          <cell r="AP920">
            <v>2357.5</v>
          </cell>
          <cell r="AQ920">
            <v>0</v>
          </cell>
          <cell r="AS920">
            <v>2550</v>
          </cell>
        </row>
        <row r="921">
          <cell r="B921" t="str">
            <v>AC</v>
          </cell>
          <cell r="C921" t="str">
            <v>DOM</v>
          </cell>
          <cell r="D921" t="str">
            <v>EK</v>
          </cell>
          <cell r="E921" t="str">
            <v>21</v>
          </cell>
          <cell r="F921">
            <v>39924</v>
          </cell>
          <cell r="G921">
            <v>39924</v>
          </cell>
          <cell r="H921" t="str">
            <v>7640008031</v>
          </cell>
          <cell r="I921" t="str">
            <v>6MIDSLS_N</v>
          </cell>
          <cell r="J921">
            <v>504285</v>
          </cell>
          <cell r="K921" t="str">
            <v>Docusheeter LS New For 9110 Incl Install/Training</v>
          </cell>
          <cell r="L921">
            <v>79500</v>
          </cell>
          <cell r="M921">
            <v>56000</v>
          </cell>
          <cell r="N921">
            <v>57680</v>
          </cell>
          <cell r="O921">
            <v>0</v>
          </cell>
          <cell r="P921">
            <v>57680</v>
          </cell>
          <cell r="Q921">
            <v>59360</v>
          </cell>
          <cell r="R921">
            <v>64108.800000000003</v>
          </cell>
          <cell r="T921" t="e">
            <v>#DIV/0!</v>
          </cell>
          <cell r="W921">
            <v>57680</v>
          </cell>
          <cell r="X921" t="e">
            <v>#DIV/0!</v>
          </cell>
          <cell r="AA921">
            <v>62807</v>
          </cell>
          <cell r="AB921">
            <v>57680</v>
          </cell>
          <cell r="AC921">
            <v>60716</v>
          </cell>
          <cell r="AD921">
            <v>62403</v>
          </cell>
          <cell r="AE921">
            <v>64088.89</v>
          </cell>
          <cell r="AF921">
            <v>0.10000001560332843</v>
          </cell>
          <cell r="AG921">
            <v>0.10000001560332843</v>
          </cell>
          <cell r="AH921">
            <v>66016</v>
          </cell>
          <cell r="AI921">
            <v>67942</v>
          </cell>
          <cell r="AJ921">
            <v>0.15104059344735216</v>
          </cell>
          <cell r="AK921">
            <v>69868.5</v>
          </cell>
          <cell r="AL921">
            <v>71795</v>
          </cell>
          <cell r="AM921">
            <v>0.19660143464029528</v>
          </cell>
          <cell r="AN921">
            <v>73721.25</v>
          </cell>
          <cell r="AO921">
            <v>75647.5</v>
          </cell>
          <cell r="AP921">
            <v>77573.75</v>
          </cell>
          <cell r="AQ921">
            <v>0</v>
          </cell>
          <cell r="AS921">
            <v>79500</v>
          </cell>
        </row>
        <row r="922">
          <cell r="B922" t="str">
            <v>AC</v>
          </cell>
          <cell r="C922" t="str">
            <v>DOM</v>
          </cell>
          <cell r="D922" t="str">
            <v>EK</v>
          </cell>
          <cell r="E922" t="str">
            <v>21</v>
          </cell>
          <cell r="F922">
            <v>39924</v>
          </cell>
          <cell r="G922">
            <v>39924</v>
          </cell>
          <cell r="H922" t="str">
            <v>7640008032</v>
          </cell>
          <cell r="I922" t="str">
            <v>3MIHROLLCART_</v>
          </cell>
          <cell r="J922">
            <v>80004101</v>
          </cell>
          <cell r="K922" t="str">
            <v>Roll Cart For Docusheeter LS For 9110</v>
          </cell>
          <cell r="L922">
            <v>1350</v>
          </cell>
          <cell r="M922">
            <v>1060</v>
          </cell>
          <cell r="N922">
            <v>1091.8</v>
          </cell>
          <cell r="O922">
            <v>0</v>
          </cell>
          <cell r="P922">
            <v>1091.8</v>
          </cell>
          <cell r="Q922">
            <v>1123.5999999999999</v>
          </cell>
          <cell r="R922">
            <v>1213.49</v>
          </cell>
          <cell r="T922" t="e">
            <v>#DIV/0!</v>
          </cell>
          <cell r="W922">
            <v>1091.8</v>
          </cell>
          <cell r="X922" t="e">
            <v>#DIV/0!</v>
          </cell>
          <cell r="AA922">
            <v>1126</v>
          </cell>
          <cell r="AB922">
            <v>1092</v>
          </cell>
          <cell r="AC922">
            <v>1150</v>
          </cell>
          <cell r="AD922">
            <v>1150</v>
          </cell>
          <cell r="AE922">
            <v>1149.26</v>
          </cell>
          <cell r="AF922">
            <v>4.9997389624628054E-2</v>
          </cell>
          <cell r="AG922">
            <v>4.9997389624628054E-2</v>
          </cell>
          <cell r="AH922">
            <v>1175</v>
          </cell>
          <cell r="AI922">
            <v>1200</v>
          </cell>
          <cell r="AJ922">
            <v>9.01666666666667E-2</v>
          </cell>
          <cell r="AK922">
            <v>1225</v>
          </cell>
          <cell r="AL922">
            <v>1250</v>
          </cell>
          <cell r="AM922">
            <v>0.12656000000000003</v>
          </cell>
          <cell r="AN922">
            <v>1275</v>
          </cell>
          <cell r="AO922">
            <v>1300</v>
          </cell>
          <cell r="AP922">
            <v>1325</v>
          </cell>
          <cell r="AQ922">
            <v>0</v>
          </cell>
          <cell r="AS922">
            <v>1350</v>
          </cell>
        </row>
        <row r="923">
          <cell r="B923" t="str">
            <v>AC</v>
          </cell>
          <cell r="C923" t="str">
            <v>DOM</v>
          </cell>
          <cell r="D923" t="str">
            <v>EK</v>
          </cell>
          <cell r="E923" t="str">
            <v>21</v>
          </cell>
          <cell r="F923">
            <v>39924</v>
          </cell>
          <cell r="G923">
            <v>39924</v>
          </cell>
          <cell r="H923" t="str">
            <v>7640008033</v>
          </cell>
          <cell r="I923" t="str">
            <v>3MIHPRTREGOPT</v>
          </cell>
          <cell r="J923">
            <v>503235</v>
          </cell>
          <cell r="K923" t="str">
            <v>Print Registration Option</v>
          </cell>
          <cell r="L923">
            <v>12500</v>
          </cell>
          <cell r="M923">
            <v>9800</v>
          </cell>
          <cell r="N923">
            <v>10094</v>
          </cell>
          <cell r="O923">
            <v>0</v>
          </cell>
          <cell r="P923">
            <v>10094</v>
          </cell>
          <cell r="Q923">
            <v>10388</v>
          </cell>
          <cell r="R923">
            <v>11219.04</v>
          </cell>
          <cell r="T923" t="e">
            <v>#DIV/0!</v>
          </cell>
          <cell r="W923">
            <v>10094</v>
          </cell>
          <cell r="X923" t="e">
            <v>#DIV/0!</v>
          </cell>
          <cell r="AA923">
            <v>10413</v>
          </cell>
          <cell r="AB923">
            <v>10094</v>
          </cell>
          <cell r="AC923">
            <v>10626</v>
          </cell>
          <cell r="AD923">
            <v>10626</v>
          </cell>
          <cell r="AE923">
            <v>10625.26</v>
          </cell>
          <cell r="AF923">
            <v>4.9999717653968018E-2</v>
          </cell>
          <cell r="AG923">
            <v>4.9999717653968018E-2</v>
          </cell>
          <cell r="AH923">
            <v>10861</v>
          </cell>
          <cell r="AI923">
            <v>11095</v>
          </cell>
          <cell r="AJ923">
            <v>9.022082018927445E-2</v>
          </cell>
          <cell r="AK923">
            <v>11329</v>
          </cell>
          <cell r="AL923">
            <v>11563</v>
          </cell>
          <cell r="AM923">
            <v>0.12704315489059934</v>
          </cell>
          <cell r="AN923">
            <v>11797.25</v>
          </cell>
          <cell r="AO923">
            <v>12031.5</v>
          </cell>
          <cell r="AP923">
            <v>12265.75</v>
          </cell>
          <cell r="AQ923">
            <v>0</v>
          </cell>
          <cell r="AS923">
            <v>12500</v>
          </cell>
        </row>
        <row r="924">
          <cell r="B924" t="str">
            <v>AC</v>
          </cell>
          <cell r="C924" t="str">
            <v>DOM</v>
          </cell>
          <cell r="D924" t="str">
            <v>EK</v>
          </cell>
          <cell r="E924" t="str">
            <v>21</v>
          </cell>
          <cell r="F924">
            <v>39924</v>
          </cell>
          <cell r="G924">
            <v>39924</v>
          </cell>
          <cell r="H924" t="str">
            <v>7640008034</v>
          </cell>
          <cell r="I924" t="str">
            <v>3MIHRUNPERFOPT_</v>
          </cell>
          <cell r="J924">
            <v>503171</v>
          </cell>
          <cell r="K924" t="str">
            <v>Running Perforator Option</v>
          </cell>
          <cell r="L924">
            <v>6900</v>
          </cell>
          <cell r="M924">
            <v>5410</v>
          </cell>
          <cell r="N924">
            <v>5572.3</v>
          </cell>
          <cell r="O924">
            <v>0</v>
          </cell>
          <cell r="P924">
            <v>5572.3</v>
          </cell>
          <cell r="Q924">
            <v>5734.6</v>
          </cell>
          <cell r="R924">
            <v>6193.37</v>
          </cell>
          <cell r="T924" t="e">
            <v>#DIV/0!</v>
          </cell>
          <cell r="W924">
            <v>5572.3</v>
          </cell>
          <cell r="X924" t="e">
            <v>#DIV/0!</v>
          </cell>
          <cell r="AA924">
            <v>5748</v>
          </cell>
          <cell r="AB924">
            <v>5573</v>
          </cell>
          <cell r="AC924">
            <v>5866</v>
          </cell>
          <cell r="AD924">
            <v>5866</v>
          </cell>
          <cell r="AE924">
            <v>5865.58</v>
          </cell>
          <cell r="AF924">
            <v>5.0000170486124089E-2</v>
          </cell>
          <cell r="AG924">
            <v>5.0000170486124089E-2</v>
          </cell>
          <cell r="AH924">
            <v>5996</v>
          </cell>
          <cell r="AI924">
            <v>6125</v>
          </cell>
          <cell r="AJ924">
            <v>9.0236734693877524E-2</v>
          </cell>
          <cell r="AK924">
            <v>6254</v>
          </cell>
          <cell r="AL924">
            <v>6383</v>
          </cell>
          <cell r="AM924">
            <v>0.12700924330252231</v>
          </cell>
          <cell r="AN924">
            <v>6512.25</v>
          </cell>
          <cell r="AO924">
            <v>6641.5</v>
          </cell>
          <cell r="AP924">
            <v>6770.75</v>
          </cell>
          <cell r="AQ924">
            <v>0</v>
          </cell>
          <cell r="AS924">
            <v>6900</v>
          </cell>
        </row>
        <row r="925">
          <cell r="B925" t="str">
            <v>AC</v>
          </cell>
          <cell r="C925" t="str">
            <v>DOM</v>
          </cell>
          <cell r="D925" t="str">
            <v>EK</v>
          </cell>
          <cell r="E925" t="str">
            <v>21</v>
          </cell>
          <cell r="F925">
            <v>39924</v>
          </cell>
          <cell r="G925">
            <v>39924</v>
          </cell>
          <cell r="H925" t="str">
            <v>7640008035</v>
          </cell>
          <cell r="I925" t="str">
            <v>7MI90DINPUT_N</v>
          </cell>
          <cell r="J925">
            <v>503281</v>
          </cell>
          <cell r="K925" t="str">
            <v>90 Degree Input Module</v>
          </cell>
          <cell r="L925">
            <v>1200</v>
          </cell>
          <cell r="M925">
            <v>940</v>
          </cell>
          <cell r="N925">
            <v>968.2</v>
          </cell>
          <cell r="O925">
            <v>0</v>
          </cell>
          <cell r="P925">
            <v>968.2</v>
          </cell>
          <cell r="Q925">
            <v>996.4</v>
          </cell>
          <cell r="R925">
            <v>1076.1099999999999</v>
          </cell>
          <cell r="T925" t="e">
            <v>#DIV/0!</v>
          </cell>
          <cell r="W925">
            <v>968.2</v>
          </cell>
          <cell r="X925" t="e">
            <v>#DIV/0!</v>
          </cell>
          <cell r="AA925">
            <v>999</v>
          </cell>
          <cell r="AB925">
            <v>969</v>
          </cell>
          <cell r="AC925">
            <v>1020</v>
          </cell>
          <cell r="AD925">
            <v>1020</v>
          </cell>
          <cell r="AE925">
            <v>1019.16</v>
          </cell>
          <cell r="AF925">
            <v>5.0001962400408106E-2</v>
          </cell>
          <cell r="AG925">
            <v>5.0001962400408106E-2</v>
          </cell>
          <cell r="AH925">
            <v>1043</v>
          </cell>
          <cell r="AI925">
            <v>1065</v>
          </cell>
          <cell r="AJ925">
            <v>9.0892018779342679E-2</v>
          </cell>
          <cell r="AK925">
            <v>1087.5</v>
          </cell>
          <cell r="AL925">
            <v>1110</v>
          </cell>
          <cell r="AM925">
            <v>0.12774774774774772</v>
          </cell>
          <cell r="AN925">
            <v>1132.5</v>
          </cell>
          <cell r="AO925">
            <v>1155</v>
          </cell>
          <cell r="AP925">
            <v>1177.5</v>
          </cell>
          <cell r="AQ925">
            <v>0</v>
          </cell>
          <cell r="AS925">
            <v>1200</v>
          </cell>
        </row>
        <row r="926">
          <cell r="B926" t="str">
            <v>AC</v>
          </cell>
          <cell r="C926" t="str">
            <v>DOM</v>
          </cell>
          <cell r="D926" t="str">
            <v>EK</v>
          </cell>
          <cell r="E926" t="str">
            <v>21</v>
          </cell>
          <cell r="F926">
            <v>39924</v>
          </cell>
          <cell r="G926">
            <v>39924</v>
          </cell>
          <cell r="H926" t="str">
            <v>7640008036</v>
          </cell>
          <cell r="I926" t="str">
            <v>4KCBWMIFRET45_N</v>
          </cell>
          <cell r="J926" t="str">
            <v>KCBWMIFRET45</v>
          </cell>
          <cell r="K926" t="str">
            <v>Mif Retention Bundle  -Ultra 45 &amp; R7 Media Kit (Must  order 3 year WSP &amp; AP license upgrade (if needed)</v>
          </cell>
          <cell r="L926">
            <v>36500</v>
          </cell>
          <cell r="M926">
            <v>11214</v>
          </cell>
          <cell r="N926">
            <v>11550.42</v>
          </cell>
          <cell r="O926">
            <v>0</v>
          </cell>
          <cell r="P926">
            <v>11550.42</v>
          </cell>
          <cell r="Q926">
            <v>11886.84</v>
          </cell>
          <cell r="R926">
            <v>12837.79</v>
          </cell>
          <cell r="T926" t="e">
            <v>#DIV/0!</v>
          </cell>
          <cell r="W926">
            <v>11550.42</v>
          </cell>
          <cell r="X926" t="e">
            <v>#DIV/0!</v>
          </cell>
          <cell r="AA926">
            <v>13638</v>
          </cell>
          <cell r="AB926">
            <v>11551</v>
          </cell>
          <cell r="AC926">
            <v>12159</v>
          </cell>
          <cell r="AD926">
            <v>13038</v>
          </cell>
          <cell r="AE926">
            <v>13916.17</v>
          </cell>
          <cell r="AF926">
            <v>0.17000007904473716</v>
          </cell>
          <cell r="AG926">
            <v>0.17000007904473716</v>
          </cell>
          <cell r="AH926">
            <v>15984</v>
          </cell>
          <cell r="AI926">
            <v>18051</v>
          </cell>
          <cell r="AJ926">
            <v>0.36012298487618416</v>
          </cell>
          <cell r="AK926">
            <v>20117.5</v>
          </cell>
          <cell r="AL926">
            <v>22184</v>
          </cell>
          <cell r="AM926">
            <v>0.47933555715831228</v>
          </cell>
          <cell r="AN926">
            <v>25763</v>
          </cell>
          <cell r="AO926">
            <v>29342</v>
          </cell>
          <cell r="AP926">
            <v>32921</v>
          </cell>
          <cell r="AQ926">
            <v>0</v>
          </cell>
          <cell r="AS926">
            <v>36500</v>
          </cell>
        </row>
        <row r="927">
          <cell r="B927" t="str">
            <v>AC</v>
          </cell>
          <cell r="C927" t="str">
            <v>DOM</v>
          </cell>
          <cell r="D927" t="str">
            <v>DOM</v>
          </cell>
          <cell r="E927" t="str">
            <v>08</v>
          </cell>
          <cell r="F927">
            <v>40098</v>
          </cell>
          <cell r="G927">
            <v>40619</v>
          </cell>
          <cell r="H927" t="str">
            <v>7640008304</v>
          </cell>
          <cell r="I927" t="str">
            <v>3KMH7640008304</v>
          </cell>
          <cell r="K927" t="str">
            <v>ESP MSF120M12Y 3 Phase Power Filter for Kodak EX Series</v>
          </cell>
          <cell r="L927">
            <v>4995</v>
          </cell>
          <cell r="M927">
            <v>2510</v>
          </cell>
          <cell r="N927">
            <v>2585.3000000000002</v>
          </cell>
          <cell r="O927">
            <v>0.10232638888888883</v>
          </cell>
          <cell r="P927">
            <v>2880</v>
          </cell>
          <cell r="Q927">
            <v>2660.6</v>
          </cell>
          <cell r="R927">
            <v>2873.45</v>
          </cell>
          <cell r="S927">
            <v>3600</v>
          </cell>
          <cell r="T927">
            <v>0.28186111111111106</v>
          </cell>
          <cell r="U927">
            <v>2787.84</v>
          </cell>
          <cell r="V927">
            <v>7.2651228191000908E-2</v>
          </cell>
          <cell r="W927">
            <v>2880</v>
          </cell>
          <cell r="X927">
            <v>0.8</v>
          </cell>
          <cell r="AA927">
            <v>3484</v>
          </cell>
          <cell r="AB927">
            <v>2880</v>
          </cell>
          <cell r="AC927">
            <v>3200</v>
          </cell>
          <cell r="AD927">
            <v>3378</v>
          </cell>
          <cell r="AE927">
            <v>3555.56</v>
          </cell>
          <cell r="AF927">
            <v>0.19000101249873436</v>
          </cell>
          <cell r="AG927">
            <v>0.27288528389339506</v>
          </cell>
          <cell r="AH927">
            <v>3916</v>
          </cell>
          <cell r="AI927">
            <v>4276</v>
          </cell>
          <cell r="AJ927">
            <v>0.32647333956969132</v>
          </cell>
          <cell r="AK927">
            <v>4635.5</v>
          </cell>
          <cell r="AL927">
            <v>4995</v>
          </cell>
          <cell r="AM927">
            <v>0.42342342342342343</v>
          </cell>
          <cell r="AN927">
            <v>4995</v>
          </cell>
          <cell r="AO927">
            <v>4995</v>
          </cell>
          <cell r="AP927">
            <v>4995</v>
          </cell>
          <cell r="AQ927">
            <v>0</v>
          </cell>
          <cell r="AS927">
            <v>4995</v>
          </cell>
        </row>
        <row r="928">
          <cell r="B928" t="str">
            <v>AC</v>
          </cell>
          <cell r="C928" t="str">
            <v>DOM</v>
          </cell>
          <cell r="D928" t="str">
            <v>DOM</v>
          </cell>
          <cell r="E928" t="str">
            <v>08</v>
          </cell>
          <cell r="F928">
            <v>40098</v>
          </cell>
          <cell r="G928">
            <v>40647</v>
          </cell>
          <cell r="H928" t="str">
            <v>7640008387OLD</v>
          </cell>
          <cell r="I928" t="str">
            <v>3KMH7640008387</v>
          </cell>
          <cell r="K928" t="str">
            <v>Power Filter ESP 240V/30A</v>
          </cell>
          <cell r="L928">
            <v>1795</v>
          </cell>
          <cell r="M928">
            <v>1275</v>
          </cell>
          <cell r="N928">
            <v>1313.25</v>
          </cell>
          <cell r="O928">
            <v>-7.9087921117502055E-2</v>
          </cell>
          <cell r="P928">
            <v>1217</v>
          </cell>
          <cell r="Q928">
            <v>1351.5</v>
          </cell>
          <cell r="R928">
            <v>1459.62</v>
          </cell>
          <cell r="S928">
            <v>1600</v>
          </cell>
          <cell r="T928">
            <v>0.17921875000000001</v>
          </cell>
          <cell r="U928">
            <v>1376</v>
          </cell>
          <cell r="V928">
            <v>4.5603197674418602E-2</v>
          </cell>
          <cell r="W928">
            <v>1217</v>
          </cell>
          <cell r="X928">
            <v>0.760625</v>
          </cell>
          <cell r="AA928">
            <v>1472</v>
          </cell>
          <cell r="AB928">
            <v>1432</v>
          </cell>
          <cell r="AC928">
            <v>1353</v>
          </cell>
          <cell r="AD928">
            <v>1588</v>
          </cell>
          <cell r="AE928">
            <v>1502.47</v>
          </cell>
          <cell r="AF928">
            <v>0.19000046589948552</v>
          </cell>
          <cell r="AG928">
            <v>0.12593928664133061</v>
          </cell>
          <cell r="AH928">
            <v>1640</v>
          </cell>
          <cell r="AI928">
            <v>1744</v>
          </cell>
          <cell r="AJ928">
            <v>0.30217889908256879</v>
          </cell>
          <cell r="AK928">
            <v>2295</v>
          </cell>
          <cell r="AL928">
            <v>1795</v>
          </cell>
          <cell r="AM928">
            <v>0.32200557103064065</v>
          </cell>
          <cell r="AN928">
            <v>2295</v>
          </cell>
          <cell r="AO928">
            <v>2295</v>
          </cell>
          <cell r="AP928">
            <v>2295</v>
          </cell>
          <cell r="AQ928">
            <v>0</v>
          </cell>
          <cell r="AS928">
            <v>1795</v>
          </cell>
        </row>
        <row r="929">
          <cell r="B929" t="str">
            <v>AC</v>
          </cell>
          <cell r="C929" t="str">
            <v>IMP</v>
          </cell>
          <cell r="D929" t="str">
            <v>BT</v>
          </cell>
          <cell r="E929" t="str">
            <v>P3</v>
          </cell>
          <cell r="F929">
            <v>40200</v>
          </cell>
          <cell r="G929">
            <v>40946</v>
          </cell>
          <cell r="H929" t="str">
            <v>7640008438</v>
          </cell>
          <cell r="I929" t="str">
            <v>3KMB7640008438</v>
          </cell>
          <cell r="J929" t="str">
            <v>651-00642F</v>
          </cell>
          <cell r="K929" t="str">
            <v>Creo ProKit</v>
          </cell>
          <cell r="L929">
            <v>3950</v>
          </cell>
          <cell r="M929">
            <v>2172.5</v>
          </cell>
          <cell r="N929">
            <v>2259.4</v>
          </cell>
          <cell r="O929">
            <v>-0.17647058823529416</v>
          </cell>
          <cell r="P929">
            <v>1920.49</v>
          </cell>
          <cell r="Q929">
            <v>2302.85</v>
          </cell>
          <cell r="R929">
            <v>2487.08</v>
          </cell>
          <cell r="S929">
            <v>3105</v>
          </cell>
          <cell r="T929">
            <v>0.27233494363929145</v>
          </cell>
          <cell r="U929">
            <v>2404.5119999999997</v>
          </cell>
          <cell r="V929">
            <v>6.0349875567266724E-2</v>
          </cell>
          <cell r="W929">
            <v>1920.49</v>
          </cell>
          <cell r="X929">
            <v>0.61851529790660231</v>
          </cell>
          <cell r="AA929">
            <v>2324</v>
          </cell>
          <cell r="AB929">
            <v>1921</v>
          </cell>
          <cell r="AC929">
            <v>2134</v>
          </cell>
          <cell r="AD929">
            <v>2253</v>
          </cell>
          <cell r="AE929">
            <v>2370.98</v>
          </cell>
          <cell r="AF929">
            <v>0.19000160271280231</v>
          </cell>
          <cell r="AG929">
            <v>4.7060709073885029E-2</v>
          </cell>
          <cell r="AH929">
            <v>2419</v>
          </cell>
          <cell r="AI929">
            <v>2466</v>
          </cell>
          <cell r="AJ929">
            <v>0.22121248986212488</v>
          </cell>
          <cell r="AK929">
            <v>2513.5</v>
          </cell>
          <cell r="AL929">
            <v>2561</v>
          </cell>
          <cell r="AM929">
            <v>0.25010152284263959</v>
          </cell>
          <cell r="AN929">
            <v>2908.25</v>
          </cell>
          <cell r="AO929">
            <v>3255.5</v>
          </cell>
          <cell r="AP929">
            <v>3602.75</v>
          </cell>
          <cell r="AQ929">
            <v>0</v>
          </cell>
          <cell r="AS929">
            <v>3950</v>
          </cell>
        </row>
        <row r="930">
          <cell r="B930" t="str">
            <v>AC</v>
          </cell>
          <cell r="C930" t="str">
            <v>DOM</v>
          </cell>
          <cell r="D930" t="str">
            <v>EK</v>
          </cell>
          <cell r="E930" t="str">
            <v>21</v>
          </cell>
          <cell r="F930">
            <v>40532</v>
          </cell>
          <cell r="G930">
            <v>40599</v>
          </cell>
          <cell r="H930" t="str">
            <v>7640012384</v>
          </cell>
          <cell r="K930" t="str">
            <v>Productivity Module 60Hz / KA</v>
          </cell>
          <cell r="L930">
            <v>40000</v>
          </cell>
          <cell r="M930">
            <v>26570</v>
          </cell>
          <cell r="N930">
            <v>27367.1</v>
          </cell>
          <cell r="O930">
            <v>0</v>
          </cell>
          <cell r="P930">
            <v>27367.1</v>
          </cell>
          <cell r="Q930">
            <v>28164.2</v>
          </cell>
          <cell r="R930">
            <v>30417.34</v>
          </cell>
          <cell r="S930">
            <v>30407.885848099999</v>
          </cell>
          <cell r="T930">
            <v>9.9999909999991018E-2</v>
          </cell>
          <cell r="W930">
            <v>27367.1</v>
          </cell>
          <cell r="X930">
            <v>0.90000009000000902</v>
          </cell>
          <cell r="AA930">
            <v>29800</v>
          </cell>
          <cell r="AB930">
            <v>27368</v>
          </cell>
          <cell r="AC930">
            <v>28808</v>
          </cell>
          <cell r="AD930">
            <v>29608</v>
          </cell>
          <cell r="AE930">
            <v>30407.89</v>
          </cell>
          <cell r="AF930">
            <v>0.1000000328862016</v>
          </cell>
          <cell r="AG930">
            <v>0.1000000328862016</v>
          </cell>
          <cell r="AH930">
            <v>30551</v>
          </cell>
          <cell r="AI930">
            <v>30694</v>
          </cell>
          <cell r="AJ930">
            <v>0.10838926174496649</v>
          </cell>
          <cell r="AK930">
            <v>30837</v>
          </cell>
          <cell r="AL930">
            <v>30980</v>
          </cell>
          <cell r="AM930">
            <v>0.11662040025823116</v>
          </cell>
          <cell r="AN930">
            <v>33235</v>
          </cell>
          <cell r="AO930">
            <v>35490</v>
          </cell>
          <cell r="AP930">
            <v>37745</v>
          </cell>
          <cell r="AQ930">
            <v>0</v>
          </cell>
          <cell r="AS930">
            <v>40000</v>
          </cell>
        </row>
        <row r="931">
          <cell r="B931" t="str">
            <v>AC</v>
          </cell>
          <cell r="C931" t="str">
            <v>DOM</v>
          </cell>
          <cell r="D931" t="str">
            <v>EK</v>
          </cell>
          <cell r="E931" t="str">
            <v>21</v>
          </cell>
          <cell r="F931">
            <v>40532</v>
          </cell>
          <cell r="G931">
            <v>40599</v>
          </cell>
          <cell r="H931" t="str">
            <v>7640012385</v>
          </cell>
          <cell r="K931" t="str">
            <v>Productivity Mod Cab Kit 60Hz / KA</v>
          </cell>
          <cell r="L931">
            <v>12000</v>
          </cell>
          <cell r="M931">
            <v>5355</v>
          </cell>
          <cell r="N931">
            <v>5515.65</v>
          </cell>
          <cell r="O931">
            <v>0</v>
          </cell>
          <cell r="P931">
            <v>5515.65</v>
          </cell>
          <cell r="Q931">
            <v>5676.3</v>
          </cell>
          <cell r="R931">
            <v>6130.4</v>
          </cell>
          <cell r="S931">
            <v>6129</v>
          </cell>
          <cell r="T931">
            <v>0.10007342143906027</v>
          </cell>
          <cell r="W931">
            <v>5515.65</v>
          </cell>
          <cell r="X931">
            <v>0.89992657856093972</v>
          </cell>
          <cell r="AA931">
            <v>6512</v>
          </cell>
          <cell r="AB931">
            <v>5516</v>
          </cell>
          <cell r="AC931">
            <v>5806</v>
          </cell>
          <cell r="AD931">
            <v>6226</v>
          </cell>
          <cell r="AE931">
            <v>6645.36</v>
          </cell>
          <cell r="AF931">
            <v>0.16999981942287554</v>
          </cell>
          <cell r="AG931">
            <v>0.16999981942287554</v>
          </cell>
          <cell r="AH931">
            <v>7036</v>
          </cell>
          <cell r="AI931">
            <v>7425</v>
          </cell>
          <cell r="AJ931">
            <v>0.25715151515151519</v>
          </cell>
          <cell r="AK931">
            <v>7814.5</v>
          </cell>
          <cell r="AL931">
            <v>8204</v>
          </cell>
          <cell r="AM931">
            <v>0.32768771331058028</v>
          </cell>
          <cell r="AN931">
            <v>9153</v>
          </cell>
          <cell r="AO931">
            <v>10102</v>
          </cell>
          <cell r="AP931">
            <v>11051</v>
          </cell>
          <cell r="AQ931">
            <v>0</v>
          </cell>
          <cell r="AS931">
            <v>12000</v>
          </cell>
        </row>
        <row r="932">
          <cell r="B932" t="str">
            <v>AC</v>
          </cell>
          <cell r="C932" t="str">
            <v>DOM</v>
          </cell>
          <cell r="D932" t="str">
            <v>EK</v>
          </cell>
          <cell r="E932" t="str">
            <v>21</v>
          </cell>
          <cell r="F932">
            <v>40532</v>
          </cell>
          <cell r="G932">
            <v>40532</v>
          </cell>
          <cell r="H932" t="str">
            <v>7640012387</v>
          </cell>
          <cell r="K932" t="str">
            <v>Dual Print Prep Kit</v>
          </cell>
          <cell r="L932">
            <v>2000</v>
          </cell>
          <cell r="M932">
            <v>1100</v>
          </cell>
          <cell r="N932">
            <v>1133</v>
          </cell>
          <cell r="O932">
            <v>0.12587277707055516</v>
          </cell>
          <cell r="P932">
            <v>1296.1500000000001</v>
          </cell>
          <cell r="Q932">
            <v>1166</v>
          </cell>
          <cell r="R932">
            <v>1259.28</v>
          </cell>
          <cell r="S932">
            <v>1620.19</v>
          </cell>
          <cell r="T932">
            <v>0.30069930069930073</v>
          </cell>
          <cell r="W932">
            <v>1296.1500000000001</v>
          </cell>
          <cell r="X932">
            <v>0.79999876557687677</v>
          </cell>
          <cell r="AA932">
            <v>1411</v>
          </cell>
          <cell r="AB932">
            <v>1297</v>
          </cell>
          <cell r="AC932">
            <v>1365</v>
          </cell>
          <cell r="AD932">
            <v>1403</v>
          </cell>
          <cell r="AE932">
            <v>1440.17</v>
          </cell>
          <cell r="AF932">
            <v>0.10000208308741328</v>
          </cell>
          <cell r="AG932">
            <v>0.21328732024691532</v>
          </cell>
          <cell r="AH932">
            <v>1460</v>
          </cell>
          <cell r="AI932">
            <v>1478</v>
          </cell>
          <cell r="AJ932">
            <v>0.12303788903924216</v>
          </cell>
          <cell r="AK932">
            <v>1496</v>
          </cell>
          <cell r="AL932">
            <v>1514</v>
          </cell>
          <cell r="AM932">
            <v>0.14389035667106995</v>
          </cell>
          <cell r="AN932">
            <v>1635.5</v>
          </cell>
          <cell r="AO932">
            <v>1757</v>
          </cell>
          <cell r="AP932">
            <v>1878.5</v>
          </cell>
          <cell r="AQ932">
            <v>0</v>
          </cell>
          <cell r="AS932">
            <v>2000</v>
          </cell>
        </row>
        <row r="933">
          <cell r="B933" t="str">
            <v>AC</v>
          </cell>
          <cell r="C933" t="str">
            <v>DOM</v>
          </cell>
          <cell r="D933" t="str">
            <v>EK</v>
          </cell>
          <cell r="E933" t="str">
            <v>21</v>
          </cell>
          <cell r="F933">
            <v>40532</v>
          </cell>
          <cell r="G933">
            <v>40532</v>
          </cell>
          <cell r="H933" t="str">
            <v>7640012388</v>
          </cell>
          <cell r="K933" t="str">
            <v>110/125/138 Speed Conversion Kit</v>
          </cell>
          <cell r="L933">
            <v>400</v>
          </cell>
          <cell r="M933">
            <v>200</v>
          </cell>
          <cell r="N933">
            <v>206</v>
          </cell>
          <cell r="O933">
            <v>0.1258592888059068</v>
          </cell>
          <cell r="P933">
            <v>235.66</v>
          </cell>
          <cell r="Q933">
            <v>212</v>
          </cell>
          <cell r="R933">
            <v>228.96</v>
          </cell>
          <cell r="S933">
            <v>294.58</v>
          </cell>
          <cell r="T933">
            <v>0.30069930069930068</v>
          </cell>
          <cell r="W933">
            <v>235.66</v>
          </cell>
          <cell r="X933">
            <v>0.79998642134564468</v>
          </cell>
          <cell r="AA933">
            <v>278</v>
          </cell>
          <cell r="AB933">
            <v>236</v>
          </cell>
          <cell r="AC933">
            <v>249</v>
          </cell>
          <cell r="AD933">
            <v>267</v>
          </cell>
          <cell r="AE933">
            <v>283.93</v>
          </cell>
          <cell r="AF933">
            <v>0.17000669179023001</v>
          </cell>
          <cell r="AG933">
            <v>0.27446905927517345</v>
          </cell>
          <cell r="AH933">
            <v>289</v>
          </cell>
          <cell r="AI933">
            <v>293</v>
          </cell>
          <cell r="AJ933">
            <v>0.19569965870307168</v>
          </cell>
          <cell r="AK933">
            <v>297</v>
          </cell>
          <cell r="AL933">
            <v>301</v>
          </cell>
          <cell r="AM933">
            <v>0.21707641196013291</v>
          </cell>
          <cell r="AN933">
            <v>325.75</v>
          </cell>
          <cell r="AO933">
            <v>350.5</v>
          </cell>
          <cell r="AP933">
            <v>375.25</v>
          </cell>
          <cell r="AQ933">
            <v>0</v>
          </cell>
          <cell r="AS933">
            <v>400</v>
          </cell>
        </row>
        <row r="934">
          <cell r="B934" t="str">
            <v>AC</v>
          </cell>
          <cell r="C934" t="str">
            <v>DOM</v>
          </cell>
          <cell r="D934" t="str">
            <v>EK</v>
          </cell>
          <cell r="E934" t="str">
            <v>21</v>
          </cell>
          <cell r="F934">
            <v>40532</v>
          </cell>
          <cell r="G934">
            <v>40532</v>
          </cell>
          <cell r="H934" t="str">
            <v>7640012511</v>
          </cell>
          <cell r="K934" t="str">
            <v>DM EX Series Extended Psm 60Hz</v>
          </cell>
          <cell r="L934">
            <v>22000</v>
          </cell>
          <cell r="M934">
            <v>16536</v>
          </cell>
          <cell r="N934">
            <v>17032.080000000002</v>
          </cell>
          <cell r="O934">
            <v>0.12587414740796618</v>
          </cell>
          <cell r="P934">
            <v>19484.7</v>
          </cell>
          <cell r="Q934">
            <v>17528.16</v>
          </cell>
          <cell r="R934">
            <v>18930.41</v>
          </cell>
          <cell r="S934">
            <v>24355.874400000001</v>
          </cell>
          <cell r="T934">
            <v>0.30069930069930062</v>
          </cell>
          <cell r="W934">
            <v>19484.7</v>
          </cell>
          <cell r="X934">
            <v>0.80000001970777124</v>
          </cell>
          <cell r="AA934">
            <v>20100</v>
          </cell>
          <cell r="AB934">
            <v>19485</v>
          </cell>
          <cell r="AC934">
            <v>20511</v>
          </cell>
          <cell r="AD934">
            <v>20511</v>
          </cell>
          <cell r="AE934">
            <v>20510.21</v>
          </cell>
          <cell r="AF934">
            <v>4.9999975621897508E-2</v>
          </cell>
          <cell r="AG934">
            <v>0.16958041872803825</v>
          </cell>
          <cell r="AH934">
            <v>20698</v>
          </cell>
          <cell r="AI934">
            <v>20884</v>
          </cell>
          <cell r="AJ934">
            <v>6.7003447615399309E-2</v>
          </cell>
          <cell r="AK934">
            <v>21070</v>
          </cell>
          <cell r="AL934">
            <v>21256</v>
          </cell>
          <cell r="AM934">
            <v>8.3331765148663875E-2</v>
          </cell>
          <cell r="AN934">
            <v>21442</v>
          </cell>
          <cell r="AO934">
            <v>21628</v>
          </cell>
          <cell r="AP934">
            <v>21814</v>
          </cell>
          <cell r="AQ934">
            <v>0</v>
          </cell>
          <cell r="AS934">
            <v>22000</v>
          </cell>
        </row>
        <row r="935">
          <cell r="B935" t="str">
            <v>MB</v>
          </cell>
          <cell r="C935" t="str">
            <v>DOM</v>
          </cell>
          <cell r="D935" t="str">
            <v>EK</v>
          </cell>
          <cell r="E935" t="str">
            <v>21</v>
          </cell>
          <cell r="F935">
            <v>40532</v>
          </cell>
          <cell r="G935">
            <v>40532</v>
          </cell>
          <cell r="H935" t="str">
            <v>7640012515</v>
          </cell>
          <cell r="K935" t="str">
            <v>DM EX300 Marking Engine 60Hz</v>
          </cell>
          <cell r="L935">
            <v>178600</v>
          </cell>
          <cell r="M935">
            <v>73552</v>
          </cell>
          <cell r="N935">
            <v>75758.559999999998</v>
          </cell>
          <cell r="O935">
            <v>9.9901996879525395E-4</v>
          </cell>
          <cell r="P935">
            <v>75834.320000000007</v>
          </cell>
          <cell r="Q935">
            <v>77965.119999999995</v>
          </cell>
          <cell r="R935">
            <v>84202.33</v>
          </cell>
          <cell r="S935">
            <v>108334.74079999999</v>
          </cell>
          <cell r="T935">
            <v>0.30069930069930062</v>
          </cell>
          <cell r="W935">
            <v>75834.320000000007</v>
          </cell>
          <cell r="X935">
            <v>0.70000001329213513</v>
          </cell>
          <cell r="Y935">
            <v>1600</v>
          </cell>
          <cell r="Z935">
            <v>1000</v>
          </cell>
          <cell r="AA935">
            <v>83328</v>
          </cell>
          <cell r="AB935">
            <v>75835</v>
          </cell>
          <cell r="AC935">
            <v>80675</v>
          </cell>
          <cell r="AD935">
            <v>82852</v>
          </cell>
          <cell r="AE935">
            <v>85028.61</v>
          </cell>
          <cell r="AF935">
            <v>0.10813172178164494</v>
          </cell>
          <cell r="AG935">
            <v>0.10902271600112012</v>
          </cell>
          <cell r="AH935">
            <v>92771</v>
          </cell>
          <cell r="AI935">
            <v>100513</v>
          </cell>
          <cell r="AJ935">
            <v>0.24552724523195998</v>
          </cell>
          <cell r="AK935">
            <v>108255</v>
          </cell>
          <cell r="AL935">
            <v>115997</v>
          </cell>
          <cell r="AM935">
            <v>0.34623895445571862</v>
          </cell>
          <cell r="AN935">
            <v>131647.75</v>
          </cell>
          <cell r="AO935">
            <v>147298.5</v>
          </cell>
          <cell r="AP935">
            <v>162949.25</v>
          </cell>
          <cell r="AQ935">
            <v>0</v>
          </cell>
          <cell r="AS935">
            <v>178600</v>
          </cell>
        </row>
        <row r="936">
          <cell r="B936" t="str">
            <v>AC</v>
          </cell>
          <cell r="C936" t="str">
            <v>DOM</v>
          </cell>
          <cell r="D936" t="str">
            <v>EK</v>
          </cell>
          <cell r="E936" t="str">
            <v>21</v>
          </cell>
          <cell r="F936">
            <v>40532</v>
          </cell>
          <cell r="G936">
            <v>40532</v>
          </cell>
          <cell r="H936" t="str">
            <v>7640012516</v>
          </cell>
          <cell r="K936" t="str">
            <v>Productivity Module 60Hz / WG</v>
          </cell>
          <cell r="L936">
            <v>40000</v>
          </cell>
          <cell r="M936">
            <v>26570.3</v>
          </cell>
          <cell r="N936">
            <v>27367.41</v>
          </cell>
          <cell r="O936">
            <v>0.12587420851709705</v>
          </cell>
          <cell r="P936">
            <v>31308.32</v>
          </cell>
          <cell r="Q936">
            <v>28164.52</v>
          </cell>
          <cell r="R936">
            <v>30417.68</v>
          </cell>
          <cell r="S936">
            <v>39135.3963</v>
          </cell>
          <cell r="T936">
            <v>0.30069930069930073</v>
          </cell>
          <cell r="W936">
            <v>31308.32</v>
          </cell>
          <cell r="X936">
            <v>0.80000007563485431</v>
          </cell>
          <cell r="AA936">
            <v>32297</v>
          </cell>
          <cell r="AB936">
            <v>31309</v>
          </cell>
          <cell r="AC936">
            <v>32957</v>
          </cell>
          <cell r="AD936">
            <v>32957</v>
          </cell>
          <cell r="AE936">
            <v>32956.129999999997</v>
          </cell>
          <cell r="AF936">
            <v>5.0000106201790011E-2</v>
          </cell>
          <cell r="AG936">
            <v>0.16958059092496594</v>
          </cell>
          <cell r="AH936">
            <v>33838</v>
          </cell>
          <cell r="AI936">
            <v>34718</v>
          </cell>
          <cell r="AJ936">
            <v>9.8210726424333206E-2</v>
          </cell>
          <cell r="AK936">
            <v>35598.5</v>
          </cell>
          <cell r="AL936">
            <v>36479</v>
          </cell>
          <cell r="AM936">
            <v>0.14174401710573206</v>
          </cell>
          <cell r="AN936">
            <v>37359.25</v>
          </cell>
          <cell r="AO936">
            <v>38239.5</v>
          </cell>
          <cell r="AP936">
            <v>39119.75</v>
          </cell>
          <cell r="AQ936">
            <v>0</v>
          </cell>
          <cell r="AS936">
            <v>40000</v>
          </cell>
        </row>
        <row r="937">
          <cell r="B937" t="str">
            <v>AC</v>
          </cell>
          <cell r="C937" t="str">
            <v>DOM</v>
          </cell>
          <cell r="D937" t="str">
            <v>EK</v>
          </cell>
          <cell r="E937" t="str">
            <v>21</v>
          </cell>
          <cell r="F937">
            <v>40532</v>
          </cell>
          <cell r="G937">
            <v>40532</v>
          </cell>
          <cell r="H937" t="str">
            <v>7640012517</v>
          </cell>
          <cell r="K937" t="str">
            <v>Productivity Mod Cab Kit 60Hz / WG</v>
          </cell>
          <cell r="L937">
            <v>12000</v>
          </cell>
          <cell r="M937">
            <v>5355</v>
          </cell>
          <cell r="N937">
            <v>5515.65</v>
          </cell>
          <cell r="O937">
            <v>0.12587362715732422</v>
          </cell>
          <cell r="P937">
            <v>6309.9</v>
          </cell>
          <cell r="Q937">
            <v>5676.3</v>
          </cell>
          <cell r="R937">
            <v>6130.4</v>
          </cell>
          <cell r="S937">
            <v>7887.3794999999991</v>
          </cell>
          <cell r="T937">
            <v>0.30069930069930068</v>
          </cell>
          <cell r="W937">
            <v>6309.9</v>
          </cell>
          <cell r="X937">
            <v>0.79999954357464353</v>
          </cell>
          <cell r="AA937">
            <v>7450</v>
          </cell>
          <cell r="AB937">
            <v>6310</v>
          </cell>
          <cell r="AC937">
            <v>6642</v>
          </cell>
          <cell r="AD937">
            <v>7123</v>
          </cell>
          <cell r="AE937">
            <v>7602.29</v>
          </cell>
          <cell r="AF937">
            <v>0.17000009207751879</v>
          </cell>
          <cell r="AG937">
            <v>0.27447519102796664</v>
          </cell>
          <cell r="AH937">
            <v>7859</v>
          </cell>
          <cell r="AI937">
            <v>8115</v>
          </cell>
          <cell r="AJ937">
            <v>0.22243992606284663</v>
          </cell>
          <cell r="AK937">
            <v>8370.5</v>
          </cell>
          <cell r="AL937">
            <v>8626</v>
          </cell>
          <cell r="AM937">
            <v>0.26850220264317187</v>
          </cell>
          <cell r="AN937">
            <v>9469.5</v>
          </cell>
          <cell r="AO937">
            <v>10313</v>
          </cell>
          <cell r="AP937">
            <v>11156.5</v>
          </cell>
          <cell r="AQ937">
            <v>0</v>
          </cell>
          <cell r="AS937">
            <v>12000</v>
          </cell>
        </row>
        <row r="938">
          <cell r="B938" t="str">
            <v>TR</v>
          </cell>
          <cell r="C938" t="str">
            <v>TR</v>
          </cell>
          <cell r="D938" t="str">
            <v>KMBS</v>
          </cell>
          <cell r="E938" t="str">
            <v>21</v>
          </cell>
          <cell r="F938">
            <v>40259</v>
          </cell>
          <cell r="G938">
            <v>40259</v>
          </cell>
          <cell r="H938" t="str">
            <v>7640012598</v>
          </cell>
          <cell r="I938" t="str">
            <v>KMBHP1050A/T_</v>
          </cell>
          <cell r="K938" t="str">
            <v>Basic Professional Services - Level M800</v>
          </cell>
          <cell r="L938">
            <v>200</v>
          </cell>
          <cell r="M938">
            <v>0</v>
          </cell>
          <cell r="N938">
            <v>0</v>
          </cell>
          <cell r="P938" t="str">
            <v>N/A</v>
          </cell>
          <cell r="Q938" t="str">
            <v>N/A</v>
          </cell>
          <cell r="S938" t="str">
            <v>N/A</v>
          </cell>
          <cell r="AA938">
            <v>200</v>
          </cell>
          <cell r="AB938">
            <v>200</v>
          </cell>
          <cell r="AC938">
            <v>200</v>
          </cell>
          <cell r="AD938">
            <v>200</v>
          </cell>
          <cell r="AE938">
            <v>200</v>
          </cell>
          <cell r="AH938">
            <v>200</v>
          </cell>
          <cell r="AI938">
            <v>200</v>
          </cell>
          <cell r="AK938">
            <v>200</v>
          </cell>
          <cell r="AL938">
            <v>200</v>
          </cell>
          <cell r="AN938">
            <v>200</v>
          </cell>
          <cell r="AO938">
            <v>200</v>
          </cell>
          <cell r="AP938">
            <v>200</v>
          </cell>
          <cell r="AQ938">
            <v>0.5</v>
          </cell>
          <cell r="AS938">
            <v>200</v>
          </cell>
        </row>
        <row r="939">
          <cell r="B939" t="str">
            <v>TR</v>
          </cell>
          <cell r="C939" t="str">
            <v>TR</v>
          </cell>
          <cell r="D939" t="str">
            <v>KMBS</v>
          </cell>
          <cell r="E939" t="str">
            <v>21</v>
          </cell>
          <cell r="F939">
            <v>40259</v>
          </cell>
          <cell r="G939">
            <v>40921</v>
          </cell>
          <cell r="H939" t="str">
            <v>7640012599</v>
          </cell>
          <cell r="I939" t="str">
            <v>KMBHP1050A/T_</v>
          </cell>
          <cell r="K939" t="str">
            <v>Basic Professional Services - Level 3</v>
          </cell>
          <cell r="L939">
            <v>1200</v>
          </cell>
          <cell r="M939">
            <v>0</v>
          </cell>
          <cell r="N939">
            <v>0</v>
          </cell>
          <cell r="P939" t="str">
            <v>N/A</v>
          </cell>
          <cell r="Q939" t="str">
            <v>N/A</v>
          </cell>
          <cell r="S939" t="str">
            <v>N/A</v>
          </cell>
          <cell r="AA939">
            <v>1200</v>
          </cell>
          <cell r="AB939">
            <v>1200</v>
          </cell>
          <cell r="AC939">
            <v>1200</v>
          </cell>
          <cell r="AD939">
            <v>1200</v>
          </cell>
          <cell r="AE939">
            <v>1200</v>
          </cell>
          <cell r="AH939">
            <v>1200</v>
          </cell>
          <cell r="AI939">
            <v>1200</v>
          </cell>
          <cell r="AK939">
            <v>1200</v>
          </cell>
          <cell r="AL939">
            <v>1200</v>
          </cell>
          <cell r="AN939">
            <v>1200</v>
          </cell>
          <cell r="AO939">
            <v>1200</v>
          </cell>
          <cell r="AP939">
            <v>1200</v>
          </cell>
          <cell r="AQ939">
            <v>0.5</v>
          </cell>
          <cell r="AS939">
            <v>1200</v>
          </cell>
        </row>
        <row r="940">
          <cell r="B940" t="str">
            <v>TR</v>
          </cell>
          <cell r="C940" t="str">
            <v>TR</v>
          </cell>
          <cell r="D940" t="str">
            <v>KMBS</v>
          </cell>
          <cell r="E940" t="str">
            <v>21</v>
          </cell>
          <cell r="F940">
            <v>40259</v>
          </cell>
          <cell r="G940">
            <v>40259</v>
          </cell>
          <cell r="H940" t="str">
            <v>7640012600</v>
          </cell>
          <cell r="I940" t="str">
            <v>KMBHP1050A/T_</v>
          </cell>
          <cell r="K940" t="str">
            <v>Basic Professional Services - Level M300</v>
          </cell>
          <cell r="L940">
            <v>200</v>
          </cell>
          <cell r="M940">
            <v>0</v>
          </cell>
          <cell r="N940">
            <v>0</v>
          </cell>
          <cell r="P940" t="str">
            <v>N/A</v>
          </cell>
          <cell r="Q940" t="str">
            <v>N/A</v>
          </cell>
          <cell r="S940" t="str">
            <v>N/A</v>
          </cell>
          <cell r="AA940">
            <v>200</v>
          </cell>
          <cell r="AB940">
            <v>200</v>
          </cell>
          <cell r="AC940">
            <v>200</v>
          </cell>
          <cell r="AD940">
            <v>200</v>
          </cell>
          <cell r="AE940">
            <v>200</v>
          </cell>
          <cell r="AH940">
            <v>200</v>
          </cell>
          <cell r="AI940">
            <v>200</v>
          </cell>
          <cell r="AK940">
            <v>200</v>
          </cell>
          <cell r="AL940">
            <v>200</v>
          </cell>
          <cell r="AN940">
            <v>200</v>
          </cell>
          <cell r="AO940">
            <v>200</v>
          </cell>
          <cell r="AP940">
            <v>200</v>
          </cell>
          <cell r="AQ940">
            <v>0.5</v>
          </cell>
          <cell r="AS940">
            <v>200</v>
          </cell>
        </row>
        <row r="941">
          <cell r="B941" t="str">
            <v>TR</v>
          </cell>
          <cell r="C941" t="str">
            <v>TR</v>
          </cell>
          <cell r="D941" t="str">
            <v>KMBS</v>
          </cell>
          <cell r="E941" t="str">
            <v>21</v>
          </cell>
          <cell r="F941">
            <v>40259</v>
          </cell>
          <cell r="G941">
            <v>40921</v>
          </cell>
          <cell r="H941" t="str">
            <v>7640012601</v>
          </cell>
          <cell r="I941" t="str">
            <v>KMBHP1050A/T_</v>
          </cell>
          <cell r="K941" t="str">
            <v>Basic Professional Services - Level 5</v>
          </cell>
          <cell r="L941">
            <v>2400</v>
          </cell>
          <cell r="M941">
            <v>0</v>
          </cell>
          <cell r="N941">
            <v>0</v>
          </cell>
          <cell r="P941" t="str">
            <v>N/A</v>
          </cell>
          <cell r="Q941" t="str">
            <v>N/A</v>
          </cell>
          <cell r="S941" t="str">
            <v>N/A</v>
          </cell>
          <cell r="AA941">
            <v>2400</v>
          </cell>
          <cell r="AB941">
            <v>2400</v>
          </cell>
          <cell r="AC941">
            <v>2400</v>
          </cell>
          <cell r="AD941">
            <v>2400</v>
          </cell>
          <cell r="AE941">
            <v>2400</v>
          </cell>
          <cell r="AH941">
            <v>2400</v>
          </cell>
          <cell r="AI941">
            <v>2400</v>
          </cell>
          <cell r="AK941">
            <v>2400</v>
          </cell>
          <cell r="AL941">
            <v>2400</v>
          </cell>
          <cell r="AN941">
            <v>2400</v>
          </cell>
          <cell r="AO941">
            <v>2400</v>
          </cell>
          <cell r="AP941">
            <v>2400</v>
          </cell>
          <cell r="AQ941">
            <v>0.5</v>
          </cell>
          <cell r="AS941">
            <v>2400</v>
          </cell>
        </row>
        <row r="942">
          <cell r="B942" t="str">
            <v>TR</v>
          </cell>
          <cell r="C942" t="str">
            <v>TR</v>
          </cell>
          <cell r="D942" t="str">
            <v>KMBS</v>
          </cell>
          <cell r="E942" t="str">
            <v>21</v>
          </cell>
          <cell r="F942">
            <v>40259</v>
          </cell>
          <cell r="G942">
            <v>40921</v>
          </cell>
          <cell r="H942" t="str">
            <v>7640012602</v>
          </cell>
          <cell r="I942" t="str">
            <v>KMBHP1050A/T_</v>
          </cell>
          <cell r="K942" t="str">
            <v>Basic Professional Services - Level 4</v>
          </cell>
          <cell r="L942">
            <v>1600</v>
          </cell>
          <cell r="M942">
            <v>0</v>
          </cell>
          <cell r="N942">
            <v>0</v>
          </cell>
          <cell r="P942" t="str">
            <v>N/A</v>
          </cell>
          <cell r="Q942" t="str">
            <v>N/A</v>
          </cell>
          <cell r="S942" t="str">
            <v>N/A</v>
          </cell>
          <cell r="AA942">
            <v>1600</v>
          </cell>
          <cell r="AB942">
            <v>1600</v>
          </cell>
          <cell r="AC942">
            <v>1600</v>
          </cell>
          <cell r="AD942">
            <v>1600</v>
          </cell>
          <cell r="AE942">
            <v>1600</v>
          </cell>
          <cell r="AH942">
            <v>1600</v>
          </cell>
          <cell r="AI942">
            <v>1600</v>
          </cell>
          <cell r="AK942">
            <v>1600</v>
          </cell>
          <cell r="AL942">
            <v>1600</v>
          </cell>
          <cell r="AN942">
            <v>1600</v>
          </cell>
          <cell r="AO942">
            <v>1600</v>
          </cell>
          <cell r="AP942">
            <v>1600</v>
          </cell>
          <cell r="AQ942">
            <v>0.5</v>
          </cell>
          <cell r="AS942">
            <v>1600</v>
          </cell>
        </row>
        <row r="943">
          <cell r="B943" t="str">
            <v>TR</v>
          </cell>
          <cell r="C943" t="str">
            <v>TR</v>
          </cell>
          <cell r="D943" t="str">
            <v>KMBS</v>
          </cell>
          <cell r="E943" t="str">
            <v>21</v>
          </cell>
          <cell r="F943">
            <v>40529</v>
          </cell>
          <cell r="G943">
            <v>40529</v>
          </cell>
          <cell r="H943" t="str">
            <v>7640012634</v>
          </cell>
          <cell r="K943" t="str">
            <v>Basic Professional Services- LC600</v>
          </cell>
          <cell r="L943">
            <v>200</v>
          </cell>
          <cell r="M943">
            <v>0</v>
          </cell>
          <cell r="N943">
            <v>0</v>
          </cell>
          <cell r="P943" t="str">
            <v>N/A</v>
          </cell>
          <cell r="Q943" t="str">
            <v>N/A</v>
          </cell>
          <cell r="S943" t="str">
            <v>N/A</v>
          </cell>
          <cell r="AA943">
            <v>200</v>
          </cell>
          <cell r="AB943">
            <v>200</v>
          </cell>
          <cell r="AC943">
            <v>200</v>
          </cell>
          <cell r="AD943">
            <v>200</v>
          </cell>
          <cell r="AE943">
            <v>200</v>
          </cell>
          <cell r="AH943">
            <v>200</v>
          </cell>
          <cell r="AI943">
            <v>200</v>
          </cell>
          <cell r="AK943">
            <v>200</v>
          </cell>
          <cell r="AL943">
            <v>200</v>
          </cell>
          <cell r="AN943">
            <v>200</v>
          </cell>
          <cell r="AO943">
            <v>200</v>
          </cell>
          <cell r="AP943">
            <v>200</v>
          </cell>
          <cell r="AQ943">
            <v>0.5</v>
          </cell>
          <cell r="AS943">
            <v>200</v>
          </cell>
        </row>
        <row r="944">
          <cell r="B944" t="str">
            <v>TR</v>
          </cell>
          <cell r="C944" t="str">
            <v>TR</v>
          </cell>
          <cell r="D944" t="str">
            <v>KMBS</v>
          </cell>
          <cell r="E944" t="str">
            <v>21</v>
          </cell>
          <cell r="F944">
            <v>40438</v>
          </cell>
          <cell r="G944">
            <v>40438</v>
          </cell>
          <cell r="H944" t="str">
            <v>7640012635</v>
          </cell>
          <cell r="K944" t="str">
            <v>Basic Professional Services- EFI/Creo Training</v>
          </cell>
          <cell r="L944">
            <v>600</v>
          </cell>
          <cell r="M944">
            <v>0</v>
          </cell>
          <cell r="N944">
            <v>0</v>
          </cell>
          <cell r="P944" t="str">
            <v>N/A</v>
          </cell>
          <cell r="Q944" t="str">
            <v>N/A</v>
          </cell>
          <cell r="S944" t="str">
            <v>N/A</v>
          </cell>
          <cell r="AA944">
            <v>600</v>
          </cell>
          <cell r="AB944">
            <v>600</v>
          </cell>
          <cell r="AC944">
            <v>600</v>
          </cell>
          <cell r="AD944">
            <v>600</v>
          </cell>
          <cell r="AE944">
            <v>600</v>
          </cell>
          <cell r="AH944">
            <v>600</v>
          </cell>
          <cell r="AI944">
            <v>600</v>
          </cell>
          <cell r="AK944">
            <v>600</v>
          </cell>
          <cell r="AL944">
            <v>600</v>
          </cell>
          <cell r="AN944">
            <v>600</v>
          </cell>
          <cell r="AO944">
            <v>600</v>
          </cell>
          <cell r="AP944">
            <v>600</v>
          </cell>
          <cell r="AQ944">
            <v>0.5</v>
          </cell>
          <cell r="AS944">
            <v>600</v>
          </cell>
        </row>
        <row r="945">
          <cell r="B945" t="str">
            <v>AC</v>
          </cell>
          <cell r="C945" t="str">
            <v>DOM</v>
          </cell>
          <cell r="D945" t="str">
            <v>DOM</v>
          </cell>
          <cell r="E945" t="str">
            <v>08</v>
          </cell>
          <cell r="F945">
            <v>40380</v>
          </cell>
          <cell r="G945">
            <v>40380</v>
          </cell>
          <cell r="H945" t="str">
            <v>7640012656</v>
          </cell>
          <cell r="J945">
            <v>3000003474</v>
          </cell>
          <cell r="K945" t="str">
            <v>EFI FIERY CPS V3.0 NON-UV ES-1000</v>
          </cell>
          <cell r="L945">
            <v>3000</v>
          </cell>
          <cell r="M945">
            <v>1500</v>
          </cell>
          <cell r="N945">
            <v>1545</v>
          </cell>
          <cell r="O945">
            <v>4.5103092783505151E-3</v>
          </cell>
          <cell r="P945">
            <v>1552</v>
          </cell>
          <cell r="Q945">
            <v>1590</v>
          </cell>
          <cell r="R945">
            <v>1717.2</v>
          </cell>
          <cell r="S945">
            <v>1940</v>
          </cell>
          <cell r="T945">
            <v>0.20360824742268041</v>
          </cell>
          <cell r="U945">
            <v>1668.3999999999999</v>
          </cell>
          <cell r="V945">
            <v>7.3963078398465526E-2</v>
          </cell>
          <cell r="W945">
            <v>1552</v>
          </cell>
          <cell r="X945">
            <v>0.8</v>
          </cell>
          <cell r="Y945">
            <v>0</v>
          </cell>
          <cell r="Z945">
            <v>0</v>
          </cell>
          <cell r="AA945">
            <v>1878</v>
          </cell>
          <cell r="AB945">
            <v>1552</v>
          </cell>
          <cell r="AC945">
            <v>1725</v>
          </cell>
          <cell r="AD945">
            <v>1821</v>
          </cell>
          <cell r="AE945">
            <v>1916.05</v>
          </cell>
          <cell r="AF945">
            <v>0.19000026095352415</v>
          </cell>
          <cell r="AG945">
            <v>0.19365361029200698</v>
          </cell>
          <cell r="AH945">
            <v>2131</v>
          </cell>
          <cell r="AI945">
            <v>2345</v>
          </cell>
          <cell r="AJ945">
            <v>0.33816631130063968</v>
          </cell>
          <cell r="AK945">
            <v>2558.5</v>
          </cell>
          <cell r="AL945">
            <v>2772</v>
          </cell>
          <cell r="AM945">
            <v>0.44011544011544013</v>
          </cell>
          <cell r="AN945">
            <v>2829</v>
          </cell>
          <cell r="AO945">
            <v>2886</v>
          </cell>
          <cell r="AP945">
            <v>2943</v>
          </cell>
          <cell r="AQ945">
            <v>0</v>
          </cell>
          <cell r="AS945">
            <v>3000</v>
          </cell>
        </row>
        <row r="946">
          <cell r="B946" t="str">
            <v>AC</v>
          </cell>
          <cell r="C946" t="str">
            <v>DOM</v>
          </cell>
          <cell r="D946" t="str">
            <v>DOM</v>
          </cell>
          <cell r="E946" t="str">
            <v>08</v>
          </cell>
          <cell r="F946">
            <v>40380</v>
          </cell>
          <cell r="G946">
            <v>40380</v>
          </cell>
          <cell r="H946" t="str">
            <v>7640012658</v>
          </cell>
          <cell r="J946">
            <v>3000003476</v>
          </cell>
          <cell r="K946" t="str">
            <v>CPS V3 NON-UV ES-1000 W/I1IO SCAN TABLE</v>
          </cell>
          <cell r="L946">
            <v>5195</v>
          </cell>
          <cell r="M946">
            <v>2875</v>
          </cell>
          <cell r="N946">
            <v>2961.25</v>
          </cell>
          <cell r="O946">
            <v>0</v>
          </cell>
          <cell r="P946">
            <v>2961.25</v>
          </cell>
          <cell r="Q946">
            <v>3047.5</v>
          </cell>
          <cell r="R946">
            <v>3291.3</v>
          </cell>
          <cell r="S946">
            <v>3500</v>
          </cell>
          <cell r="T946">
            <v>0.15392857142857144</v>
          </cell>
          <cell r="U946">
            <v>3010</v>
          </cell>
          <cell r="V946">
            <v>1.6196013289036543E-2</v>
          </cell>
          <cell r="W946">
            <v>2961.25</v>
          </cell>
          <cell r="X946">
            <v>0.84607142857142859</v>
          </cell>
          <cell r="Y946">
            <v>0</v>
          </cell>
          <cell r="Z946">
            <v>0</v>
          </cell>
          <cell r="AA946">
            <v>3583</v>
          </cell>
          <cell r="AB946">
            <v>2962</v>
          </cell>
          <cell r="AC946">
            <v>3291</v>
          </cell>
          <cell r="AD946">
            <v>3474</v>
          </cell>
          <cell r="AE946">
            <v>3655.86</v>
          </cell>
          <cell r="AF946">
            <v>0.18999906998626864</v>
          </cell>
          <cell r="AG946">
            <v>0.18999906998626864</v>
          </cell>
          <cell r="AH946">
            <v>4064</v>
          </cell>
          <cell r="AI946">
            <v>4472</v>
          </cell>
          <cell r="AJ946">
            <v>0.33782423971377462</v>
          </cell>
          <cell r="AK946">
            <v>4880</v>
          </cell>
          <cell r="AL946">
            <v>5288</v>
          </cell>
          <cell r="AM946">
            <v>0.44000567322239031</v>
          </cell>
          <cell r="AN946">
            <v>5264.75</v>
          </cell>
          <cell r="AO946">
            <v>5241.5</v>
          </cell>
          <cell r="AP946">
            <v>5218.25</v>
          </cell>
          <cell r="AQ946">
            <v>0</v>
          </cell>
          <cell r="AS946">
            <v>5195</v>
          </cell>
        </row>
        <row r="947">
          <cell r="B947" t="str">
            <v>AC</v>
          </cell>
          <cell r="C947" t="str">
            <v>DOM</v>
          </cell>
          <cell r="D947" t="str">
            <v>DOM</v>
          </cell>
          <cell r="E947" t="str">
            <v>08</v>
          </cell>
          <cell r="F947">
            <v>40322</v>
          </cell>
          <cell r="G947">
            <v>40322</v>
          </cell>
          <cell r="H947" t="str">
            <v>7640013079</v>
          </cell>
          <cell r="I947" t="str">
            <v>n/a</v>
          </cell>
          <cell r="K947" t="str">
            <v>HD-516 HDD 250 GB (MXI version)</v>
          </cell>
          <cell r="L947">
            <v>580</v>
          </cell>
          <cell r="M947">
            <v>127</v>
          </cell>
          <cell r="N947">
            <v>130.81</v>
          </cell>
          <cell r="O947">
            <v>0.26676008968609866</v>
          </cell>
          <cell r="P947">
            <v>178.4</v>
          </cell>
          <cell r="Q947">
            <v>134.62</v>
          </cell>
          <cell r="R947">
            <v>145.38999999999999</v>
          </cell>
          <cell r="S947">
            <v>223</v>
          </cell>
          <cell r="T947">
            <v>0.41340807174887889</v>
          </cell>
          <cell r="U947">
            <v>172.69119999999998</v>
          </cell>
          <cell r="V947">
            <v>0.24252075380795307</v>
          </cell>
          <cell r="W947">
            <v>178.4</v>
          </cell>
          <cell r="X947">
            <v>0.8</v>
          </cell>
          <cell r="AA947">
            <v>216</v>
          </cell>
          <cell r="AB947">
            <v>179</v>
          </cell>
          <cell r="AC947">
            <v>199</v>
          </cell>
          <cell r="AD947">
            <v>210</v>
          </cell>
          <cell r="AE947">
            <v>220.25</v>
          </cell>
          <cell r="AF947">
            <v>0.19001135073779793</v>
          </cell>
          <cell r="AG947">
            <v>0.40608399545970486</v>
          </cell>
          <cell r="AH947">
            <v>246</v>
          </cell>
          <cell r="AI947">
            <v>270</v>
          </cell>
          <cell r="AJ947">
            <v>0.33925925925925926</v>
          </cell>
          <cell r="AK947">
            <v>294.5</v>
          </cell>
          <cell r="AL947">
            <v>319</v>
          </cell>
          <cell r="AM947">
            <v>0.44075235109717864</v>
          </cell>
          <cell r="AN947">
            <v>384.25</v>
          </cell>
          <cell r="AO947">
            <v>449.5</v>
          </cell>
          <cell r="AP947">
            <v>514.75</v>
          </cell>
          <cell r="AQ947">
            <v>0</v>
          </cell>
          <cell r="AS947">
            <v>580</v>
          </cell>
        </row>
        <row r="948">
          <cell r="B948" t="str">
            <v>SP</v>
          </cell>
          <cell r="C948" t="str">
            <v>DOM</v>
          </cell>
          <cell r="D948" t="str">
            <v>EK</v>
          </cell>
          <cell r="E948" t="str">
            <v>21</v>
          </cell>
          <cell r="F948">
            <v>40532</v>
          </cell>
          <cell r="G948">
            <v>40532</v>
          </cell>
          <cell r="H948" t="str">
            <v>7640013462</v>
          </cell>
          <cell r="K948" t="str">
            <v>Kodak D1 Toner 3.0Kg Per Bottle</v>
          </cell>
          <cell r="L948">
            <v>300</v>
          </cell>
          <cell r="M948">
            <v>146.16</v>
          </cell>
          <cell r="N948">
            <v>150.54</v>
          </cell>
          <cell r="O948">
            <v>0.12587412587412591</v>
          </cell>
          <cell r="P948">
            <v>172.21776</v>
          </cell>
          <cell r="Q948">
            <v>154.91999999999999</v>
          </cell>
          <cell r="R948">
            <v>167.31</v>
          </cell>
          <cell r="S948">
            <v>215.27219999999997</v>
          </cell>
          <cell r="T948">
            <v>0.30069930069930062</v>
          </cell>
          <cell r="W948">
            <v>172.21776</v>
          </cell>
          <cell r="X948">
            <v>0.80000000000000016</v>
          </cell>
          <cell r="AA948">
            <v>296</v>
          </cell>
          <cell r="AB948">
            <v>247</v>
          </cell>
          <cell r="AC948">
            <v>265</v>
          </cell>
          <cell r="AD948">
            <v>284</v>
          </cell>
          <cell r="AE948">
            <v>302.14</v>
          </cell>
          <cell r="AF948">
            <v>0.43000675183689679</v>
          </cell>
          <cell r="AG948">
            <v>0.50175415370358112</v>
          </cell>
          <cell r="AH948">
            <v>302</v>
          </cell>
          <cell r="AI948">
            <v>301.07</v>
          </cell>
          <cell r="AJ948">
            <v>0.42798100109609061</v>
          </cell>
          <cell r="AK948">
            <v>300.54000000000002</v>
          </cell>
          <cell r="AL948">
            <v>300</v>
          </cell>
          <cell r="AM948">
            <v>0.42594080000000001</v>
          </cell>
          <cell r="AN948">
            <v>300</v>
          </cell>
          <cell r="AO948">
            <v>300</v>
          </cell>
          <cell r="AP948">
            <v>300</v>
          </cell>
          <cell r="AQ948">
            <v>0</v>
          </cell>
          <cell r="AS948">
            <v>300</v>
          </cell>
        </row>
        <row r="949">
          <cell r="B949" t="str">
            <v>SOL</v>
          </cell>
          <cell r="F949">
            <v>40504</v>
          </cell>
          <cell r="G949">
            <v>40504</v>
          </cell>
          <cell r="H949" t="str">
            <v>7640014183</v>
          </cell>
          <cell r="I949">
            <v>7640014183</v>
          </cell>
          <cell r="J949" t="str">
            <v>KHR696621A00</v>
          </cell>
          <cell r="K949" t="str">
            <v>Kodak SMARTBOARD v6.0  Monochrome Software UPGrade from v5</v>
          </cell>
          <cell r="L949">
            <v>1000</v>
          </cell>
          <cell r="M949" t="str">
            <v>Refer Solutions</v>
          </cell>
          <cell r="N949" t="e">
            <v>#VALUE!</v>
          </cell>
          <cell r="S949">
            <v>0</v>
          </cell>
          <cell r="W949">
            <v>500</v>
          </cell>
          <cell r="AB949">
            <v>625</v>
          </cell>
          <cell r="AD949">
            <v>751</v>
          </cell>
          <cell r="AH949">
            <v>793</v>
          </cell>
          <cell r="AI949">
            <v>877</v>
          </cell>
          <cell r="AL949">
            <v>1000</v>
          </cell>
          <cell r="AS949">
            <v>1000</v>
          </cell>
        </row>
        <row r="950">
          <cell r="B950" t="str">
            <v>SOL</v>
          </cell>
          <cell r="F950">
            <v>40504</v>
          </cell>
          <cell r="G950">
            <v>40504</v>
          </cell>
          <cell r="H950" t="str">
            <v>7640014184</v>
          </cell>
          <cell r="I950">
            <v>7640014184</v>
          </cell>
          <cell r="J950" t="str">
            <v>KHR69662200</v>
          </cell>
          <cell r="K950" t="str">
            <v>Kodak SMARTBOARD v6.0  Monochrome Software UPGrade from v5/ Japanese</v>
          </cell>
          <cell r="L950">
            <v>1000</v>
          </cell>
          <cell r="M950" t="str">
            <v>Refer Solutions</v>
          </cell>
          <cell r="N950" t="e">
            <v>#VALUE!</v>
          </cell>
          <cell r="S950">
            <v>0</v>
          </cell>
          <cell r="W950">
            <v>500</v>
          </cell>
          <cell r="AB950">
            <v>625</v>
          </cell>
          <cell r="AD950">
            <v>751</v>
          </cell>
          <cell r="AH950">
            <v>793</v>
          </cell>
          <cell r="AI950">
            <v>877</v>
          </cell>
          <cell r="AL950">
            <v>1000</v>
          </cell>
          <cell r="AS950">
            <v>1000</v>
          </cell>
        </row>
        <row r="951">
          <cell r="B951" t="str">
            <v>SOL</v>
          </cell>
          <cell r="F951">
            <v>40504</v>
          </cell>
          <cell r="G951">
            <v>40504</v>
          </cell>
          <cell r="H951" t="str">
            <v>7640014185</v>
          </cell>
          <cell r="I951">
            <v>7640014185</v>
          </cell>
          <cell r="J951" t="str">
            <v>KHR696627A00</v>
          </cell>
          <cell r="K951" t="str">
            <v>Kodak SMARTBOARD v6.0  Monochrome and Color Software UPGrade from v5 / Japanese</v>
          </cell>
          <cell r="L951">
            <v>1000</v>
          </cell>
          <cell r="M951" t="str">
            <v>Refer Solutions</v>
          </cell>
          <cell r="N951" t="e">
            <v>#VALUE!</v>
          </cell>
          <cell r="S951">
            <v>0</v>
          </cell>
          <cell r="W951">
            <v>500</v>
          </cell>
          <cell r="AB951">
            <v>625</v>
          </cell>
          <cell r="AD951">
            <v>751</v>
          </cell>
          <cell r="AH951">
            <v>793</v>
          </cell>
          <cell r="AI951">
            <v>877</v>
          </cell>
          <cell r="AL951">
            <v>1000</v>
          </cell>
          <cell r="AS951">
            <v>1000</v>
          </cell>
        </row>
        <row r="952">
          <cell r="B952" t="str">
            <v>SOL</v>
          </cell>
          <cell r="F952">
            <v>40504</v>
          </cell>
          <cell r="G952">
            <v>40504</v>
          </cell>
          <cell r="H952" t="str">
            <v>7640014186</v>
          </cell>
          <cell r="I952">
            <v>7640014186</v>
          </cell>
          <cell r="J952" t="str">
            <v>KHR696630A00</v>
          </cell>
          <cell r="K952" t="str">
            <v>Kodak SMARTBOARD v6.0 Monochrome TO  Monochrome and Color Software UPGrade from v5 / Japanese</v>
          </cell>
          <cell r="L952">
            <v>1000</v>
          </cell>
          <cell r="M952" t="str">
            <v>Refer Solutions</v>
          </cell>
          <cell r="N952" t="e">
            <v>#VALUE!</v>
          </cell>
          <cell r="S952">
            <v>0</v>
          </cell>
          <cell r="W952">
            <v>500</v>
          </cell>
          <cell r="AB952">
            <v>625</v>
          </cell>
          <cell r="AD952">
            <v>751</v>
          </cell>
          <cell r="AH952">
            <v>793</v>
          </cell>
          <cell r="AI952">
            <v>877</v>
          </cell>
          <cell r="AL952">
            <v>1000</v>
          </cell>
          <cell r="AS952">
            <v>1000</v>
          </cell>
        </row>
        <row r="953">
          <cell r="B953" t="str">
            <v>SOL</v>
          </cell>
          <cell r="F953">
            <v>40504</v>
          </cell>
          <cell r="G953">
            <v>40504</v>
          </cell>
          <cell r="H953" t="str">
            <v>7640014187</v>
          </cell>
          <cell r="I953">
            <v>7640014187</v>
          </cell>
          <cell r="J953" t="str">
            <v>KHR696629A00</v>
          </cell>
          <cell r="K953" t="str">
            <v>Kodak SMARTBOARD v6.0  Monochrome/Color Suite Software DEMO</v>
          </cell>
          <cell r="L953">
            <v>750</v>
          </cell>
          <cell r="M953" t="str">
            <v>Refer Solutions</v>
          </cell>
          <cell r="N953" t="e">
            <v>#VALUE!</v>
          </cell>
          <cell r="S953">
            <v>0</v>
          </cell>
          <cell r="W953">
            <v>750</v>
          </cell>
          <cell r="AB953">
            <v>750</v>
          </cell>
          <cell r="AD953">
            <v>750</v>
          </cell>
          <cell r="AH953">
            <v>750</v>
          </cell>
          <cell r="AI953">
            <v>750</v>
          </cell>
          <cell r="AL953">
            <v>750</v>
          </cell>
          <cell r="AS953">
            <v>750</v>
          </cell>
        </row>
        <row r="954">
          <cell r="B954" t="str">
            <v>SOL</v>
          </cell>
          <cell r="F954">
            <v>40504</v>
          </cell>
          <cell r="G954">
            <v>40504</v>
          </cell>
          <cell r="H954" t="str">
            <v>7640014188</v>
          </cell>
          <cell r="I954">
            <v>7640014188</v>
          </cell>
          <cell r="J954" t="str">
            <v>KHR696623A00</v>
          </cell>
          <cell r="K954" t="str">
            <v>Kodak SMARTBOARD SUITE v6.0  Monochrome Suite Software UPGrade from v5</v>
          </cell>
          <cell r="L954">
            <v>2500</v>
          </cell>
          <cell r="M954" t="str">
            <v>Refer Solutions</v>
          </cell>
          <cell r="N954" t="e">
            <v>#VALUE!</v>
          </cell>
          <cell r="S954">
            <v>0</v>
          </cell>
          <cell r="W954">
            <v>1250</v>
          </cell>
          <cell r="AB954">
            <v>1563</v>
          </cell>
          <cell r="AD954">
            <v>1876</v>
          </cell>
          <cell r="AH954">
            <v>1981</v>
          </cell>
          <cell r="AI954">
            <v>2190</v>
          </cell>
          <cell r="AL954">
            <v>2500</v>
          </cell>
          <cell r="AS954">
            <v>2500</v>
          </cell>
        </row>
        <row r="955">
          <cell r="B955" t="str">
            <v>SOL</v>
          </cell>
          <cell r="F955">
            <v>40504</v>
          </cell>
          <cell r="G955">
            <v>40504</v>
          </cell>
          <cell r="H955" t="str">
            <v>7640014189</v>
          </cell>
          <cell r="I955">
            <v>7640014189</v>
          </cell>
          <cell r="J955" t="str">
            <v>KHR696628A00</v>
          </cell>
          <cell r="K955" t="str">
            <v>Kodak SMARTBOARD SUITE v6.0  Monochrome and Color Suite Software UPGrade from v5</v>
          </cell>
          <cell r="L955">
            <v>2500</v>
          </cell>
          <cell r="M955" t="str">
            <v>Refer Solutions</v>
          </cell>
          <cell r="N955" t="e">
            <v>#VALUE!</v>
          </cell>
          <cell r="S955">
            <v>0</v>
          </cell>
          <cell r="W955">
            <v>1250</v>
          </cell>
          <cell r="AB955">
            <v>1563</v>
          </cell>
          <cell r="AD955">
            <v>1876</v>
          </cell>
          <cell r="AH955">
            <v>1981</v>
          </cell>
          <cell r="AI955">
            <v>2190</v>
          </cell>
          <cell r="AL955">
            <v>2500</v>
          </cell>
          <cell r="AS955">
            <v>2500</v>
          </cell>
        </row>
        <row r="956">
          <cell r="B956" t="str">
            <v>SOL</v>
          </cell>
          <cell r="F956">
            <v>40504</v>
          </cell>
          <cell r="G956">
            <v>40504</v>
          </cell>
          <cell r="H956" t="str">
            <v>7640014190</v>
          </cell>
          <cell r="I956">
            <v>7640014190</v>
          </cell>
          <cell r="J956" t="str">
            <v>KHR696618A00</v>
          </cell>
          <cell r="K956" t="str">
            <v>Kodak SMARTBOARD v6.0  Monochrome Software</v>
          </cell>
          <cell r="L956">
            <v>13000</v>
          </cell>
          <cell r="M956" t="str">
            <v>Refer Solutions</v>
          </cell>
          <cell r="N956" t="e">
            <v>#VALUE!</v>
          </cell>
          <cell r="S956">
            <v>0</v>
          </cell>
          <cell r="W956">
            <v>3500</v>
          </cell>
          <cell r="AB956">
            <v>4375</v>
          </cell>
          <cell r="AD956">
            <v>7250</v>
          </cell>
          <cell r="AH956">
            <v>8209</v>
          </cell>
          <cell r="AI956">
            <v>10126</v>
          </cell>
          <cell r="AL956">
            <v>13000</v>
          </cell>
          <cell r="AS956">
            <v>13000</v>
          </cell>
        </row>
        <row r="957">
          <cell r="B957" t="str">
            <v>SOL</v>
          </cell>
          <cell r="F957">
            <v>40504</v>
          </cell>
          <cell r="G957">
            <v>40504</v>
          </cell>
          <cell r="H957" t="str">
            <v>7640014191</v>
          </cell>
          <cell r="I957">
            <v>7640014191</v>
          </cell>
          <cell r="J957" t="str">
            <v>KHR696619A00</v>
          </cell>
          <cell r="K957" t="str">
            <v>Kodak SMARTBOARD v6.0  Monochrome Software / Japanese</v>
          </cell>
          <cell r="L957">
            <v>13000</v>
          </cell>
          <cell r="M957" t="str">
            <v>Refer Solutions</v>
          </cell>
          <cell r="N957" t="e">
            <v>#VALUE!</v>
          </cell>
          <cell r="S957">
            <v>0</v>
          </cell>
          <cell r="W957">
            <v>3500</v>
          </cell>
          <cell r="AB957">
            <v>4375</v>
          </cell>
          <cell r="AD957">
            <v>7250</v>
          </cell>
          <cell r="AH957">
            <v>8209</v>
          </cell>
          <cell r="AI957">
            <v>10126</v>
          </cell>
          <cell r="AL957">
            <v>13000</v>
          </cell>
          <cell r="AS957">
            <v>13000</v>
          </cell>
        </row>
        <row r="958">
          <cell r="B958" t="str">
            <v>SOL</v>
          </cell>
          <cell r="F958">
            <v>40504</v>
          </cell>
          <cell r="G958">
            <v>40504</v>
          </cell>
          <cell r="H958" t="str">
            <v>7640014192</v>
          </cell>
          <cell r="I958">
            <v>7640014192</v>
          </cell>
          <cell r="J958" t="str">
            <v>KHR696624A00</v>
          </cell>
          <cell r="K958" t="str">
            <v>Kodak SMARTBOARD v6.0  Monochrome and Color Software / Japanese</v>
          </cell>
          <cell r="L958">
            <v>13000</v>
          </cell>
          <cell r="M958" t="str">
            <v>Refer Solutions</v>
          </cell>
          <cell r="N958" t="e">
            <v>#VALUE!</v>
          </cell>
          <cell r="S958">
            <v>0</v>
          </cell>
          <cell r="W958">
            <v>3500</v>
          </cell>
          <cell r="AB958">
            <v>4375</v>
          </cell>
          <cell r="AD958">
            <v>7250</v>
          </cell>
          <cell r="AH958">
            <v>8209</v>
          </cell>
          <cell r="AI958">
            <v>10126</v>
          </cell>
          <cell r="AL958">
            <v>13000</v>
          </cell>
          <cell r="AS958">
            <v>13000</v>
          </cell>
        </row>
        <row r="959">
          <cell r="B959" t="str">
            <v>SOL</v>
          </cell>
          <cell r="F959">
            <v>40504</v>
          </cell>
          <cell r="G959">
            <v>40504</v>
          </cell>
          <cell r="H959" t="str">
            <v>7640014193</v>
          </cell>
          <cell r="I959">
            <v>7640014193</v>
          </cell>
          <cell r="J959" t="str">
            <v>KHR696620A00</v>
          </cell>
          <cell r="K959" t="str">
            <v>Kodak SMARTBOARD SUITE v6.0  Monochrome Suite Software</v>
          </cell>
          <cell r="L959">
            <v>15000</v>
          </cell>
          <cell r="M959" t="str">
            <v>Refer Solutions</v>
          </cell>
          <cell r="N959" t="e">
            <v>#VALUE!</v>
          </cell>
          <cell r="S959">
            <v>0</v>
          </cell>
          <cell r="W959">
            <v>4500</v>
          </cell>
          <cell r="AB959">
            <v>5625</v>
          </cell>
          <cell r="AD959">
            <v>8751</v>
          </cell>
          <cell r="AH959">
            <v>9793</v>
          </cell>
          <cell r="AI959">
            <v>11877</v>
          </cell>
          <cell r="AL959">
            <v>15000</v>
          </cell>
          <cell r="AS959">
            <v>15000</v>
          </cell>
        </row>
        <row r="960">
          <cell r="B960" t="str">
            <v>SOL</v>
          </cell>
          <cell r="F960">
            <v>40504</v>
          </cell>
          <cell r="G960">
            <v>40504</v>
          </cell>
          <cell r="H960" t="str">
            <v>7640014194</v>
          </cell>
          <cell r="I960">
            <v>7640014194</v>
          </cell>
          <cell r="J960" t="str">
            <v>KHR696625A00</v>
          </cell>
          <cell r="K960" t="str">
            <v>Kodak SMARTBOARD SUITE v6.0 - Monochrome and Color Suite Software</v>
          </cell>
          <cell r="L960">
            <v>15000</v>
          </cell>
          <cell r="M960" t="str">
            <v>Refer Solutions</v>
          </cell>
          <cell r="N960" t="e">
            <v>#VALUE!</v>
          </cell>
          <cell r="S960">
            <v>0</v>
          </cell>
          <cell r="W960">
            <v>4500</v>
          </cell>
          <cell r="AB960">
            <v>5625</v>
          </cell>
          <cell r="AD960">
            <v>8751</v>
          </cell>
          <cell r="AH960">
            <v>9793</v>
          </cell>
          <cell r="AI960">
            <v>11877</v>
          </cell>
          <cell r="AL960">
            <v>15000</v>
          </cell>
          <cell r="AS960">
            <v>15000</v>
          </cell>
        </row>
        <row r="961">
          <cell r="B961" t="str">
            <v>MB</v>
          </cell>
          <cell r="C961" t="str">
            <v>DOM</v>
          </cell>
          <cell r="D961" t="str">
            <v>EK</v>
          </cell>
          <cell r="E961" t="str">
            <v>21</v>
          </cell>
          <cell r="F961">
            <v>40532</v>
          </cell>
          <cell r="G961">
            <v>40844</v>
          </cell>
          <cell r="H961" t="str">
            <v>7640014195</v>
          </cell>
          <cell r="K961" t="str">
            <v>DM EX300 Marking Engine 60Hz / KA</v>
          </cell>
          <cell r="L961">
            <v>178600</v>
          </cell>
          <cell r="M961">
            <v>73552</v>
          </cell>
          <cell r="N961">
            <v>75758.559999999998</v>
          </cell>
          <cell r="O961">
            <v>9.9901996879525395E-4</v>
          </cell>
          <cell r="P961">
            <v>75834.320000000007</v>
          </cell>
          <cell r="Q961">
            <v>77965.119999999995</v>
          </cell>
          <cell r="R961">
            <v>84202.33</v>
          </cell>
          <cell r="S961">
            <v>108334.74079999999</v>
          </cell>
          <cell r="T961">
            <v>0.30069930069930062</v>
          </cell>
          <cell r="W961">
            <v>75834.320000000007</v>
          </cell>
          <cell r="X961">
            <v>0.70000001329213513</v>
          </cell>
          <cell r="Y961">
            <v>1600</v>
          </cell>
          <cell r="Z961">
            <v>1000</v>
          </cell>
          <cell r="AA961">
            <v>83328</v>
          </cell>
          <cell r="AB961">
            <v>75835</v>
          </cell>
          <cell r="AC961">
            <v>80675</v>
          </cell>
          <cell r="AD961">
            <v>82852</v>
          </cell>
          <cell r="AE961">
            <v>85028.61</v>
          </cell>
          <cell r="AF961">
            <v>0.10813172178164494</v>
          </cell>
          <cell r="AG961">
            <v>0.10902271600112012</v>
          </cell>
          <cell r="AH961">
            <v>92771</v>
          </cell>
          <cell r="AI961">
            <v>100513</v>
          </cell>
          <cell r="AJ961">
            <v>0.24552724523195998</v>
          </cell>
          <cell r="AK961">
            <v>108255</v>
          </cell>
          <cell r="AL961">
            <v>115997</v>
          </cell>
          <cell r="AM961">
            <v>0.34623895445571862</v>
          </cell>
          <cell r="AN961">
            <v>131647.75</v>
          </cell>
          <cell r="AO961">
            <v>147298.5</v>
          </cell>
          <cell r="AP961">
            <v>162949.25</v>
          </cell>
          <cell r="AQ961">
            <v>0</v>
          </cell>
          <cell r="AS961">
            <v>178600</v>
          </cell>
        </row>
        <row r="962">
          <cell r="B962" t="str">
            <v>AC</v>
          </cell>
          <cell r="C962" t="str">
            <v>DOM</v>
          </cell>
          <cell r="D962" t="str">
            <v>EK</v>
          </cell>
          <cell r="E962" t="str">
            <v>21</v>
          </cell>
          <cell r="F962">
            <v>40532</v>
          </cell>
          <cell r="G962">
            <v>40532</v>
          </cell>
          <cell r="H962" t="str">
            <v>7640014599</v>
          </cell>
          <cell r="K962" t="str">
            <v>Kodak 3200 Scs With R8.01 SW</v>
          </cell>
          <cell r="L962">
            <v>32000</v>
          </cell>
          <cell r="M962">
            <v>12925</v>
          </cell>
          <cell r="N962">
            <v>13312.75</v>
          </cell>
          <cell r="O962">
            <v>0.12587435545729789</v>
          </cell>
          <cell r="P962">
            <v>15229.79</v>
          </cell>
          <cell r="Q962">
            <v>13700.5</v>
          </cell>
          <cell r="R962">
            <v>14796.54</v>
          </cell>
          <cell r="S962">
            <v>19037.232499999998</v>
          </cell>
          <cell r="T962">
            <v>0.30069930069930062</v>
          </cell>
          <cell r="W962">
            <v>15229.79</v>
          </cell>
          <cell r="X962">
            <v>0.80000021011457423</v>
          </cell>
          <cell r="AA962">
            <v>17982</v>
          </cell>
          <cell r="AB962">
            <v>15230</v>
          </cell>
          <cell r="AC962">
            <v>16032</v>
          </cell>
          <cell r="AD962">
            <v>17191</v>
          </cell>
          <cell r="AE962">
            <v>18349.14</v>
          </cell>
          <cell r="AF962">
            <v>0.16999979290582548</v>
          </cell>
          <cell r="AG962">
            <v>0.27447553400322844</v>
          </cell>
          <cell r="AH962">
            <v>19301</v>
          </cell>
          <cell r="AI962">
            <v>20252</v>
          </cell>
          <cell r="AJ962">
            <v>0.24798587793798138</v>
          </cell>
          <cell r="AK962">
            <v>21203</v>
          </cell>
          <cell r="AL962">
            <v>22154</v>
          </cell>
          <cell r="AM962">
            <v>0.31254897535433779</v>
          </cell>
          <cell r="AN962">
            <v>24615.5</v>
          </cell>
          <cell r="AO962">
            <v>27077</v>
          </cell>
          <cell r="AP962">
            <v>29538.5</v>
          </cell>
          <cell r="AQ962">
            <v>0</v>
          </cell>
          <cell r="AS962">
            <v>32000</v>
          </cell>
        </row>
        <row r="963">
          <cell r="B963" t="str">
            <v>AC</v>
          </cell>
          <cell r="C963" t="str">
            <v>DOM</v>
          </cell>
          <cell r="D963" t="str">
            <v>EK</v>
          </cell>
          <cell r="E963" t="str">
            <v>21</v>
          </cell>
          <cell r="F963">
            <v>40532</v>
          </cell>
          <cell r="G963">
            <v>40532</v>
          </cell>
          <cell r="H963" t="str">
            <v>7640014600</v>
          </cell>
          <cell r="K963" t="str">
            <v>Kodak 3200 Upgrade For U24/U45 R8.01</v>
          </cell>
          <cell r="L963">
            <v>32000</v>
          </cell>
          <cell r="M963">
            <v>15474.7</v>
          </cell>
          <cell r="N963">
            <v>15938.94</v>
          </cell>
          <cell r="O963">
            <v>0.12587425243293496</v>
          </cell>
          <cell r="P963">
            <v>18234.150000000001</v>
          </cell>
          <cell r="Q963">
            <v>16403.18</v>
          </cell>
          <cell r="R963">
            <v>17715.43</v>
          </cell>
          <cell r="S963">
            <v>22792.6842</v>
          </cell>
          <cell r="T963">
            <v>0.30069930069930068</v>
          </cell>
          <cell r="W963">
            <v>18234.150000000001</v>
          </cell>
          <cell r="X963">
            <v>0.80000011582663888</v>
          </cell>
          <cell r="AA963">
            <v>21529</v>
          </cell>
          <cell r="AB963">
            <v>18235</v>
          </cell>
          <cell r="AC963">
            <v>19194</v>
          </cell>
          <cell r="AD963">
            <v>20582</v>
          </cell>
          <cell r="AE963">
            <v>21968.86</v>
          </cell>
          <cell r="AF963">
            <v>0.17000017297210684</v>
          </cell>
          <cell r="AG963">
            <v>0.27447578071870821</v>
          </cell>
          <cell r="AH963">
            <v>22414</v>
          </cell>
          <cell r="AI963">
            <v>22858</v>
          </cell>
          <cell r="AJ963">
            <v>0.20228585178055816</v>
          </cell>
          <cell r="AK963">
            <v>23302.5</v>
          </cell>
          <cell r="AL963">
            <v>23747</v>
          </cell>
          <cell r="AM963">
            <v>0.2321493241251526</v>
          </cell>
          <cell r="AN963">
            <v>25810.25</v>
          </cell>
          <cell r="AO963">
            <v>27873.5</v>
          </cell>
          <cell r="AP963">
            <v>29936.75</v>
          </cell>
          <cell r="AQ963">
            <v>0</v>
          </cell>
          <cell r="AS963">
            <v>32000</v>
          </cell>
        </row>
        <row r="964">
          <cell r="B964" t="str">
            <v>AC</v>
          </cell>
          <cell r="C964" t="str">
            <v>DOM</v>
          </cell>
          <cell r="D964" t="str">
            <v>EK</v>
          </cell>
          <cell r="E964" t="str">
            <v>21</v>
          </cell>
          <cell r="F964">
            <v>40532</v>
          </cell>
          <cell r="G964">
            <v>40532</v>
          </cell>
          <cell r="H964" t="str">
            <v>7640014601</v>
          </cell>
          <cell r="K964" t="str">
            <v>EK 3200 Upgr For U30/60/10,V240 R8.01/WG</v>
          </cell>
          <cell r="L964">
            <v>32000</v>
          </cell>
          <cell r="M964">
            <v>15474.7</v>
          </cell>
          <cell r="N964">
            <v>15938.94</v>
          </cell>
          <cell r="O964">
            <v>0.12587425243293496</v>
          </cell>
          <cell r="P964">
            <v>18234.150000000001</v>
          </cell>
          <cell r="Q964">
            <v>16403.18</v>
          </cell>
          <cell r="R964">
            <v>17715.43</v>
          </cell>
          <cell r="S964">
            <v>22792.6842</v>
          </cell>
          <cell r="T964">
            <v>0.30069930069930068</v>
          </cell>
          <cell r="W964">
            <v>18234.150000000001</v>
          </cell>
          <cell r="X964">
            <v>0.80000011582663888</v>
          </cell>
          <cell r="AA964">
            <v>21529</v>
          </cell>
          <cell r="AB964">
            <v>18235</v>
          </cell>
          <cell r="AC964">
            <v>19194</v>
          </cell>
          <cell r="AD964">
            <v>20582</v>
          </cell>
          <cell r="AE964">
            <v>21968.86</v>
          </cell>
          <cell r="AF964">
            <v>0.17000017297210684</v>
          </cell>
          <cell r="AG964">
            <v>0.27447578071870821</v>
          </cell>
          <cell r="AH964">
            <v>22414</v>
          </cell>
          <cell r="AI964">
            <v>22858</v>
          </cell>
          <cell r="AJ964">
            <v>0.20228585178055816</v>
          </cell>
          <cell r="AK964">
            <v>23302.5</v>
          </cell>
          <cell r="AL964">
            <v>23747</v>
          </cell>
          <cell r="AM964">
            <v>0.2321493241251526</v>
          </cell>
          <cell r="AN964">
            <v>25810.25</v>
          </cell>
          <cell r="AO964">
            <v>27873.5</v>
          </cell>
          <cell r="AP964">
            <v>29936.75</v>
          </cell>
          <cell r="AQ964">
            <v>0</v>
          </cell>
          <cell r="AS964">
            <v>32000</v>
          </cell>
        </row>
        <row r="965">
          <cell r="B965" t="str">
            <v>AC</v>
          </cell>
          <cell r="C965" t="str">
            <v>DOM</v>
          </cell>
          <cell r="D965" t="str">
            <v>EK</v>
          </cell>
          <cell r="E965" t="str">
            <v>21</v>
          </cell>
          <cell r="F965">
            <v>40532</v>
          </cell>
          <cell r="G965">
            <v>40532</v>
          </cell>
          <cell r="H965" t="str">
            <v>7640014602</v>
          </cell>
          <cell r="K965" t="str">
            <v>Kodak DM EX Scs Cabinet</v>
          </cell>
          <cell r="L965">
            <v>1000</v>
          </cell>
          <cell r="M965">
            <v>500</v>
          </cell>
          <cell r="N965">
            <v>515</v>
          </cell>
          <cell r="O965">
            <v>0.12587412587412583</v>
          </cell>
          <cell r="P965">
            <v>589.16</v>
          </cell>
          <cell r="Q965">
            <v>530</v>
          </cell>
          <cell r="R965">
            <v>572.4</v>
          </cell>
          <cell r="S965">
            <v>736.45</v>
          </cell>
          <cell r="T965">
            <v>0.30069930069930073</v>
          </cell>
          <cell r="W965">
            <v>589.16</v>
          </cell>
          <cell r="X965">
            <v>0.79999999999999993</v>
          </cell>
          <cell r="AA965">
            <v>696</v>
          </cell>
          <cell r="AB965">
            <v>590</v>
          </cell>
          <cell r="AC965">
            <v>621</v>
          </cell>
          <cell r="AD965">
            <v>666</v>
          </cell>
          <cell r="AE965">
            <v>709.83</v>
          </cell>
          <cell r="AF965">
            <v>0.16999845033317845</v>
          </cell>
          <cell r="AG965">
            <v>0.27447416987165946</v>
          </cell>
          <cell r="AH965">
            <v>721</v>
          </cell>
          <cell r="AI965">
            <v>732</v>
          </cell>
          <cell r="AJ965">
            <v>0.19513661202185797</v>
          </cell>
          <cell r="AK965">
            <v>742.5</v>
          </cell>
          <cell r="AL965">
            <v>753</v>
          </cell>
          <cell r="AM965">
            <v>0.2175830013280213</v>
          </cell>
          <cell r="AN965">
            <v>814.75</v>
          </cell>
          <cell r="AO965">
            <v>876.5</v>
          </cell>
          <cell r="AP965">
            <v>938.25</v>
          </cell>
          <cell r="AQ965">
            <v>0</v>
          </cell>
          <cell r="AS965">
            <v>1000</v>
          </cell>
        </row>
        <row r="966">
          <cell r="B966" t="str">
            <v>AC</v>
          </cell>
          <cell r="C966" t="str">
            <v>DOM</v>
          </cell>
          <cell r="D966" t="str">
            <v>EK</v>
          </cell>
          <cell r="E966" t="str">
            <v>21</v>
          </cell>
          <cell r="F966">
            <v>40532</v>
          </cell>
          <cell r="G966">
            <v>40532</v>
          </cell>
          <cell r="H966" t="str">
            <v>7640014623</v>
          </cell>
          <cell r="K966" t="str">
            <v>Lic. Key R8.00  SP To R8.01 SP, 110</v>
          </cell>
          <cell r="L966">
            <v>0</v>
          </cell>
          <cell r="M966">
            <v>0</v>
          </cell>
          <cell r="N966">
            <v>0</v>
          </cell>
          <cell r="O966" t="e">
            <v>#DIV/0!</v>
          </cell>
          <cell r="P966">
            <v>0</v>
          </cell>
          <cell r="Q966">
            <v>0</v>
          </cell>
          <cell r="R966">
            <v>0</v>
          </cell>
          <cell r="S966">
            <v>0</v>
          </cell>
          <cell r="T966" t="e">
            <v>#DIV/0!</v>
          </cell>
          <cell r="W966">
            <v>0</v>
          </cell>
          <cell r="X966" t="e">
            <v>#DIV/0!</v>
          </cell>
          <cell r="AA966">
            <v>0</v>
          </cell>
          <cell r="AB966">
            <v>0</v>
          </cell>
          <cell r="AC966">
            <v>0</v>
          </cell>
          <cell r="AD966">
            <v>0</v>
          </cell>
          <cell r="AE966">
            <v>0</v>
          </cell>
          <cell r="AF966" t="e">
            <v>#DIV/0!</v>
          </cell>
          <cell r="AG966" t="e">
            <v>#DIV/0!</v>
          </cell>
          <cell r="AH966">
            <v>0</v>
          </cell>
          <cell r="AI966">
            <v>0</v>
          </cell>
          <cell r="AJ966" t="e">
            <v>#DIV/0!</v>
          </cell>
          <cell r="AK966">
            <v>0</v>
          </cell>
          <cell r="AL966">
            <v>0</v>
          </cell>
          <cell r="AM966" t="e">
            <v>#DIV/0!</v>
          </cell>
          <cell r="AN966">
            <v>0</v>
          </cell>
          <cell r="AO966">
            <v>0</v>
          </cell>
          <cell r="AP966">
            <v>0</v>
          </cell>
          <cell r="AQ966">
            <v>0</v>
          </cell>
          <cell r="AS966">
            <v>0</v>
          </cell>
        </row>
        <row r="967">
          <cell r="B967" t="str">
            <v>AC</v>
          </cell>
          <cell r="C967" t="str">
            <v>DOM</v>
          </cell>
          <cell r="D967" t="str">
            <v>EK</v>
          </cell>
          <cell r="E967" t="str">
            <v>21</v>
          </cell>
          <cell r="F967">
            <v>40532</v>
          </cell>
          <cell r="G967">
            <v>40532</v>
          </cell>
          <cell r="H967" t="str">
            <v>7640014624</v>
          </cell>
          <cell r="K967" t="str">
            <v>Lic. Key R8.00  AP To R8.01 AP, 110</v>
          </cell>
          <cell r="L967">
            <v>0</v>
          </cell>
          <cell r="M967">
            <v>0</v>
          </cell>
          <cell r="N967">
            <v>0</v>
          </cell>
          <cell r="O967" t="e">
            <v>#DIV/0!</v>
          </cell>
          <cell r="P967">
            <v>0</v>
          </cell>
          <cell r="Q967">
            <v>0</v>
          </cell>
          <cell r="R967">
            <v>0</v>
          </cell>
          <cell r="S967">
            <v>0</v>
          </cell>
          <cell r="T967" t="e">
            <v>#DIV/0!</v>
          </cell>
          <cell r="W967">
            <v>0</v>
          </cell>
          <cell r="X967" t="e">
            <v>#DIV/0!</v>
          </cell>
          <cell r="AA967">
            <v>0</v>
          </cell>
          <cell r="AB967">
            <v>0</v>
          </cell>
          <cell r="AC967">
            <v>0</v>
          </cell>
          <cell r="AD967">
            <v>0</v>
          </cell>
          <cell r="AE967">
            <v>0</v>
          </cell>
          <cell r="AF967" t="e">
            <v>#DIV/0!</v>
          </cell>
          <cell r="AG967" t="e">
            <v>#DIV/0!</v>
          </cell>
          <cell r="AH967">
            <v>0</v>
          </cell>
          <cell r="AI967">
            <v>0</v>
          </cell>
          <cell r="AJ967" t="e">
            <v>#DIV/0!</v>
          </cell>
          <cell r="AK967">
            <v>0</v>
          </cell>
          <cell r="AL967">
            <v>0</v>
          </cell>
          <cell r="AM967" t="e">
            <v>#DIV/0!</v>
          </cell>
          <cell r="AN967">
            <v>0</v>
          </cell>
          <cell r="AO967">
            <v>0</v>
          </cell>
          <cell r="AP967">
            <v>0</v>
          </cell>
          <cell r="AQ967">
            <v>0</v>
          </cell>
          <cell r="AS967">
            <v>0</v>
          </cell>
        </row>
        <row r="968">
          <cell r="B968" t="str">
            <v>AC</v>
          </cell>
          <cell r="C968" t="str">
            <v>DOM</v>
          </cell>
          <cell r="D968" t="str">
            <v>EK</v>
          </cell>
          <cell r="E968" t="str">
            <v>21</v>
          </cell>
          <cell r="F968">
            <v>40532</v>
          </cell>
          <cell r="G968">
            <v>40532</v>
          </cell>
          <cell r="H968" t="str">
            <v>7640014625</v>
          </cell>
          <cell r="K968" t="str">
            <v>Lic. Key R8.00  SP To R8.01 SP, E110</v>
          </cell>
          <cell r="L968">
            <v>0</v>
          </cell>
          <cell r="M968">
            <v>0</v>
          </cell>
          <cell r="N968">
            <v>0</v>
          </cell>
          <cell r="O968" t="e">
            <v>#DIV/0!</v>
          </cell>
          <cell r="P968">
            <v>0</v>
          </cell>
          <cell r="Q968">
            <v>0</v>
          </cell>
          <cell r="R968">
            <v>0</v>
          </cell>
          <cell r="S968">
            <v>0</v>
          </cell>
          <cell r="T968" t="e">
            <v>#DIV/0!</v>
          </cell>
          <cell r="W968">
            <v>0</v>
          </cell>
          <cell r="X968" t="e">
            <v>#DIV/0!</v>
          </cell>
          <cell r="AA968">
            <v>0</v>
          </cell>
          <cell r="AB968">
            <v>0</v>
          </cell>
          <cell r="AC968">
            <v>0</v>
          </cell>
          <cell r="AD968">
            <v>0</v>
          </cell>
          <cell r="AE968">
            <v>0</v>
          </cell>
          <cell r="AF968" t="e">
            <v>#DIV/0!</v>
          </cell>
          <cell r="AG968" t="e">
            <v>#DIV/0!</v>
          </cell>
          <cell r="AH968">
            <v>0</v>
          </cell>
          <cell r="AI968">
            <v>0</v>
          </cell>
          <cell r="AJ968" t="e">
            <v>#DIV/0!</v>
          </cell>
          <cell r="AK968">
            <v>0</v>
          </cell>
          <cell r="AL968">
            <v>0</v>
          </cell>
          <cell r="AM968" t="e">
            <v>#DIV/0!</v>
          </cell>
          <cell r="AN968">
            <v>0</v>
          </cell>
          <cell r="AO968">
            <v>0</v>
          </cell>
          <cell r="AP968">
            <v>0</v>
          </cell>
          <cell r="AQ968">
            <v>0</v>
          </cell>
          <cell r="AS968">
            <v>0</v>
          </cell>
        </row>
        <row r="969">
          <cell r="B969" t="str">
            <v>AC</v>
          </cell>
          <cell r="C969" t="str">
            <v>DOM</v>
          </cell>
          <cell r="D969" t="str">
            <v>EK</v>
          </cell>
          <cell r="E969" t="str">
            <v>21</v>
          </cell>
          <cell r="F969">
            <v>40532</v>
          </cell>
          <cell r="G969">
            <v>40532</v>
          </cell>
          <cell r="H969" t="str">
            <v>7640014626</v>
          </cell>
          <cell r="K969" t="str">
            <v>Lic. Key R8.00  AP To R8.01 AP, E110</v>
          </cell>
          <cell r="L969">
            <v>0</v>
          </cell>
          <cell r="M969">
            <v>0</v>
          </cell>
          <cell r="N969">
            <v>0</v>
          </cell>
          <cell r="O969" t="e">
            <v>#DIV/0!</v>
          </cell>
          <cell r="P969">
            <v>0</v>
          </cell>
          <cell r="Q969">
            <v>0</v>
          </cell>
          <cell r="R969">
            <v>0</v>
          </cell>
          <cell r="S969">
            <v>0</v>
          </cell>
          <cell r="T969" t="e">
            <v>#DIV/0!</v>
          </cell>
          <cell r="W969">
            <v>0</v>
          </cell>
          <cell r="X969" t="e">
            <v>#DIV/0!</v>
          </cell>
          <cell r="AA969">
            <v>0</v>
          </cell>
          <cell r="AB969">
            <v>0</v>
          </cell>
          <cell r="AC969">
            <v>0</v>
          </cell>
          <cell r="AD969">
            <v>0</v>
          </cell>
          <cell r="AE969">
            <v>0</v>
          </cell>
          <cell r="AF969" t="e">
            <v>#DIV/0!</v>
          </cell>
          <cell r="AG969" t="e">
            <v>#DIV/0!</v>
          </cell>
          <cell r="AH969">
            <v>0</v>
          </cell>
          <cell r="AI969">
            <v>0</v>
          </cell>
          <cell r="AJ969" t="e">
            <v>#DIV/0!</v>
          </cell>
          <cell r="AK969">
            <v>0</v>
          </cell>
          <cell r="AL969">
            <v>0</v>
          </cell>
          <cell r="AM969" t="e">
            <v>#DIV/0!</v>
          </cell>
          <cell r="AN969">
            <v>0</v>
          </cell>
          <cell r="AO969">
            <v>0</v>
          </cell>
          <cell r="AP969">
            <v>0</v>
          </cell>
          <cell r="AQ969">
            <v>0</v>
          </cell>
          <cell r="AS969">
            <v>0</v>
          </cell>
        </row>
        <row r="970">
          <cell r="B970" t="str">
            <v>AC</v>
          </cell>
          <cell r="C970" t="str">
            <v>DOM</v>
          </cell>
          <cell r="D970" t="str">
            <v>EK</v>
          </cell>
          <cell r="E970" t="str">
            <v>21</v>
          </cell>
          <cell r="F970">
            <v>40532</v>
          </cell>
          <cell r="G970">
            <v>40532</v>
          </cell>
          <cell r="H970" t="str">
            <v>7640014627</v>
          </cell>
          <cell r="K970" t="str">
            <v>Lic. Key R8.00  AP To R8.01 AP, E125</v>
          </cell>
          <cell r="L970">
            <v>0</v>
          </cell>
          <cell r="M970">
            <v>0</v>
          </cell>
          <cell r="N970">
            <v>0</v>
          </cell>
          <cell r="O970" t="e">
            <v>#DIV/0!</v>
          </cell>
          <cell r="P970">
            <v>0</v>
          </cell>
          <cell r="Q970">
            <v>0</v>
          </cell>
          <cell r="R970">
            <v>0</v>
          </cell>
          <cell r="S970">
            <v>0</v>
          </cell>
          <cell r="T970" t="e">
            <v>#DIV/0!</v>
          </cell>
          <cell r="W970">
            <v>0</v>
          </cell>
          <cell r="X970" t="e">
            <v>#DIV/0!</v>
          </cell>
          <cell r="AA970">
            <v>0</v>
          </cell>
          <cell r="AB970">
            <v>0</v>
          </cell>
          <cell r="AC970">
            <v>0</v>
          </cell>
          <cell r="AD970">
            <v>0</v>
          </cell>
          <cell r="AE970">
            <v>0</v>
          </cell>
          <cell r="AF970" t="e">
            <v>#DIV/0!</v>
          </cell>
          <cell r="AG970" t="e">
            <v>#DIV/0!</v>
          </cell>
          <cell r="AH970">
            <v>0</v>
          </cell>
          <cell r="AI970">
            <v>0</v>
          </cell>
          <cell r="AJ970" t="e">
            <v>#DIV/0!</v>
          </cell>
          <cell r="AK970">
            <v>0</v>
          </cell>
          <cell r="AL970">
            <v>0</v>
          </cell>
          <cell r="AM970" t="e">
            <v>#DIV/0!</v>
          </cell>
          <cell r="AN970">
            <v>0</v>
          </cell>
          <cell r="AO970">
            <v>0</v>
          </cell>
          <cell r="AP970">
            <v>0</v>
          </cell>
          <cell r="AQ970">
            <v>0</v>
          </cell>
          <cell r="AS970">
            <v>0</v>
          </cell>
        </row>
        <row r="971">
          <cell r="B971" t="str">
            <v>AC</v>
          </cell>
          <cell r="C971" t="str">
            <v>DOM</v>
          </cell>
          <cell r="D971" t="str">
            <v>EK</v>
          </cell>
          <cell r="E971" t="str">
            <v>21</v>
          </cell>
          <cell r="F971">
            <v>40532</v>
          </cell>
          <cell r="G971">
            <v>40532</v>
          </cell>
          <cell r="H971" t="str">
            <v>7640014628</v>
          </cell>
          <cell r="K971" t="str">
            <v>Lic. Key R8.00  AP To R8.01 AP, E138</v>
          </cell>
          <cell r="L971">
            <v>0</v>
          </cell>
          <cell r="M971">
            <v>0</v>
          </cell>
          <cell r="N971">
            <v>0</v>
          </cell>
          <cell r="O971" t="e">
            <v>#DIV/0!</v>
          </cell>
          <cell r="P971">
            <v>0</v>
          </cell>
          <cell r="Q971">
            <v>0</v>
          </cell>
          <cell r="R971">
            <v>0</v>
          </cell>
          <cell r="S971">
            <v>0</v>
          </cell>
          <cell r="T971" t="e">
            <v>#DIV/0!</v>
          </cell>
          <cell r="W971">
            <v>0</v>
          </cell>
          <cell r="X971" t="e">
            <v>#DIV/0!</v>
          </cell>
          <cell r="AA971">
            <v>0</v>
          </cell>
          <cell r="AB971">
            <v>0</v>
          </cell>
          <cell r="AC971">
            <v>0</v>
          </cell>
          <cell r="AD971">
            <v>0</v>
          </cell>
          <cell r="AE971">
            <v>0</v>
          </cell>
          <cell r="AF971" t="e">
            <v>#DIV/0!</v>
          </cell>
          <cell r="AG971" t="e">
            <v>#DIV/0!</v>
          </cell>
          <cell r="AH971">
            <v>0</v>
          </cell>
          <cell r="AI971">
            <v>0</v>
          </cell>
          <cell r="AJ971" t="e">
            <v>#DIV/0!</v>
          </cell>
          <cell r="AK971">
            <v>0</v>
          </cell>
          <cell r="AL971">
            <v>0</v>
          </cell>
          <cell r="AM971" t="e">
            <v>#DIV/0!</v>
          </cell>
          <cell r="AN971">
            <v>0</v>
          </cell>
          <cell r="AO971">
            <v>0</v>
          </cell>
          <cell r="AP971">
            <v>0</v>
          </cell>
          <cell r="AQ971">
            <v>0</v>
          </cell>
          <cell r="AS971">
            <v>0</v>
          </cell>
        </row>
        <row r="972">
          <cell r="B972" t="str">
            <v>AC</v>
          </cell>
          <cell r="C972" t="str">
            <v>DOM</v>
          </cell>
          <cell r="D972" t="str">
            <v>EK</v>
          </cell>
          <cell r="E972" t="str">
            <v>21</v>
          </cell>
          <cell r="F972">
            <v>40532</v>
          </cell>
          <cell r="G972">
            <v>40532</v>
          </cell>
          <cell r="H972" t="str">
            <v>7640014629</v>
          </cell>
          <cell r="K972" t="str">
            <v>Lic. Key R8.00  AP To R8.01 AP, 9150</v>
          </cell>
          <cell r="L972">
            <v>0</v>
          </cell>
          <cell r="M972">
            <v>0</v>
          </cell>
          <cell r="N972">
            <v>0</v>
          </cell>
          <cell r="O972" t="e">
            <v>#DIV/0!</v>
          </cell>
          <cell r="P972">
            <v>0</v>
          </cell>
          <cell r="Q972">
            <v>0</v>
          </cell>
          <cell r="R972">
            <v>0</v>
          </cell>
          <cell r="S972">
            <v>0</v>
          </cell>
          <cell r="T972" t="e">
            <v>#DIV/0!</v>
          </cell>
          <cell r="W972">
            <v>0</v>
          </cell>
          <cell r="X972" t="e">
            <v>#DIV/0!</v>
          </cell>
          <cell r="AA972">
            <v>0</v>
          </cell>
          <cell r="AB972">
            <v>0</v>
          </cell>
          <cell r="AC972">
            <v>0</v>
          </cell>
          <cell r="AD972">
            <v>0</v>
          </cell>
          <cell r="AE972">
            <v>0</v>
          </cell>
          <cell r="AF972" t="e">
            <v>#DIV/0!</v>
          </cell>
          <cell r="AG972" t="e">
            <v>#DIV/0!</v>
          </cell>
          <cell r="AH972">
            <v>0</v>
          </cell>
          <cell r="AI972">
            <v>0</v>
          </cell>
          <cell r="AJ972" t="e">
            <v>#DIV/0!</v>
          </cell>
          <cell r="AK972">
            <v>0</v>
          </cell>
          <cell r="AL972">
            <v>0</v>
          </cell>
          <cell r="AM972" t="e">
            <v>#DIV/0!</v>
          </cell>
          <cell r="AN972">
            <v>0</v>
          </cell>
          <cell r="AO972">
            <v>0</v>
          </cell>
          <cell r="AP972">
            <v>0</v>
          </cell>
          <cell r="AQ972">
            <v>0</v>
          </cell>
          <cell r="AS972">
            <v>0</v>
          </cell>
        </row>
        <row r="973">
          <cell r="B973" t="str">
            <v>AC</v>
          </cell>
          <cell r="C973" t="str">
            <v>DOM</v>
          </cell>
          <cell r="D973" t="str">
            <v>EK</v>
          </cell>
          <cell r="E973" t="str">
            <v>21</v>
          </cell>
          <cell r="F973">
            <v>40532</v>
          </cell>
          <cell r="G973">
            <v>40532</v>
          </cell>
          <cell r="H973" t="str">
            <v>7640014630</v>
          </cell>
          <cell r="K973" t="str">
            <v>Lic. Key R8.00  AP To R8.01 AP, E150</v>
          </cell>
          <cell r="L973">
            <v>0</v>
          </cell>
          <cell r="M973">
            <v>0</v>
          </cell>
          <cell r="N973">
            <v>0</v>
          </cell>
          <cell r="O973" t="e">
            <v>#DIV/0!</v>
          </cell>
          <cell r="P973">
            <v>0</v>
          </cell>
          <cell r="Q973">
            <v>0</v>
          </cell>
          <cell r="R973">
            <v>0</v>
          </cell>
          <cell r="S973">
            <v>0</v>
          </cell>
          <cell r="T973" t="e">
            <v>#DIV/0!</v>
          </cell>
          <cell r="W973">
            <v>0</v>
          </cell>
          <cell r="X973" t="e">
            <v>#DIV/0!</v>
          </cell>
          <cell r="AA973">
            <v>0</v>
          </cell>
          <cell r="AB973">
            <v>0</v>
          </cell>
          <cell r="AC973">
            <v>0</v>
          </cell>
          <cell r="AD973">
            <v>0</v>
          </cell>
          <cell r="AE973">
            <v>0</v>
          </cell>
          <cell r="AF973" t="e">
            <v>#DIV/0!</v>
          </cell>
          <cell r="AG973" t="e">
            <v>#DIV/0!</v>
          </cell>
          <cell r="AH973">
            <v>0</v>
          </cell>
          <cell r="AI973">
            <v>0</v>
          </cell>
          <cell r="AJ973" t="e">
            <v>#DIV/0!</v>
          </cell>
          <cell r="AK973">
            <v>0</v>
          </cell>
          <cell r="AL973">
            <v>0</v>
          </cell>
          <cell r="AM973" t="e">
            <v>#DIV/0!</v>
          </cell>
          <cell r="AN973">
            <v>0</v>
          </cell>
          <cell r="AO973">
            <v>0</v>
          </cell>
          <cell r="AP973">
            <v>0</v>
          </cell>
          <cell r="AQ973">
            <v>0</v>
          </cell>
          <cell r="AS973">
            <v>0</v>
          </cell>
        </row>
        <row r="974">
          <cell r="B974" t="str">
            <v>AC</v>
          </cell>
          <cell r="C974" t="str">
            <v>DOM</v>
          </cell>
          <cell r="D974" t="str">
            <v>EK</v>
          </cell>
          <cell r="E974" t="str">
            <v>21</v>
          </cell>
          <cell r="F974">
            <v>40532</v>
          </cell>
          <cell r="G974">
            <v>40532</v>
          </cell>
          <cell r="H974" t="str">
            <v>7640014631</v>
          </cell>
          <cell r="K974" t="str">
            <v>Lic. Key R8.00  AP To R8.01 AP, E300</v>
          </cell>
          <cell r="L974">
            <v>0</v>
          </cell>
          <cell r="M974">
            <v>0</v>
          </cell>
          <cell r="N974">
            <v>0</v>
          </cell>
          <cell r="O974" t="e">
            <v>#DIV/0!</v>
          </cell>
          <cell r="P974">
            <v>0</v>
          </cell>
          <cell r="Q974">
            <v>0</v>
          </cell>
          <cell r="R974">
            <v>0</v>
          </cell>
          <cell r="S974">
            <v>0</v>
          </cell>
          <cell r="T974" t="e">
            <v>#DIV/0!</v>
          </cell>
          <cell r="W974">
            <v>0</v>
          </cell>
          <cell r="X974" t="e">
            <v>#DIV/0!</v>
          </cell>
          <cell r="AA974">
            <v>0</v>
          </cell>
          <cell r="AB974">
            <v>0</v>
          </cell>
          <cell r="AC974">
            <v>0</v>
          </cell>
          <cell r="AD974">
            <v>0</v>
          </cell>
          <cell r="AE974">
            <v>0</v>
          </cell>
          <cell r="AF974" t="e">
            <v>#DIV/0!</v>
          </cell>
          <cell r="AG974" t="e">
            <v>#DIV/0!</v>
          </cell>
          <cell r="AH974">
            <v>0</v>
          </cell>
          <cell r="AI974">
            <v>0</v>
          </cell>
          <cell r="AJ974" t="e">
            <v>#DIV/0!</v>
          </cell>
          <cell r="AK974">
            <v>0</v>
          </cell>
          <cell r="AL974">
            <v>0</v>
          </cell>
          <cell r="AM974" t="e">
            <v>#DIV/0!</v>
          </cell>
          <cell r="AN974">
            <v>0</v>
          </cell>
          <cell r="AO974">
            <v>0</v>
          </cell>
          <cell r="AP974">
            <v>0</v>
          </cell>
          <cell r="AQ974">
            <v>0</v>
          </cell>
          <cell r="AS974">
            <v>0</v>
          </cell>
        </row>
        <row r="975">
          <cell r="B975" t="str">
            <v>AC</v>
          </cell>
          <cell r="C975" t="str">
            <v>DOM</v>
          </cell>
          <cell r="D975" t="str">
            <v>EK</v>
          </cell>
          <cell r="E975" t="str">
            <v>21</v>
          </cell>
          <cell r="F975">
            <v>40532</v>
          </cell>
          <cell r="G975">
            <v>40532</v>
          </cell>
          <cell r="H975" t="str">
            <v>7640014632</v>
          </cell>
          <cell r="K975" t="str">
            <v>Lic. Key R6.00  SP To R8.01 SP, 110</v>
          </cell>
          <cell r="L975">
            <v>7500</v>
          </cell>
          <cell r="M975">
            <v>3000</v>
          </cell>
          <cell r="N975">
            <v>3090</v>
          </cell>
          <cell r="O975">
            <v>0.12587412587412589</v>
          </cell>
          <cell r="P975">
            <v>3534.96</v>
          </cell>
          <cell r="Q975">
            <v>3180</v>
          </cell>
          <cell r="R975">
            <v>3434.4</v>
          </cell>
          <cell r="S975">
            <v>4418.7</v>
          </cell>
          <cell r="T975">
            <v>0.30069930069930068</v>
          </cell>
          <cell r="W975">
            <v>3534.96</v>
          </cell>
          <cell r="X975">
            <v>0.8</v>
          </cell>
          <cell r="AA975">
            <v>4174</v>
          </cell>
          <cell r="AB975">
            <v>3535</v>
          </cell>
          <cell r="AC975">
            <v>3722</v>
          </cell>
          <cell r="AD975">
            <v>3991</v>
          </cell>
          <cell r="AE975">
            <v>4258.99</v>
          </cell>
          <cell r="AF975">
            <v>0.17000039915566831</v>
          </cell>
          <cell r="AG975">
            <v>0.27447587338782198</v>
          </cell>
          <cell r="AH975">
            <v>4488</v>
          </cell>
          <cell r="AI975">
            <v>4717</v>
          </cell>
          <cell r="AJ975">
            <v>0.25059147763408945</v>
          </cell>
          <cell r="AK975">
            <v>4945.5</v>
          </cell>
          <cell r="AL975">
            <v>5174</v>
          </cell>
          <cell r="AM975">
            <v>0.31678391959798996</v>
          </cell>
          <cell r="AN975">
            <v>5755.5</v>
          </cell>
          <cell r="AO975">
            <v>6337</v>
          </cell>
          <cell r="AP975">
            <v>6918.5</v>
          </cell>
          <cell r="AQ975">
            <v>0</v>
          </cell>
          <cell r="AS975">
            <v>7500</v>
          </cell>
        </row>
        <row r="976">
          <cell r="B976" t="str">
            <v>AC</v>
          </cell>
          <cell r="C976" t="str">
            <v>DOM</v>
          </cell>
          <cell r="D976" t="str">
            <v>EK</v>
          </cell>
          <cell r="E976" t="str">
            <v>21</v>
          </cell>
          <cell r="F976">
            <v>40532</v>
          </cell>
          <cell r="G976">
            <v>40532</v>
          </cell>
          <cell r="H976" t="str">
            <v>7640014633</v>
          </cell>
          <cell r="K976" t="str">
            <v>Lic. Key R6.00  AP To R8.01 AP, 110</v>
          </cell>
          <cell r="L976">
            <v>7500</v>
          </cell>
          <cell r="M976">
            <v>3000</v>
          </cell>
          <cell r="N976">
            <v>3090</v>
          </cell>
          <cell r="O976">
            <v>0.12587412587412589</v>
          </cell>
          <cell r="P976">
            <v>3534.96</v>
          </cell>
          <cell r="Q976">
            <v>3180</v>
          </cell>
          <cell r="R976">
            <v>3434.4</v>
          </cell>
          <cell r="S976">
            <v>4418.7</v>
          </cell>
          <cell r="T976">
            <v>0.30069930069930068</v>
          </cell>
          <cell r="W976">
            <v>3534.96</v>
          </cell>
          <cell r="X976">
            <v>0.8</v>
          </cell>
          <cell r="AA976">
            <v>4174</v>
          </cell>
          <cell r="AB976">
            <v>3535</v>
          </cell>
          <cell r="AC976">
            <v>3722</v>
          </cell>
          <cell r="AD976">
            <v>3991</v>
          </cell>
          <cell r="AE976">
            <v>4258.99</v>
          </cell>
          <cell r="AF976">
            <v>0.17000039915566831</v>
          </cell>
          <cell r="AG976">
            <v>0.27447587338782198</v>
          </cell>
          <cell r="AH976">
            <v>4488</v>
          </cell>
          <cell r="AI976">
            <v>4717</v>
          </cell>
          <cell r="AJ976">
            <v>0.25059147763408945</v>
          </cell>
          <cell r="AK976">
            <v>4945.5</v>
          </cell>
          <cell r="AL976">
            <v>5174</v>
          </cell>
          <cell r="AM976">
            <v>0.31678391959798996</v>
          </cell>
          <cell r="AN976">
            <v>5755.5</v>
          </cell>
          <cell r="AO976">
            <v>6337</v>
          </cell>
          <cell r="AP976">
            <v>6918.5</v>
          </cell>
          <cell r="AQ976">
            <v>0</v>
          </cell>
          <cell r="AS976">
            <v>7500</v>
          </cell>
        </row>
        <row r="977">
          <cell r="B977" t="str">
            <v>AC</v>
          </cell>
          <cell r="C977" t="str">
            <v>DOM</v>
          </cell>
          <cell r="D977" t="str">
            <v>EK</v>
          </cell>
          <cell r="E977" t="str">
            <v>21</v>
          </cell>
          <cell r="F977">
            <v>40532</v>
          </cell>
          <cell r="G977">
            <v>40532</v>
          </cell>
          <cell r="H977" t="str">
            <v>7640014634</v>
          </cell>
          <cell r="K977" t="str">
            <v>Lic. Key R6.00  AP To R8.01 AP, E125</v>
          </cell>
          <cell r="L977">
            <v>7500</v>
          </cell>
          <cell r="M977">
            <v>3000</v>
          </cell>
          <cell r="N977">
            <v>3090</v>
          </cell>
          <cell r="O977">
            <v>0.12587412587412589</v>
          </cell>
          <cell r="P977">
            <v>3534.96</v>
          </cell>
          <cell r="Q977">
            <v>3180</v>
          </cell>
          <cell r="R977">
            <v>3434.4</v>
          </cell>
          <cell r="S977">
            <v>4418.7</v>
          </cell>
          <cell r="T977">
            <v>0.30069930069930068</v>
          </cell>
          <cell r="W977">
            <v>3534.96</v>
          </cell>
          <cell r="X977">
            <v>0.8</v>
          </cell>
          <cell r="AA977">
            <v>4174</v>
          </cell>
          <cell r="AB977">
            <v>3535</v>
          </cell>
          <cell r="AC977">
            <v>3722</v>
          </cell>
          <cell r="AD977">
            <v>3991</v>
          </cell>
          <cell r="AE977">
            <v>4258.99</v>
          </cell>
          <cell r="AF977">
            <v>0.17000039915566831</v>
          </cell>
          <cell r="AG977">
            <v>0.27447587338782198</v>
          </cell>
          <cell r="AH977">
            <v>4488</v>
          </cell>
          <cell r="AI977">
            <v>4717</v>
          </cell>
          <cell r="AJ977">
            <v>0.25059147763408945</v>
          </cell>
          <cell r="AK977">
            <v>4945.5</v>
          </cell>
          <cell r="AL977">
            <v>5174</v>
          </cell>
          <cell r="AM977">
            <v>0.31678391959798996</v>
          </cell>
          <cell r="AN977">
            <v>5755.5</v>
          </cell>
          <cell r="AO977">
            <v>6337</v>
          </cell>
          <cell r="AP977">
            <v>6918.5</v>
          </cell>
          <cell r="AQ977">
            <v>0</v>
          </cell>
          <cell r="AS977">
            <v>7500</v>
          </cell>
        </row>
        <row r="978">
          <cell r="B978" t="str">
            <v>AC</v>
          </cell>
          <cell r="C978" t="str">
            <v>DOM</v>
          </cell>
          <cell r="D978" t="str">
            <v>EK</v>
          </cell>
          <cell r="E978" t="str">
            <v>21</v>
          </cell>
          <cell r="F978">
            <v>40532</v>
          </cell>
          <cell r="G978">
            <v>40532</v>
          </cell>
          <cell r="H978" t="str">
            <v>7640014635</v>
          </cell>
          <cell r="K978" t="str">
            <v>Lic. Key R6.00  AP To R8.01 AP, 9150</v>
          </cell>
          <cell r="L978">
            <v>7500</v>
          </cell>
          <cell r="M978">
            <v>3000</v>
          </cell>
          <cell r="N978">
            <v>3090</v>
          </cell>
          <cell r="O978">
            <v>0.12587412587412589</v>
          </cell>
          <cell r="P978">
            <v>3534.96</v>
          </cell>
          <cell r="Q978">
            <v>3180</v>
          </cell>
          <cell r="R978">
            <v>3434.4</v>
          </cell>
          <cell r="S978">
            <v>4418.7</v>
          </cell>
          <cell r="T978">
            <v>0.30069930069930068</v>
          </cell>
          <cell r="W978">
            <v>3534.96</v>
          </cell>
          <cell r="X978">
            <v>0.8</v>
          </cell>
          <cell r="AA978">
            <v>4174</v>
          </cell>
          <cell r="AB978">
            <v>3535</v>
          </cell>
          <cell r="AC978">
            <v>3722</v>
          </cell>
          <cell r="AD978">
            <v>3991</v>
          </cell>
          <cell r="AE978">
            <v>4258.99</v>
          </cell>
          <cell r="AF978">
            <v>0.17000039915566831</v>
          </cell>
          <cell r="AG978">
            <v>0.27447587338782198</v>
          </cell>
          <cell r="AH978">
            <v>4488</v>
          </cell>
          <cell r="AI978">
            <v>4717</v>
          </cell>
          <cell r="AJ978">
            <v>0.25059147763408945</v>
          </cell>
          <cell r="AK978">
            <v>4945.5</v>
          </cell>
          <cell r="AL978">
            <v>5174</v>
          </cell>
          <cell r="AM978">
            <v>0.31678391959798996</v>
          </cell>
          <cell r="AN978">
            <v>5755.5</v>
          </cell>
          <cell r="AO978">
            <v>6337</v>
          </cell>
          <cell r="AP978">
            <v>6918.5</v>
          </cell>
          <cell r="AQ978">
            <v>0</v>
          </cell>
          <cell r="AS978">
            <v>7500</v>
          </cell>
        </row>
        <row r="979">
          <cell r="B979" t="str">
            <v>AC</v>
          </cell>
          <cell r="C979" t="str">
            <v>DOM</v>
          </cell>
          <cell r="D979" t="str">
            <v>EK</v>
          </cell>
          <cell r="E979" t="str">
            <v>21</v>
          </cell>
          <cell r="F979">
            <v>40532</v>
          </cell>
          <cell r="G979">
            <v>40532</v>
          </cell>
          <cell r="H979" t="str">
            <v>7640014636</v>
          </cell>
          <cell r="K979" t="str">
            <v>Lic. Key R6.00  AP To R8.01 AP, E150</v>
          </cell>
          <cell r="L979">
            <v>7500</v>
          </cell>
          <cell r="M979">
            <v>3000</v>
          </cell>
          <cell r="N979">
            <v>3090</v>
          </cell>
          <cell r="O979">
            <v>0.12587412587412589</v>
          </cell>
          <cell r="P979">
            <v>3534.96</v>
          </cell>
          <cell r="Q979">
            <v>3180</v>
          </cell>
          <cell r="R979">
            <v>3434.4</v>
          </cell>
          <cell r="S979">
            <v>4418.7</v>
          </cell>
          <cell r="T979">
            <v>0.30069930069930068</v>
          </cell>
          <cell r="W979">
            <v>3534.96</v>
          </cell>
          <cell r="X979">
            <v>0.8</v>
          </cell>
          <cell r="AA979">
            <v>4174</v>
          </cell>
          <cell r="AB979">
            <v>3535</v>
          </cell>
          <cell r="AC979">
            <v>3722</v>
          </cell>
          <cell r="AD979">
            <v>3991</v>
          </cell>
          <cell r="AE979">
            <v>4258.99</v>
          </cell>
          <cell r="AF979">
            <v>0.17000039915566831</v>
          </cell>
          <cell r="AG979">
            <v>0.27447587338782198</v>
          </cell>
          <cell r="AH979">
            <v>4488</v>
          </cell>
          <cell r="AI979">
            <v>4717</v>
          </cell>
          <cell r="AJ979">
            <v>0.25059147763408945</v>
          </cell>
          <cell r="AK979">
            <v>4945.5</v>
          </cell>
          <cell r="AL979">
            <v>5174</v>
          </cell>
          <cell r="AM979">
            <v>0.31678391959798996</v>
          </cell>
          <cell r="AN979">
            <v>5755.5</v>
          </cell>
          <cell r="AO979">
            <v>6337</v>
          </cell>
          <cell r="AP979">
            <v>6918.5</v>
          </cell>
          <cell r="AQ979">
            <v>0</v>
          </cell>
          <cell r="AS979">
            <v>7500</v>
          </cell>
        </row>
        <row r="980">
          <cell r="B980" t="str">
            <v>AC</v>
          </cell>
          <cell r="C980" t="str">
            <v>DOM</v>
          </cell>
          <cell r="D980" t="str">
            <v>EK</v>
          </cell>
          <cell r="E980" t="str">
            <v>21</v>
          </cell>
          <cell r="F980">
            <v>40532</v>
          </cell>
          <cell r="G980">
            <v>40532</v>
          </cell>
          <cell r="H980" t="str">
            <v>7640014637</v>
          </cell>
          <cell r="K980" t="str">
            <v>Lic. Key R6.01  SP To R8.01 SP, 110</v>
          </cell>
          <cell r="L980">
            <v>7500</v>
          </cell>
          <cell r="M980">
            <v>3000</v>
          </cell>
          <cell r="N980">
            <v>3090</v>
          </cell>
          <cell r="O980">
            <v>0.12587412587412589</v>
          </cell>
          <cell r="P980">
            <v>3534.96</v>
          </cell>
          <cell r="Q980">
            <v>3180</v>
          </cell>
          <cell r="R980">
            <v>3434.4</v>
          </cell>
          <cell r="S980">
            <v>4418.7</v>
          </cell>
          <cell r="T980">
            <v>0.30069930069930068</v>
          </cell>
          <cell r="W980">
            <v>3534.96</v>
          </cell>
          <cell r="X980">
            <v>0.8</v>
          </cell>
          <cell r="AA980">
            <v>4174</v>
          </cell>
          <cell r="AB980">
            <v>3535</v>
          </cell>
          <cell r="AC980">
            <v>3722</v>
          </cell>
          <cell r="AD980">
            <v>3991</v>
          </cell>
          <cell r="AE980">
            <v>4258.99</v>
          </cell>
          <cell r="AF980">
            <v>0.17000039915566831</v>
          </cell>
          <cell r="AG980">
            <v>0.27447587338782198</v>
          </cell>
          <cell r="AH980">
            <v>4488</v>
          </cell>
          <cell r="AI980">
            <v>4717</v>
          </cell>
          <cell r="AJ980">
            <v>0.25059147763408945</v>
          </cell>
          <cell r="AK980">
            <v>4945.5</v>
          </cell>
          <cell r="AL980">
            <v>5174</v>
          </cell>
          <cell r="AM980">
            <v>0.31678391959798996</v>
          </cell>
          <cell r="AN980">
            <v>5755.5</v>
          </cell>
          <cell r="AO980">
            <v>6337</v>
          </cell>
          <cell r="AP980">
            <v>6918.5</v>
          </cell>
          <cell r="AQ980">
            <v>0</v>
          </cell>
          <cell r="AS980">
            <v>7500</v>
          </cell>
        </row>
        <row r="981">
          <cell r="B981" t="str">
            <v>AC</v>
          </cell>
          <cell r="C981" t="str">
            <v>DOM</v>
          </cell>
          <cell r="D981" t="str">
            <v>EK</v>
          </cell>
          <cell r="E981" t="str">
            <v>21</v>
          </cell>
          <cell r="F981">
            <v>40532</v>
          </cell>
          <cell r="G981">
            <v>40532</v>
          </cell>
          <cell r="H981" t="str">
            <v>7640014638</v>
          </cell>
          <cell r="K981" t="str">
            <v>Lic. Key R6.01  AP To R8.01 AP, 110</v>
          </cell>
          <cell r="L981">
            <v>7500</v>
          </cell>
          <cell r="M981">
            <v>3000</v>
          </cell>
          <cell r="N981">
            <v>3090</v>
          </cell>
          <cell r="O981">
            <v>0.12587412587412589</v>
          </cell>
          <cell r="P981">
            <v>3534.96</v>
          </cell>
          <cell r="Q981">
            <v>3180</v>
          </cell>
          <cell r="R981">
            <v>3434.4</v>
          </cell>
          <cell r="S981">
            <v>4418.7</v>
          </cell>
          <cell r="T981">
            <v>0.30069930069930068</v>
          </cell>
          <cell r="W981">
            <v>3534.96</v>
          </cell>
          <cell r="X981">
            <v>0.8</v>
          </cell>
          <cell r="AA981">
            <v>4174</v>
          </cell>
          <cell r="AB981">
            <v>3535</v>
          </cell>
          <cell r="AC981">
            <v>3722</v>
          </cell>
          <cell r="AD981">
            <v>3991</v>
          </cell>
          <cell r="AE981">
            <v>4258.99</v>
          </cell>
          <cell r="AF981">
            <v>0.17000039915566831</v>
          </cell>
          <cell r="AG981">
            <v>0.27447587338782198</v>
          </cell>
          <cell r="AH981">
            <v>4488</v>
          </cell>
          <cell r="AI981">
            <v>4717</v>
          </cell>
          <cell r="AJ981">
            <v>0.25059147763408945</v>
          </cell>
          <cell r="AK981">
            <v>4945.5</v>
          </cell>
          <cell r="AL981">
            <v>5174</v>
          </cell>
          <cell r="AM981">
            <v>0.31678391959798996</v>
          </cell>
          <cell r="AN981">
            <v>5755.5</v>
          </cell>
          <cell r="AO981">
            <v>6337</v>
          </cell>
          <cell r="AP981">
            <v>6918.5</v>
          </cell>
          <cell r="AQ981">
            <v>0</v>
          </cell>
          <cell r="AS981">
            <v>7500</v>
          </cell>
        </row>
        <row r="982">
          <cell r="B982" t="str">
            <v>AC</v>
          </cell>
          <cell r="C982" t="str">
            <v>DOM</v>
          </cell>
          <cell r="D982" t="str">
            <v>EK</v>
          </cell>
          <cell r="E982" t="str">
            <v>21</v>
          </cell>
          <cell r="F982">
            <v>40532</v>
          </cell>
          <cell r="G982">
            <v>40532</v>
          </cell>
          <cell r="H982" t="str">
            <v>7640014639</v>
          </cell>
          <cell r="K982" t="str">
            <v>Lic. Key R6.01  AP To R8.01 AP, E125</v>
          </cell>
          <cell r="L982">
            <v>7500</v>
          </cell>
          <cell r="M982">
            <v>3000</v>
          </cell>
          <cell r="N982">
            <v>3090</v>
          </cell>
          <cell r="O982">
            <v>0.12587412587412589</v>
          </cell>
          <cell r="P982">
            <v>3534.96</v>
          </cell>
          <cell r="Q982">
            <v>3180</v>
          </cell>
          <cell r="R982">
            <v>3434.4</v>
          </cell>
          <cell r="S982">
            <v>4418.7</v>
          </cell>
          <cell r="T982">
            <v>0.30069930069930068</v>
          </cell>
          <cell r="W982">
            <v>3534.96</v>
          </cell>
          <cell r="X982">
            <v>0.8</v>
          </cell>
          <cell r="AA982">
            <v>4174</v>
          </cell>
          <cell r="AB982">
            <v>3535</v>
          </cell>
          <cell r="AC982">
            <v>3722</v>
          </cell>
          <cell r="AD982">
            <v>3991</v>
          </cell>
          <cell r="AE982">
            <v>4258.99</v>
          </cell>
          <cell r="AF982">
            <v>0.17000039915566831</v>
          </cell>
          <cell r="AG982">
            <v>0.27447587338782198</v>
          </cell>
          <cell r="AH982">
            <v>4488</v>
          </cell>
          <cell r="AI982">
            <v>4717</v>
          </cell>
          <cell r="AJ982">
            <v>0.25059147763408945</v>
          </cell>
          <cell r="AK982">
            <v>4945.5</v>
          </cell>
          <cell r="AL982">
            <v>5174</v>
          </cell>
          <cell r="AM982">
            <v>0.31678391959798996</v>
          </cell>
          <cell r="AN982">
            <v>5755.5</v>
          </cell>
          <cell r="AO982">
            <v>6337</v>
          </cell>
          <cell r="AP982">
            <v>6918.5</v>
          </cell>
          <cell r="AQ982">
            <v>0</v>
          </cell>
          <cell r="AS982">
            <v>7500</v>
          </cell>
        </row>
        <row r="983">
          <cell r="B983" t="str">
            <v>AC</v>
          </cell>
          <cell r="C983" t="str">
            <v>DOM</v>
          </cell>
          <cell r="D983" t="str">
            <v>EK</v>
          </cell>
          <cell r="E983" t="str">
            <v>21</v>
          </cell>
          <cell r="F983">
            <v>40532</v>
          </cell>
          <cell r="G983">
            <v>40532</v>
          </cell>
          <cell r="H983" t="str">
            <v>7640014640</v>
          </cell>
          <cell r="K983" t="str">
            <v>Lic. Key R6.01  AP To R8.01 AP, 9150</v>
          </cell>
          <cell r="L983">
            <v>7500</v>
          </cell>
          <cell r="M983">
            <v>3000</v>
          </cell>
          <cell r="N983">
            <v>3090</v>
          </cell>
          <cell r="O983">
            <v>0.12587412587412589</v>
          </cell>
          <cell r="P983">
            <v>3534.96</v>
          </cell>
          <cell r="Q983">
            <v>3180</v>
          </cell>
          <cell r="R983">
            <v>3434.4</v>
          </cell>
          <cell r="S983">
            <v>4418.7</v>
          </cell>
          <cell r="T983">
            <v>0.30069930069930068</v>
          </cell>
          <cell r="W983">
            <v>3534.96</v>
          </cell>
          <cell r="X983">
            <v>0.8</v>
          </cell>
          <cell r="AA983">
            <v>4174</v>
          </cell>
          <cell r="AB983">
            <v>3535</v>
          </cell>
          <cell r="AC983">
            <v>3722</v>
          </cell>
          <cell r="AD983">
            <v>3991</v>
          </cell>
          <cell r="AE983">
            <v>4258.99</v>
          </cell>
          <cell r="AF983">
            <v>0.17000039915566831</v>
          </cell>
          <cell r="AG983">
            <v>0.27447587338782198</v>
          </cell>
          <cell r="AH983">
            <v>4488</v>
          </cell>
          <cell r="AI983">
            <v>4717</v>
          </cell>
          <cell r="AJ983">
            <v>0.25059147763408945</v>
          </cell>
          <cell r="AK983">
            <v>4945.5</v>
          </cell>
          <cell r="AL983">
            <v>5174</v>
          </cell>
          <cell r="AM983">
            <v>0.31678391959798996</v>
          </cell>
          <cell r="AN983">
            <v>5755.5</v>
          </cell>
          <cell r="AO983">
            <v>6337</v>
          </cell>
          <cell r="AP983">
            <v>6918.5</v>
          </cell>
          <cell r="AQ983">
            <v>0</v>
          </cell>
          <cell r="AS983">
            <v>7500</v>
          </cell>
        </row>
        <row r="984">
          <cell r="B984" t="str">
            <v>AC</v>
          </cell>
          <cell r="C984" t="str">
            <v>DOM</v>
          </cell>
          <cell r="D984" t="str">
            <v>EK</v>
          </cell>
          <cell r="E984" t="str">
            <v>21</v>
          </cell>
          <cell r="F984">
            <v>40532</v>
          </cell>
          <cell r="G984">
            <v>40532</v>
          </cell>
          <cell r="H984" t="str">
            <v>7640014641</v>
          </cell>
          <cell r="K984" t="str">
            <v>Lic. Key R6.01  AP To R8.01 AP, E150</v>
          </cell>
          <cell r="L984">
            <v>7500</v>
          </cell>
          <cell r="M984">
            <v>3000</v>
          </cell>
          <cell r="N984">
            <v>3090</v>
          </cell>
          <cell r="O984">
            <v>0.12587412587412589</v>
          </cell>
          <cell r="P984">
            <v>3534.96</v>
          </cell>
          <cell r="Q984">
            <v>3180</v>
          </cell>
          <cell r="R984">
            <v>3434.4</v>
          </cell>
          <cell r="S984">
            <v>4418.7</v>
          </cell>
          <cell r="T984">
            <v>0.30069930069930068</v>
          </cell>
          <cell r="W984">
            <v>3534.96</v>
          </cell>
          <cell r="X984">
            <v>0.8</v>
          </cell>
          <cell r="AA984">
            <v>4174</v>
          </cell>
          <cell r="AB984">
            <v>3535</v>
          </cell>
          <cell r="AC984">
            <v>3722</v>
          </cell>
          <cell r="AD984">
            <v>3991</v>
          </cell>
          <cell r="AE984">
            <v>4258.99</v>
          </cell>
          <cell r="AF984">
            <v>0.17000039915566831</v>
          </cell>
          <cell r="AG984">
            <v>0.27447587338782198</v>
          </cell>
          <cell r="AH984">
            <v>4488</v>
          </cell>
          <cell r="AI984">
            <v>4717</v>
          </cell>
          <cell r="AJ984">
            <v>0.25059147763408945</v>
          </cell>
          <cell r="AK984">
            <v>4945.5</v>
          </cell>
          <cell r="AL984">
            <v>5174</v>
          </cell>
          <cell r="AM984">
            <v>0.31678391959798996</v>
          </cell>
          <cell r="AN984">
            <v>5755.5</v>
          </cell>
          <cell r="AO984">
            <v>6337</v>
          </cell>
          <cell r="AP984">
            <v>6918.5</v>
          </cell>
          <cell r="AQ984">
            <v>0</v>
          </cell>
          <cell r="AS984">
            <v>7500</v>
          </cell>
        </row>
        <row r="985">
          <cell r="B985" t="str">
            <v>AC</v>
          </cell>
          <cell r="C985" t="str">
            <v>DOM</v>
          </cell>
          <cell r="D985" t="str">
            <v>EK</v>
          </cell>
          <cell r="E985" t="str">
            <v>21</v>
          </cell>
          <cell r="F985">
            <v>40532</v>
          </cell>
          <cell r="G985">
            <v>40532</v>
          </cell>
          <cell r="H985" t="str">
            <v>7640014642</v>
          </cell>
          <cell r="K985" t="str">
            <v>Lic. Key R7.00  SP To R8.01 SP, 110</v>
          </cell>
          <cell r="L985">
            <v>7500</v>
          </cell>
          <cell r="M985">
            <v>3000</v>
          </cell>
          <cell r="N985">
            <v>3090</v>
          </cell>
          <cell r="O985">
            <v>0.12587412587412589</v>
          </cell>
          <cell r="P985">
            <v>3534.96</v>
          </cell>
          <cell r="Q985">
            <v>3180</v>
          </cell>
          <cell r="R985">
            <v>3434.4</v>
          </cell>
          <cell r="S985">
            <v>4418.7</v>
          </cell>
          <cell r="T985">
            <v>0.30069930069930068</v>
          </cell>
          <cell r="W985">
            <v>3534.96</v>
          </cell>
          <cell r="X985">
            <v>0.8</v>
          </cell>
          <cell r="AA985">
            <v>4174</v>
          </cell>
          <cell r="AB985">
            <v>3535</v>
          </cell>
          <cell r="AC985">
            <v>3722</v>
          </cell>
          <cell r="AD985">
            <v>3991</v>
          </cell>
          <cell r="AE985">
            <v>4258.99</v>
          </cell>
          <cell r="AF985">
            <v>0.17000039915566831</v>
          </cell>
          <cell r="AG985">
            <v>0.27447587338782198</v>
          </cell>
          <cell r="AH985">
            <v>4488</v>
          </cell>
          <cell r="AI985">
            <v>4717</v>
          </cell>
          <cell r="AJ985">
            <v>0.25059147763408945</v>
          </cell>
          <cell r="AK985">
            <v>4945.5</v>
          </cell>
          <cell r="AL985">
            <v>5174</v>
          </cell>
          <cell r="AM985">
            <v>0.31678391959798996</v>
          </cell>
          <cell r="AN985">
            <v>5755.5</v>
          </cell>
          <cell r="AO985">
            <v>6337</v>
          </cell>
          <cell r="AP985">
            <v>6918.5</v>
          </cell>
          <cell r="AQ985">
            <v>0</v>
          </cell>
          <cell r="AS985">
            <v>7500</v>
          </cell>
        </row>
        <row r="986">
          <cell r="B986" t="str">
            <v>AC</v>
          </cell>
          <cell r="C986" t="str">
            <v>DOM</v>
          </cell>
          <cell r="D986" t="str">
            <v>EK</v>
          </cell>
          <cell r="E986" t="str">
            <v>21</v>
          </cell>
          <cell r="F986">
            <v>40532</v>
          </cell>
          <cell r="G986">
            <v>40532</v>
          </cell>
          <cell r="H986" t="str">
            <v>7640014643</v>
          </cell>
          <cell r="K986" t="str">
            <v>Lic. Key R7.00  AP To R8.01 AP, 110</v>
          </cell>
          <cell r="L986">
            <v>7500</v>
          </cell>
          <cell r="M986">
            <v>3000</v>
          </cell>
          <cell r="N986">
            <v>3090</v>
          </cell>
          <cell r="O986">
            <v>0.12587412587412589</v>
          </cell>
          <cell r="P986">
            <v>3534.96</v>
          </cell>
          <cell r="Q986">
            <v>3180</v>
          </cell>
          <cell r="R986">
            <v>3434.4</v>
          </cell>
          <cell r="S986">
            <v>4418.7</v>
          </cell>
          <cell r="T986">
            <v>0.30069930069930068</v>
          </cell>
          <cell r="W986">
            <v>3534.96</v>
          </cell>
          <cell r="X986">
            <v>0.8</v>
          </cell>
          <cell r="AA986">
            <v>4174</v>
          </cell>
          <cell r="AB986">
            <v>3535</v>
          </cell>
          <cell r="AC986">
            <v>3722</v>
          </cell>
          <cell r="AD986">
            <v>3991</v>
          </cell>
          <cell r="AE986">
            <v>4258.99</v>
          </cell>
          <cell r="AF986">
            <v>0.17000039915566831</v>
          </cell>
          <cell r="AG986">
            <v>0.27447587338782198</v>
          </cell>
          <cell r="AH986">
            <v>4488</v>
          </cell>
          <cell r="AI986">
            <v>4717</v>
          </cell>
          <cell r="AJ986">
            <v>0.25059147763408945</v>
          </cell>
          <cell r="AK986">
            <v>4945.5</v>
          </cell>
          <cell r="AL986">
            <v>5174</v>
          </cell>
          <cell r="AM986">
            <v>0.31678391959798996</v>
          </cell>
          <cell r="AN986">
            <v>5755.5</v>
          </cell>
          <cell r="AO986">
            <v>6337</v>
          </cell>
          <cell r="AP986">
            <v>6918.5</v>
          </cell>
          <cell r="AQ986">
            <v>0</v>
          </cell>
          <cell r="AS986">
            <v>7500</v>
          </cell>
        </row>
        <row r="987">
          <cell r="B987" t="str">
            <v>AC</v>
          </cell>
          <cell r="C987" t="str">
            <v>DOM</v>
          </cell>
          <cell r="D987" t="str">
            <v>EK</v>
          </cell>
          <cell r="E987" t="str">
            <v>21</v>
          </cell>
          <cell r="F987">
            <v>40532</v>
          </cell>
          <cell r="G987">
            <v>40532</v>
          </cell>
          <cell r="H987" t="str">
            <v>7640014644</v>
          </cell>
          <cell r="K987" t="str">
            <v>Lic. Key R7.00  SP To R8.01 SP, E110</v>
          </cell>
          <cell r="L987">
            <v>7500</v>
          </cell>
          <cell r="M987">
            <v>3000</v>
          </cell>
          <cell r="N987">
            <v>3090</v>
          </cell>
          <cell r="O987">
            <v>0.12587412587412589</v>
          </cell>
          <cell r="P987">
            <v>3534.96</v>
          </cell>
          <cell r="Q987">
            <v>3180</v>
          </cell>
          <cell r="R987">
            <v>3434.4</v>
          </cell>
          <cell r="S987">
            <v>4418.7</v>
          </cell>
          <cell r="T987">
            <v>0.30069930069930068</v>
          </cell>
          <cell r="W987">
            <v>3534.96</v>
          </cell>
          <cell r="X987">
            <v>0.8</v>
          </cell>
          <cell r="AA987">
            <v>4174</v>
          </cell>
          <cell r="AB987">
            <v>3535</v>
          </cell>
          <cell r="AC987">
            <v>3722</v>
          </cell>
          <cell r="AD987">
            <v>3991</v>
          </cell>
          <cell r="AE987">
            <v>4258.99</v>
          </cell>
          <cell r="AF987">
            <v>0.17000039915566831</v>
          </cell>
          <cell r="AG987">
            <v>0.27447587338782198</v>
          </cell>
          <cell r="AH987">
            <v>4488</v>
          </cell>
          <cell r="AI987">
            <v>4717</v>
          </cell>
          <cell r="AJ987">
            <v>0.25059147763408945</v>
          </cell>
          <cell r="AK987">
            <v>4945.5</v>
          </cell>
          <cell r="AL987">
            <v>5174</v>
          </cell>
          <cell r="AM987">
            <v>0.31678391959798996</v>
          </cell>
          <cell r="AN987">
            <v>5755.5</v>
          </cell>
          <cell r="AO987">
            <v>6337</v>
          </cell>
          <cell r="AP987">
            <v>6918.5</v>
          </cell>
          <cell r="AQ987">
            <v>0</v>
          </cell>
          <cell r="AS987">
            <v>7500</v>
          </cell>
        </row>
        <row r="988">
          <cell r="B988" t="str">
            <v>AC</v>
          </cell>
          <cell r="C988" t="str">
            <v>DOM</v>
          </cell>
          <cell r="D988" t="str">
            <v>EK</v>
          </cell>
          <cell r="E988" t="str">
            <v>21</v>
          </cell>
          <cell r="F988">
            <v>40532</v>
          </cell>
          <cell r="G988">
            <v>40532</v>
          </cell>
          <cell r="H988" t="str">
            <v>7640014645</v>
          </cell>
          <cell r="K988" t="str">
            <v>Lic. Key R7.00  AP To R8.01 AP, E110</v>
          </cell>
          <cell r="L988">
            <v>7500</v>
          </cell>
          <cell r="M988">
            <v>3000</v>
          </cell>
          <cell r="N988">
            <v>3090</v>
          </cell>
          <cell r="O988">
            <v>0.12587412587412589</v>
          </cell>
          <cell r="P988">
            <v>3534.96</v>
          </cell>
          <cell r="Q988">
            <v>3180</v>
          </cell>
          <cell r="R988">
            <v>3434.4</v>
          </cell>
          <cell r="S988">
            <v>4418.7</v>
          </cell>
          <cell r="T988">
            <v>0.30069930069930068</v>
          </cell>
          <cell r="W988">
            <v>3534.96</v>
          </cell>
          <cell r="X988">
            <v>0.8</v>
          </cell>
          <cell r="AA988">
            <v>4174</v>
          </cell>
          <cell r="AB988">
            <v>3535</v>
          </cell>
          <cell r="AC988">
            <v>3722</v>
          </cell>
          <cell r="AD988">
            <v>3991</v>
          </cell>
          <cell r="AE988">
            <v>4258.99</v>
          </cell>
          <cell r="AF988">
            <v>0.17000039915566831</v>
          </cell>
          <cell r="AG988">
            <v>0.27447587338782198</v>
          </cell>
          <cell r="AH988">
            <v>4488</v>
          </cell>
          <cell r="AI988">
            <v>4717</v>
          </cell>
          <cell r="AJ988">
            <v>0.25059147763408945</v>
          </cell>
          <cell r="AK988">
            <v>4945.5</v>
          </cell>
          <cell r="AL988">
            <v>5174</v>
          </cell>
          <cell r="AM988">
            <v>0.31678391959798996</v>
          </cell>
          <cell r="AN988">
            <v>5755.5</v>
          </cell>
          <cell r="AO988">
            <v>6337</v>
          </cell>
          <cell r="AP988">
            <v>6918.5</v>
          </cell>
          <cell r="AQ988">
            <v>0</v>
          </cell>
          <cell r="AS988">
            <v>7500</v>
          </cell>
        </row>
        <row r="989">
          <cell r="B989" t="str">
            <v>AC</v>
          </cell>
          <cell r="C989" t="str">
            <v>DOM</v>
          </cell>
          <cell r="D989" t="str">
            <v>EK</v>
          </cell>
          <cell r="E989" t="str">
            <v>21</v>
          </cell>
          <cell r="F989">
            <v>40532</v>
          </cell>
          <cell r="G989">
            <v>40532</v>
          </cell>
          <cell r="H989" t="str">
            <v>7640014646</v>
          </cell>
          <cell r="K989" t="str">
            <v>Lic. Key R7.00  AP To R8.01 AP, E125</v>
          </cell>
          <cell r="L989">
            <v>7500</v>
          </cell>
          <cell r="M989">
            <v>3000</v>
          </cell>
          <cell r="N989">
            <v>3090</v>
          </cell>
          <cell r="O989">
            <v>0.12587412587412589</v>
          </cell>
          <cell r="P989">
            <v>3534.96</v>
          </cell>
          <cell r="Q989">
            <v>3180</v>
          </cell>
          <cell r="R989">
            <v>3434.4</v>
          </cell>
          <cell r="S989">
            <v>4418.7</v>
          </cell>
          <cell r="T989">
            <v>0.30069930069930068</v>
          </cell>
          <cell r="W989">
            <v>3534.96</v>
          </cell>
          <cell r="X989">
            <v>0.8</v>
          </cell>
          <cell r="AA989">
            <v>4174</v>
          </cell>
          <cell r="AB989">
            <v>3535</v>
          </cell>
          <cell r="AC989">
            <v>3722</v>
          </cell>
          <cell r="AD989">
            <v>3991</v>
          </cell>
          <cell r="AE989">
            <v>4258.99</v>
          </cell>
          <cell r="AF989">
            <v>0.17000039915566831</v>
          </cell>
          <cell r="AG989">
            <v>0.27447587338782198</v>
          </cell>
          <cell r="AH989">
            <v>4488</v>
          </cell>
          <cell r="AI989">
            <v>4717</v>
          </cell>
          <cell r="AJ989">
            <v>0.25059147763408945</v>
          </cell>
          <cell r="AK989">
            <v>4945.5</v>
          </cell>
          <cell r="AL989">
            <v>5174</v>
          </cell>
          <cell r="AM989">
            <v>0.31678391959798996</v>
          </cell>
          <cell r="AN989">
            <v>5755.5</v>
          </cell>
          <cell r="AO989">
            <v>6337</v>
          </cell>
          <cell r="AP989">
            <v>6918.5</v>
          </cell>
          <cell r="AQ989">
            <v>0</v>
          </cell>
          <cell r="AS989">
            <v>7500</v>
          </cell>
        </row>
        <row r="990">
          <cell r="B990" t="str">
            <v>AC</v>
          </cell>
          <cell r="C990" t="str">
            <v>DOM</v>
          </cell>
          <cell r="D990" t="str">
            <v>EK</v>
          </cell>
          <cell r="E990" t="str">
            <v>21</v>
          </cell>
          <cell r="F990">
            <v>40532</v>
          </cell>
          <cell r="G990">
            <v>40532</v>
          </cell>
          <cell r="H990" t="str">
            <v>7640014647</v>
          </cell>
          <cell r="K990" t="str">
            <v>Lic. Key R7.00  AP To R8.01 AP, E138</v>
          </cell>
          <cell r="L990">
            <v>7500</v>
          </cell>
          <cell r="M990">
            <v>3000</v>
          </cell>
          <cell r="N990">
            <v>3090</v>
          </cell>
          <cell r="O990">
            <v>0.12587412587412589</v>
          </cell>
          <cell r="P990">
            <v>3534.96</v>
          </cell>
          <cell r="Q990">
            <v>3180</v>
          </cell>
          <cell r="R990">
            <v>3434.4</v>
          </cell>
          <cell r="S990">
            <v>4418.7</v>
          </cell>
          <cell r="T990">
            <v>0.30069930069930068</v>
          </cell>
          <cell r="W990">
            <v>3534.96</v>
          </cell>
          <cell r="X990">
            <v>0.8</v>
          </cell>
          <cell r="AA990">
            <v>4174</v>
          </cell>
          <cell r="AB990">
            <v>3535</v>
          </cell>
          <cell r="AC990">
            <v>3722</v>
          </cell>
          <cell r="AD990">
            <v>3991</v>
          </cell>
          <cell r="AE990">
            <v>4258.99</v>
          </cell>
          <cell r="AF990">
            <v>0.17000039915566831</v>
          </cell>
          <cell r="AG990">
            <v>0.27447587338782198</v>
          </cell>
          <cell r="AH990">
            <v>4488</v>
          </cell>
          <cell r="AI990">
            <v>4717</v>
          </cell>
          <cell r="AJ990">
            <v>0.25059147763408945</v>
          </cell>
          <cell r="AK990">
            <v>4945.5</v>
          </cell>
          <cell r="AL990">
            <v>5174</v>
          </cell>
          <cell r="AM990">
            <v>0.31678391959798996</v>
          </cell>
          <cell r="AN990">
            <v>5755.5</v>
          </cell>
          <cell r="AO990">
            <v>6337</v>
          </cell>
          <cell r="AP990">
            <v>6918.5</v>
          </cell>
          <cell r="AQ990">
            <v>0</v>
          </cell>
          <cell r="AS990">
            <v>7500</v>
          </cell>
        </row>
        <row r="991">
          <cell r="B991" t="str">
            <v>AC</v>
          </cell>
          <cell r="C991" t="str">
            <v>DOM</v>
          </cell>
          <cell r="D991" t="str">
            <v>EK</v>
          </cell>
          <cell r="E991" t="str">
            <v>21</v>
          </cell>
          <cell r="F991">
            <v>40532</v>
          </cell>
          <cell r="G991">
            <v>40532</v>
          </cell>
          <cell r="H991" t="str">
            <v>7640014648</v>
          </cell>
          <cell r="K991" t="str">
            <v>Lic. Key R7.00  AP To R8.01 AP, 9150</v>
          </cell>
          <cell r="L991">
            <v>7500</v>
          </cell>
          <cell r="M991">
            <v>3000</v>
          </cell>
          <cell r="N991">
            <v>3090</v>
          </cell>
          <cell r="O991">
            <v>0.12587412587412589</v>
          </cell>
          <cell r="P991">
            <v>3534.96</v>
          </cell>
          <cell r="Q991">
            <v>3180</v>
          </cell>
          <cell r="R991">
            <v>3434.4</v>
          </cell>
          <cell r="S991">
            <v>4418.7</v>
          </cell>
          <cell r="T991">
            <v>0.30069930069930068</v>
          </cell>
          <cell r="W991">
            <v>3534.96</v>
          </cell>
          <cell r="X991">
            <v>0.8</v>
          </cell>
          <cell r="AA991">
            <v>4174</v>
          </cell>
          <cell r="AB991">
            <v>3535</v>
          </cell>
          <cell r="AC991">
            <v>3722</v>
          </cell>
          <cell r="AD991">
            <v>3991</v>
          </cell>
          <cell r="AE991">
            <v>4258.99</v>
          </cell>
          <cell r="AF991">
            <v>0.17000039915566831</v>
          </cell>
          <cell r="AG991">
            <v>0.27447587338782198</v>
          </cell>
          <cell r="AH991">
            <v>4488</v>
          </cell>
          <cell r="AI991">
            <v>4717</v>
          </cell>
          <cell r="AJ991">
            <v>0.25059147763408945</v>
          </cell>
          <cell r="AK991">
            <v>4945.5</v>
          </cell>
          <cell r="AL991">
            <v>5174</v>
          </cell>
          <cell r="AM991">
            <v>0.31678391959798996</v>
          </cell>
          <cell r="AN991">
            <v>5755.5</v>
          </cell>
          <cell r="AO991">
            <v>6337</v>
          </cell>
          <cell r="AP991">
            <v>6918.5</v>
          </cell>
          <cell r="AQ991">
            <v>0</v>
          </cell>
          <cell r="AS991">
            <v>7500</v>
          </cell>
        </row>
        <row r="992">
          <cell r="B992" t="str">
            <v>AC</v>
          </cell>
          <cell r="C992" t="str">
            <v>DOM</v>
          </cell>
          <cell r="D992" t="str">
            <v>EK</v>
          </cell>
          <cell r="E992" t="str">
            <v>21</v>
          </cell>
          <cell r="F992">
            <v>40532</v>
          </cell>
          <cell r="G992">
            <v>40532</v>
          </cell>
          <cell r="H992" t="str">
            <v>7640014649</v>
          </cell>
          <cell r="K992" t="str">
            <v>Lic. Key R7.00  AP To R8.01 AP, E150</v>
          </cell>
          <cell r="L992">
            <v>7500</v>
          </cell>
          <cell r="M992">
            <v>3000</v>
          </cell>
          <cell r="N992">
            <v>3090</v>
          </cell>
          <cell r="O992">
            <v>0.12587412587412589</v>
          </cell>
          <cell r="P992">
            <v>3534.96</v>
          </cell>
          <cell r="Q992">
            <v>3180</v>
          </cell>
          <cell r="R992">
            <v>3434.4</v>
          </cell>
          <cell r="S992">
            <v>4418.7</v>
          </cell>
          <cell r="T992">
            <v>0.30069930069930068</v>
          </cell>
          <cell r="W992">
            <v>3534.96</v>
          </cell>
          <cell r="X992">
            <v>0.8</v>
          </cell>
          <cell r="AA992">
            <v>4174</v>
          </cell>
          <cell r="AB992">
            <v>3535</v>
          </cell>
          <cell r="AC992">
            <v>3722</v>
          </cell>
          <cell r="AD992">
            <v>3991</v>
          </cell>
          <cell r="AE992">
            <v>4258.99</v>
          </cell>
          <cell r="AF992">
            <v>0.17000039915566831</v>
          </cell>
          <cell r="AG992">
            <v>0.27447587338782198</v>
          </cell>
          <cell r="AH992">
            <v>4488</v>
          </cell>
          <cell r="AI992">
            <v>4717</v>
          </cell>
          <cell r="AJ992">
            <v>0.25059147763408945</v>
          </cell>
          <cell r="AK992">
            <v>4945.5</v>
          </cell>
          <cell r="AL992">
            <v>5174</v>
          </cell>
          <cell r="AM992">
            <v>0.31678391959798996</v>
          </cell>
          <cell r="AN992">
            <v>5755.5</v>
          </cell>
          <cell r="AO992">
            <v>6337</v>
          </cell>
          <cell r="AP992">
            <v>6918.5</v>
          </cell>
          <cell r="AQ992">
            <v>0</v>
          </cell>
          <cell r="AS992">
            <v>7500</v>
          </cell>
        </row>
        <row r="993">
          <cell r="B993" t="str">
            <v>AC</v>
          </cell>
          <cell r="C993" t="str">
            <v>DOM</v>
          </cell>
          <cell r="D993" t="str">
            <v>EK</v>
          </cell>
          <cell r="E993" t="str">
            <v>21</v>
          </cell>
          <cell r="F993">
            <v>40532</v>
          </cell>
          <cell r="G993">
            <v>40532</v>
          </cell>
          <cell r="H993" t="str">
            <v>7640014650</v>
          </cell>
          <cell r="K993" t="str">
            <v>Lic. Key R7.01  SP To R8.01 SP, 110</v>
          </cell>
          <cell r="L993">
            <v>7500</v>
          </cell>
          <cell r="M993">
            <v>3000</v>
          </cell>
          <cell r="N993">
            <v>3090</v>
          </cell>
          <cell r="O993">
            <v>0.12587412587412589</v>
          </cell>
          <cell r="P993">
            <v>3534.96</v>
          </cell>
          <cell r="Q993">
            <v>3180</v>
          </cell>
          <cell r="R993">
            <v>3434.4</v>
          </cell>
          <cell r="S993">
            <v>4418.7</v>
          </cell>
          <cell r="T993">
            <v>0.30069930069930068</v>
          </cell>
          <cell r="W993">
            <v>3534.96</v>
          </cell>
          <cell r="X993">
            <v>0.8</v>
          </cell>
          <cell r="AA993">
            <v>4174</v>
          </cell>
          <cell r="AB993">
            <v>3535</v>
          </cell>
          <cell r="AC993">
            <v>3722</v>
          </cell>
          <cell r="AD993">
            <v>3991</v>
          </cell>
          <cell r="AE993">
            <v>4258.99</v>
          </cell>
          <cell r="AF993">
            <v>0.17000039915566831</v>
          </cell>
          <cell r="AG993">
            <v>0.27447587338782198</v>
          </cell>
          <cell r="AH993">
            <v>4488</v>
          </cell>
          <cell r="AI993">
            <v>4717</v>
          </cell>
          <cell r="AJ993">
            <v>0.25059147763408945</v>
          </cell>
          <cell r="AK993">
            <v>4945.5</v>
          </cell>
          <cell r="AL993">
            <v>5174</v>
          </cell>
          <cell r="AM993">
            <v>0.31678391959798996</v>
          </cell>
          <cell r="AN993">
            <v>5755.5</v>
          </cell>
          <cell r="AO993">
            <v>6337</v>
          </cell>
          <cell r="AP993">
            <v>6918.5</v>
          </cell>
          <cell r="AQ993">
            <v>0</v>
          </cell>
          <cell r="AS993">
            <v>7500</v>
          </cell>
        </row>
        <row r="994">
          <cell r="B994" t="str">
            <v>AC</v>
          </cell>
          <cell r="C994" t="str">
            <v>DOM</v>
          </cell>
          <cell r="D994" t="str">
            <v>EK</v>
          </cell>
          <cell r="E994" t="str">
            <v>21</v>
          </cell>
          <cell r="F994">
            <v>40532</v>
          </cell>
          <cell r="G994">
            <v>40532</v>
          </cell>
          <cell r="H994" t="str">
            <v>7640014651</v>
          </cell>
          <cell r="K994" t="str">
            <v>Lic. Key R7.01  AP To R8.01 AP, 110</v>
          </cell>
          <cell r="L994">
            <v>7500</v>
          </cell>
          <cell r="M994">
            <v>3000</v>
          </cell>
          <cell r="N994">
            <v>3090</v>
          </cell>
          <cell r="O994">
            <v>0.12587412587412589</v>
          </cell>
          <cell r="P994">
            <v>3534.96</v>
          </cell>
          <cell r="Q994">
            <v>3180</v>
          </cell>
          <cell r="R994">
            <v>3434.4</v>
          </cell>
          <cell r="S994">
            <v>4418.7</v>
          </cell>
          <cell r="T994">
            <v>0.30069930069930068</v>
          </cell>
          <cell r="W994">
            <v>3534.96</v>
          </cell>
          <cell r="X994">
            <v>0.8</v>
          </cell>
          <cell r="AA994">
            <v>4174</v>
          </cell>
          <cell r="AB994">
            <v>3535</v>
          </cell>
          <cell r="AC994">
            <v>3722</v>
          </cell>
          <cell r="AD994">
            <v>3991</v>
          </cell>
          <cell r="AE994">
            <v>4258.99</v>
          </cell>
          <cell r="AF994">
            <v>0.17000039915566831</v>
          </cell>
          <cell r="AG994">
            <v>0.27447587338782198</v>
          </cell>
          <cell r="AH994">
            <v>4488</v>
          </cell>
          <cell r="AI994">
            <v>4717</v>
          </cell>
          <cell r="AJ994">
            <v>0.25059147763408945</v>
          </cell>
          <cell r="AK994">
            <v>4945.5</v>
          </cell>
          <cell r="AL994">
            <v>5174</v>
          </cell>
          <cell r="AM994">
            <v>0.31678391959798996</v>
          </cell>
          <cell r="AN994">
            <v>5755.5</v>
          </cell>
          <cell r="AO994">
            <v>6337</v>
          </cell>
          <cell r="AP994">
            <v>6918.5</v>
          </cell>
          <cell r="AQ994">
            <v>0</v>
          </cell>
          <cell r="AS994">
            <v>7500</v>
          </cell>
        </row>
        <row r="995">
          <cell r="B995" t="str">
            <v>AC</v>
          </cell>
          <cell r="C995" t="str">
            <v>DOM</v>
          </cell>
          <cell r="D995" t="str">
            <v>EK</v>
          </cell>
          <cell r="E995" t="str">
            <v>21</v>
          </cell>
          <cell r="F995">
            <v>40532</v>
          </cell>
          <cell r="G995">
            <v>40532</v>
          </cell>
          <cell r="H995" t="str">
            <v>7640014652</v>
          </cell>
          <cell r="K995" t="str">
            <v>Lic. Key R7.01  SP To R8.01 SP, E110</v>
          </cell>
          <cell r="L995">
            <v>7500</v>
          </cell>
          <cell r="M995">
            <v>3000</v>
          </cell>
          <cell r="N995">
            <v>3090</v>
          </cell>
          <cell r="O995">
            <v>0.12587412587412589</v>
          </cell>
          <cell r="P995">
            <v>3534.96</v>
          </cell>
          <cell r="Q995">
            <v>3180</v>
          </cell>
          <cell r="R995">
            <v>3434.4</v>
          </cell>
          <cell r="S995">
            <v>4418.7</v>
          </cell>
          <cell r="T995">
            <v>0.30069930069930068</v>
          </cell>
          <cell r="W995">
            <v>3534.96</v>
          </cell>
          <cell r="X995">
            <v>0.8</v>
          </cell>
          <cell r="AA995">
            <v>4174</v>
          </cell>
          <cell r="AB995">
            <v>3535</v>
          </cell>
          <cell r="AC995">
            <v>3722</v>
          </cell>
          <cell r="AD995">
            <v>3991</v>
          </cell>
          <cell r="AE995">
            <v>4258.99</v>
          </cell>
          <cell r="AF995">
            <v>0.17000039915566831</v>
          </cell>
          <cell r="AG995">
            <v>0.27447587338782198</v>
          </cell>
          <cell r="AH995">
            <v>4488</v>
          </cell>
          <cell r="AI995">
            <v>4717</v>
          </cell>
          <cell r="AJ995">
            <v>0.25059147763408945</v>
          </cell>
          <cell r="AK995">
            <v>4945.5</v>
          </cell>
          <cell r="AL995">
            <v>5174</v>
          </cell>
          <cell r="AM995">
            <v>0.31678391959798996</v>
          </cell>
          <cell r="AN995">
            <v>5755.5</v>
          </cell>
          <cell r="AO995">
            <v>6337</v>
          </cell>
          <cell r="AP995">
            <v>6918.5</v>
          </cell>
          <cell r="AQ995">
            <v>0</v>
          </cell>
          <cell r="AS995">
            <v>7500</v>
          </cell>
        </row>
        <row r="996">
          <cell r="B996" t="str">
            <v>AC</v>
          </cell>
          <cell r="C996" t="str">
            <v>DOM</v>
          </cell>
          <cell r="D996" t="str">
            <v>EK</v>
          </cell>
          <cell r="E996" t="str">
            <v>21</v>
          </cell>
          <cell r="F996">
            <v>40532</v>
          </cell>
          <cell r="G996">
            <v>40532</v>
          </cell>
          <cell r="H996" t="str">
            <v>7640014653</v>
          </cell>
          <cell r="K996" t="str">
            <v>Lic. Key R7.01  AP To R8.01 AP, E110</v>
          </cell>
          <cell r="L996">
            <v>7500</v>
          </cell>
          <cell r="M996">
            <v>3000</v>
          </cell>
          <cell r="N996">
            <v>3090</v>
          </cell>
          <cell r="O996">
            <v>0.12587412587412589</v>
          </cell>
          <cell r="P996">
            <v>3534.96</v>
          </cell>
          <cell r="Q996">
            <v>3180</v>
          </cell>
          <cell r="R996">
            <v>3434.4</v>
          </cell>
          <cell r="S996">
            <v>4418.7</v>
          </cell>
          <cell r="T996">
            <v>0.30069930069930068</v>
          </cell>
          <cell r="W996">
            <v>3534.96</v>
          </cell>
          <cell r="X996">
            <v>0.8</v>
          </cell>
          <cell r="AA996">
            <v>4174</v>
          </cell>
          <cell r="AB996">
            <v>3535</v>
          </cell>
          <cell r="AC996">
            <v>3722</v>
          </cell>
          <cell r="AD996">
            <v>3991</v>
          </cell>
          <cell r="AE996">
            <v>4258.99</v>
          </cell>
          <cell r="AF996">
            <v>0.17000039915566831</v>
          </cell>
          <cell r="AG996">
            <v>0.27447587338782198</v>
          </cell>
          <cell r="AH996">
            <v>4488</v>
          </cell>
          <cell r="AI996">
            <v>4717</v>
          </cell>
          <cell r="AJ996">
            <v>0.25059147763408945</v>
          </cell>
          <cell r="AK996">
            <v>4945.5</v>
          </cell>
          <cell r="AL996">
            <v>5174</v>
          </cell>
          <cell r="AM996">
            <v>0.31678391959798996</v>
          </cell>
          <cell r="AN996">
            <v>5755.5</v>
          </cell>
          <cell r="AO996">
            <v>6337</v>
          </cell>
          <cell r="AP996">
            <v>6918.5</v>
          </cell>
          <cell r="AQ996">
            <v>0</v>
          </cell>
          <cell r="AS996">
            <v>7500</v>
          </cell>
        </row>
        <row r="997">
          <cell r="B997" t="str">
            <v>AC</v>
          </cell>
          <cell r="C997" t="str">
            <v>DOM</v>
          </cell>
          <cell r="D997" t="str">
            <v>EK</v>
          </cell>
          <cell r="E997" t="str">
            <v>21</v>
          </cell>
          <cell r="F997">
            <v>40532</v>
          </cell>
          <cell r="G997">
            <v>40532</v>
          </cell>
          <cell r="H997" t="str">
            <v>7640014654</v>
          </cell>
          <cell r="K997" t="str">
            <v>Lic. Key R7.01  AP To R8.01 AP, E125</v>
          </cell>
          <cell r="L997">
            <v>7500</v>
          </cell>
          <cell r="M997">
            <v>3000</v>
          </cell>
          <cell r="N997">
            <v>3090</v>
          </cell>
          <cell r="O997">
            <v>0.12587412587412589</v>
          </cell>
          <cell r="P997">
            <v>3534.96</v>
          </cell>
          <cell r="Q997">
            <v>3180</v>
          </cell>
          <cell r="R997">
            <v>3434.4</v>
          </cell>
          <cell r="S997">
            <v>4418.7</v>
          </cell>
          <cell r="T997">
            <v>0.30069930069930068</v>
          </cell>
          <cell r="W997">
            <v>3534.96</v>
          </cell>
          <cell r="X997">
            <v>0.8</v>
          </cell>
          <cell r="AA997">
            <v>4174</v>
          </cell>
          <cell r="AB997">
            <v>3535</v>
          </cell>
          <cell r="AC997">
            <v>3722</v>
          </cell>
          <cell r="AD997">
            <v>3991</v>
          </cell>
          <cell r="AE997">
            <v>4258.99</v>
          </cell>
          <cell r="AF997">
            <v>0.17000039915566831</v>
          </cell>
          <cell r="AG997">
            <v>0.27447587338782198</v>
          </cell>
          <cell r="AH997">
            <v>4488</v>
          </cell>
          <cell r="AI997">
            <v>4717</v>
          </cell>
          <cell r="AJ997">
            <v>0.25059147763408945</v>
          </cell>
          <cell r="AK997">
            <v>4945.5</v>
          </cell>
          <cell r="AL997">
            <v>5174</v>
          </cell>
          <cell r="AM997">
            <v>0.31678391959798996</v>
          </cell>
          <cell r="AN997">
            <v>5755.5</v>
          </cell>
          <cell r="AO997">
            <v>6337</v>
          </cell>
          <cell r="AP997">
            <v>6918.5</v>
          </cell>
          <cell r="AQ997">
            <v>0</v>
          </cell>
          <cell r="AS997">
            <v>7500</v>
          </cell>
        </row>
        <row r="998">
          <cell r="B998" t="str">
            <v>AC</v>
          </cell>
          <cell r="C998" t="str">
            <v>DOM</v>
          </cell>
          <cell r="D998" t="str">
            <v>EK</v>
          </cell>
          <cell r="E998" t="str">
            <v>21</v>
          </cell>
          <cell r="F998">
            <v>40532</v>
          </cell>
          <cell r="G998">
            <v>40532</v>
          </cell>
          <cell r="H998" t="str">
            <v>7640014655</v>
          </cell>
          <cell r="K998" t="str">
            <v>Lic. Key R7.01  AP To R8.01 AP, E138</v>
          </cell>
          <cell r="L998">
            <v>7500</v>
          </cell>
          <cell r="M998">
            <v>3000</v>
          </cell>
          <cell r="N998">
            <v>3090</v>
          </cell>
          <cell r="O998">
            <v>0.12587412587412589</v>
          </cell>
          <cell r="P998">
            <v>3534.96</v>
          </cell>
          <cell r="Q998">
            <v>3180</v>
          </cell>
          <cell r="R998">
            <v>3434.4</v>
          </cell>
          <cell r="S998">
            <v>4418.7</v>
          </cell>
          <cell r="T998">
            <v>0.30069930069930068</v>
          </cell>
          <cell r="W998">
            <v>3534.96</v>
          </cell>
          <cell r="X998">
            <v>0.8</v>
          </cell>
          <cell r="AA998">
            <v>4174</v>
          </cell>
          <cell r="AB998">
            <v>3535</v>
          </cell>
          <cell r="AC998">
            <v>3722</v>
          </cell>
          <cell r="AD998">
            <v>3991</v>
          </cell>
          <cell r="AE998">
            <v>4258.99</v>
          </cell>
          <cell r="AF998">
            <v>0.17000039915566831</v>
          </cell>
          <cell r="AG998">
            <v>0.27447587338782198</v>
          </cell>
          <cell r="AH998">
            <v>4488</v>
          </cell>
          <cell r="AI998">
            <v>4717</v>
          </cell>
          <cell r="AJ998">
            <v>0.25059147763408945</v>
          </cell>
          <cell r="AK998">
            <v>4945.5</v>
          </cell>
          <cell r="AL998">
            <v>5174</v>
          </cell>
          <cell r="AM998">
            <v>0.31678391959798996</v>
          </cell>
          <cell r="AN998">
            <v>5755.5</v>
          </cell>
          <cell r="AO998">
            <v>6337</v>
          </cell>
          <cell r="AP998">
            <v>6918.5</v>
          </cell>
          <cell r="AQ998">
            <v>0</v>
          </cell>
          <cell r="AS998">
            <v>7500</v>
          </cell>
        </row>
        <row r="999">
          <cell r="B999" t="str">
            <v>AC</v>
          </cell>
          <cell r="C999" t="str">
            <v>DOM</v>
          </cell>
          <cell r="D999" t="str">
            <v>EK</v>
          </cell>
          <cell r="E999" t="str">
            <v>21</v>
          </cell>
          <cell r="F999">
            <v>40532</v>
          </cell>
          <cell r="G999">
            <v>40532</v>
          </cell>
          <cell r="H999" t="str">
            <v>7640014656</v>
          </cell>
          <cell r="K999" t="str">
            <v>Lic. Key R7.01  AP To R8.01 AP, 9150</v>
          </cell>
          <cell r="L999">
            <v>7500</v>
          </cell>
          <cell r="M999">
            <v>3000</v>
          </cell>
          <cell r="N999">
            <v>3090</v>
          </cell>
          <cell r="O999">
            <v>0.12587412587412589</v>
          </cell>
          <cell r="P999">
            <v>3534.96</v>
          </cell>
          <cell r="Q999">
            <v>3180</v>
          </cell>
          <cell r="R999">
            <v>3434.4</v>
          </cell>
          <cell r="S999">
            <v>4418.7</v>
          </cell>
          <cell r="T999">
            <v>0.30069930069930068</v>
          </cell>
          <cell r="W999">
            <v>3534.96</v>
          </cell>
          <cell r="X999">
            <v>0.8</v>
          </cell>
          <cell r="AA999">
            <v>4174</v>
          </cell>
          <cell r="AB999">
            <v>3535</v>
          </cell>
          <cell r="AC999">
            <v>3722</v>
          </cell>
          <cell r="AD999">
            <v>3991</v>
          </cell>
          <cell r="AE999">
            <v>4258.99</v>
          </cell>
          <cell r="AF999">
            <v>0.17000039915566831</v>
          </cell>
          <cell r="AG999">
            <v>0.27447587338782198</v>
          </cell>
          <cell r="AH999">
            <v>4488</v>
          </cell>
          <cell r="AI999">
            <v>4717</v>
          </cell>
          <cell r="AJ999">
            <v>0.25059147763408945</v>
          </cell>
          <cell r="AK999">
            <v>4945.5</v>
          </cell>
          <cell r="AL999">
            <v>5174</v>
          </cell>
          <cell r="AM999">
            <v>0.31678391959798996</v>
          </cell>
          <cell r="AN999">
            <v>5755.5</v>
          </cell>
          <cell r="AO999">
            <v>6337</v>
          </cell>
          <cell r="AP999">
            <v>6918.5</v>
          </cell>
          <cell r="AQ999">
            <v>0</v>
          </cell>
          <cell r="AS999">
            <v>7500</v>
          </cell>
        </row>
        <row r="1000">
          <cell r="B1000" t="str">
            <v>AC</v>
          </cell>
          <cell r="C1000" t="str">
            <v>DOM</v>
          </cell>
          <cell r="D1000" t="str">
            <v>EK</v>
          </cell>
          <cell r="E1000" t="str">
            <v>21</v>
          </cell>
          <cell r="F1000">
            <v>40532</v>
          </cell>
          <cell r="G1000">
            <v>40532</v>
          </cell>
          <cell r="H1000" t="str">
            <v>7640014657</v>
          </cell>
          <cell r="K1000" t="str">
            <v>Lic. Key R7.01  AP To R8.01 AP, E150</v>
          </cell>
          <cell r="L1000">
            <v>7500</v>
          </cell>
          <cell r="M1000">
            <v>3000</v>
          </cell>
          <cell r="N1000">
            <v>3090</v>
          </cell>
          <cell r="O1000">
            <v>0.12587412587412589</v>
          </cell>
          <cell r="P1000">
            <v>3534.96</v>
          </cell>
          <cell r="Q1000">
            <v>3180</v>
          </cell>
          <cell r="R1000">
            <v>3434.4</v>
          </cell>
          <cell r="S1000">
            <v>4418.7</v>
          </cell>
          <cell r="T1000">
            <v>0.30069930069930068</v>
          </cell>
          <cell r="W1000">
            <v>3534.96</v>
          </cell>
          <cell r="X1000">
            <v>0.8</v>
          </cell>
          <cell r="AA1000">
            <v>4174</v>
          </cell>
          <cell r="AB1000">
            <v>3535</v>
          </cell>
          <cell r="AC1000">
            <v>3722</v>
          </cell>
          <cell r="AD1000">
            <v>3991</v>
          </cell>
          <cell r="AE1000">
            <v>4258.99</v>
          </cell>
          <cell r="AF1000">
            <v>0.17000039915566831</v>
          </cell>
          <cell r="AG1000">
            <v>0.27447587338782198</v>
          </cell>
          <cell r="AH1000">
            <v>4488</v>
          </cell>
          <cell r="AI1000">
            <v>4717</v>
          </cell>
          <cell r="AJ1000">
            <v>0.25059147763408945</v>
          </cell>
          <cell r="AK1000">
            <v>4945.5</v>
          </cell>
          <cell r="AL1000">
            <v>5174</v>
          </cell>
          <cell r="AM1000">
            <v>0.31678391959798996</v>
          </cell>
          <cell r="AN1000">
            <v>5755.5</v>
          </cell>
          <cell r="AO1000">
            <v>6337</v>
          </cell>
          <cell r="AP1000">
            <v>6918.5</v>
          </cell>
          <cell r="AQ1000">
            <v>0</v>
          </cell>
          <cell r="AS1000">
            <v>7500</v>
          </cell>
        </row>
        <row r="1001">
          <cell r="B1001" t="str">
            <v>AC</v>
          </cell>
          <cell r="C1001" t="str">
            <v>DOM</v>
          </cell>
          <cell r="D1001" t="str">
            <v>EK</v>
          </cell>
          <cell r="E1001" t="str">
            <v>21</v>
          </cell>
          <cell r="F1001">
            <v>40532</v>
          </cell>
          <cell r="G1001">
            <v>40532</v>
          </cell>
          <cell r="H1001" t="str">
            <v>7640014658</v>
          </cell>
          <cell r="K1001" t="str">
            <v>Lic. Key R8.01  SP To R8.01 AP, 110</v>
          </cell>
          <cell r="L1001">
            <v>13000</v>
          </cell>
          <cell r="M1001">
            <v>5200</v>
          </cell>
          <cell r="N1001">
            <v>5356</v>
          </cell>
          <cell r="O1001">
            <v>0.12587355522696936</v>
          </cell>
          <cell r="P1001">
            <v>6127.26</v>
          </cell>
          <cell r="Q1001">
            <v>5512</v>
          </cell>
          <cell r="R1001">
            <v>5952.96</v>
          </cell>
          <cell r="S1001">
            <v>7659.08</v>
          </cell>
          <cell r="T1001">
            <v>0.30069930069930068</v>
          </cell>
          <cell r="W1001">
            <v>6127.26</v>
          </cell>
          <cell r="X1001">
            <v>0.79999947774406333</v>
          </cell>
          <cell r="AA1001">
            <v>7235</v>
          </cell>
          <cell r="AB1001">
            <v>6128</v>
          </cell>
          <cell r="AC1001">
            <v>6450</v>
          </cell>
          <cell r="AD1001">
            <v>6917</v>
          </cell>
          <cell r="AE1001">
            <v>7382.24</v>
          </cell>
          <cell r="AF1001">
            <v>0.16999989163180818</v>
          </cell>
          <cell r="AG1001">
            <v>0.2744749561108823</v>
          </cell>
          <cell r="AH1001">
            <v>7780</v>
          </cell>
          <cell r="AI1001">
            <v>8176</v>
          </cell>
          <cell r="AJ1001">
            <v>0.25057974559686885</v>
          </cell>
          <cell r="AK1001">
            <v>8572.5</v>
          </cell>
          <cell r="AL1001">
            <v>8969</v>
          </cell>
          <cell r="AM1001">
            <v>0.31684022745010587</v>
          </cell>
          <cell r="AN1001">
            <v>9976.75</v>
          </cell>
          <cell r="AO1001">
            <v>10984.5</v>
          </cell>
          <cell r="AP1001">
            <v>11992.25</v>
          </cell>
          <cell r="AQ1001">
            <v>0</v>
          </cell>
          <cell r="AS1001">
            <v>13000</v>
          </cell>
        </row>
        <row r="1002">
          <cell r="B1002" t="str">
            <v>AC</v>
          </cell>
          <cell r="C1002" t="str">
            <v>DOM</v>
          </cell>
          <cell r="D1002" t="str">
            <v>EK</v>
          </cell>
          <cell r="E1002" t="str">
            <v>21</v>
          </cell>
          <cell r="F1002">
            <v>40532</v>
          </cell>
          <cell r="G1002">
            <v>40532</v>
          </cell>
          <cell r="H1002" t="str">
            <v>7640014659</v>
          </cell>
          <cell r="K1002" t="str">
            <v>Lic. Key R8.01  SP To R8.01 AP, E110</v>
          </cell>
          <cell r="L1002">
            <v>13000</v>
          </cell>
          <cell r="M1002">
            <v>5200</v>
          </cell>
          <cell r="N1002">
            <v>5356</v>
          </cell>
          <cell r="O1002">
            <v>0.12587355522696936</v>
          </cell>
          <cell r="P1002">
            <v>6127.26</v>
          </cell>
          <cell r="Q1002">
            <v>5512</v>
          </cell>
          <cell r="R1002">
            <v>5952.96</v>
          </cell>
          <cell r="S1002">
            <v>7659.08</v>
          </cell>
          <cell r="T1002">
            <v>0.30069930069930068</v>
          </cell>
          <cell r="W1002">
            <v>6127.26</v>
          </cell>
          <cell r="X1002">
            <v>0.79999947774406333</v>
          </cell>
          <cell r="AA1002">
            <v>7235</v>
          </cell>
          <cell r="AB1002">
            <v>6128</v>
          </cell>
          <cell r="AC1002">
            <v>6450</v>
          </cell>
          <cell r="AD1002">
            <v>6917</v>
          </cell>
          <cell r="AE1002">
            <v>7382.24</v>
          </cell>
          <cell r="AF1002">
            <v>0.16999989163180818</v>
          </cell>
          <cell r="AG1002">
            <v>0.2744749561108823</v>
          </cell>
          <cell r="AH1002">
            <v>7780</v>
          </cell>
          <cell r="AI1002">
            <v>8176</v>
          </cell>
          <cell r="AJ1002">
            <v>0.25057974559686885</v>
          </cell>
          <cell r="AK1002">
            <v>8572.5</v>
          </cell>
          <cell r="AL1002">
            <v>8969</v>
          </cell>
          <cell r="AM1002">
            <v>0.31684022745010587</v>
          </cell>
          <cell r="AN1002">
            <v>9976.75</v>
          </cell>
          <cell r="AO1002">
            <v>10984.5</v>
          </cell>
          <cell r="AP1002">
            <v>11992.25</v>
          </cell>
          <cell r="AQ1002">
            <v>0</v>
          </cell>
          <cell r="AS1002">
            <v>13000</v>
          </cell>
        </row>
        <row r="1003">
          <cell r="B1003" t="str">
            <v>AC</v>
          </cell>
          <cell r="C1003" t="str">
            <v>DOM</v>
          </cell>
          <cell r="D1003" t="str">
            <v>EK</v>
          </cell>
          <cell r="E1003" t="str">
            <v>21</v>
          </cell>
          <cell r="F1003">
            <v>40532</v>
          </cell>
          <cell r="G1003">
            <v>40532</v>
          </cell>
          <cell r="H1003" t="str">
            <v>7640014660</v>
          </cell>
          <cell r="K1003" t="str">
            <v>Lic. Key R8.01 SP Prod Sw, 110</v>
          </cell>
          <cell r="L1003">
            <v>13000</v>
          </cell>
          <cell r="M1003">
            <v>6000</v>
          </cell>
          <cell r="N1003">
            <v>6180</v>
          </cell>
          <cell r="O1003">
            <v>0.12587412587412589</v>
          </cell>
          <cell r="P1003">
            <v>7069.92</v>
          </cell>
          <cell r="Q1003">
            <v>6360</v>
          </cell>
          <cell r="R1003">
            <v>6868.8</v>
          </cell>
          <cell r="S1003">
            <v>8837.4</v>
          </cell>
          <cell r="T1003">
            <v>0.30069930069930068</v>
          </cell>
          <cell r="W1003">
            <v>7069.92</v>
          </cell>
          <cell r="X1003">
            <v>0.8</v>
          </cell>
          <cell r="AA1003">
            <v>8348</v>
          </cell>
          <cell r="AB1003">
            <v>7070</v>
          </cell>
          <cell r="AC1003">
            <v>7443</v>
          </cell>
          <cell r="AD1003">
            <v>7981</v>
          </cell>
          <cell r="AE1003">
            <v>8517.98</v>
          </cell>
          <cell r="AF1003">
            <v>0.17000039915566831</v>
          </cell>
          <cell r="AG1003">
            <v>0.27447587338782198</v>
          </cell>
          <cell r="AH1003">
            <v>8756</v>
          </cell>
          <cell r="AI1003">
            <v>8993</v>
          </cell>
          <cell r="AJ1003">
            <v>0.21384187701545646</v>
          </cell>
          <cell r="AK1003">
            <v>9230.5</v>
          </cell>
          <cell r="AL1003">
            <v>9468</v>
          </cell>
          <cell r="AM1003">
            <v>0.25328263624841568</v>
          </cell>
          <cell r="AN1003">
            <v>10351</v>
          </cell>
          <cell r="AO1003">
            <v>11234</v>
          </cell>
          <cell r="AP1003">
            <v>12117</v>
          </cell>
          <cell r="AQ1003">
            <v>0</v>
          </cell>
          <cell r="AS1003">
            <v>13000</v>
          </cell>
        </row>
        <row r="1004">
          <cell r="B1004" t="str">
            <v>AC</v>
          </cell>
          <cell r="C1004" t="str">
            <v>DOM</v>
          </cell>
          <cell r="D1004" t="str">
            <v>EK</v>
          </cell>
          <cell r="E1004" t="str">
            <v>21</v>
          </cell>
          <cell r="F1004">
            <v>40532</v>
          </cell>
          <cell r="G1004">
            <v>40532</v>
          </cell>
          <cell r="H1004" t="str">
            <v>7640014661</v>
          </cell>
          <cell r="K1004" t="str">
            <v>Lic. Key R8.01 SP Prod Sw, E110</v>
          </cell>
          <cell r="L1004">
            <v>13000</v>
          </cell>
          <cell r="M1004">
            <v>6000</v>
          </cell>
          <cell r="N1004">
            <v>6180</v>
          </cell>
          <cell r="O1004">
            <v>0.12587412587412589</v>
          </cell>
          <cell r="P1004">
            <v>7069.92</v>
          </cell>
          <cell r="Q1004">
            <v>6360</v>
          </cell>
          <cell r="R1004">
            <v>6868.8</v>
          </cell>
          <cell r="S1004">
            <v>8837.4</v>
          </cell>
          <cell r="T1004">
            <v>0.30069930069930068</v>
          </cell>
          <cell r="W1004">
            <v>7069.92</v>
          </cell>
          <cell r="X1004">
            <v>0.8</v>
          </cell>
          <cell r="AA1004">
            <v>8348</v>
          </cell>
          <cell r="AB1004">
            <v>7070</v>
          </cell>
          <cell r="AC1004">
            <v>7443</v>
          </cell>
          <cell r="AD1004">
            <v>7981</v>
          </cell>
          <cell r="AE1004">
            <v>8517.98</v>
          </cell>
          <cell r="AF1004">
            <v>0.17000039915566831</v>
          </cell>
          <cell r="AG1004">
            <v>0.27447587338782198</v>
          </cell>
          <cell r="AH1004">
            <v>8756</v>
          </cell>
          <cell r="AI1004">
            <v>8993</v>
          </cell>
          <cell r="AJ1004">
            <v>0.21384187701545646</v>
          </cell>
          <cell r="AK1004">
            <v>9230.5</v>
          </cell>
          <cell r="AL1004">
            <v>9468</v>
          </cell>
          <cell r="AM1004">
            <v>0.25328263624841568</v>
          </cell>
          <cell r="AN1004">
            <v>10351</v>
          </cell>
          <cell r="AO1004">
            <v>11234</v>
          </cell>
          <cell r="AP1004">
            <v>12117</v>
          </cell>
          <cell r="AQ1004">
            <v>0</v>
          </cell>
          <cell r="AS1004">
            <v>13000</v>
          </cell>
        </row>
        <row r="1005">
          <cell r="B1005" t="str">
            <v>AC</v>
          </cell>
          <cell r="C1005" t="str">
            <v>DOM</v>
          </cell>
          <cell r="D1005" t="str">
            <v>EK</v>
          </cell>
          <cell r="E1005" t="str">
            <v>21</v>
          </cell>
          <cell r="F1005">
            <v>40532</v>
          </cell>
          <cell r="G1005">
            <v>40532</v>
          </cell>
          <cell r="H1005" t="str">
            <v>7640014662</v>
          </cell>
          <cell r="K1005" t="str">
            <v>Lickey: R8.01 AP E150 To R8.01 AP E300</v>
          </cell>
          <cell r="L1005">
            <v>13000</v>
          </cell>
          <cell r="M1005">
            <v>6000</v>
          </cell>
          <cell r="N1005">
            <v>6180</v>
          </cell>
          <cell r="O1005">
            <v>0.12587412587412589</v>
          </cell>
          <cell r="P1005">
            <v>7069.92</v>
          </cell>
          <cell r="Q1005">
            <v>6360</v>
          </cell>
          <cell r="R1005">
            <v>6868.8</v>
          </cell>
          <cell r="S1005">
            <v>8837.4</v>
          </cell>
          <cell r="T1005">
            <v>0.30069930069930068</v>
          </cell>
          <cell r="W1005">
            <v>7069.92</v>
          </cell>
          <cell r="X1005">
            <v>0.8</v>
          </cell>
          <cell r="AA1005">
            <v>8348</v>
          </cell>
          <cell r="AB1005">
            <v>7070</v>
          </cell>
          <cell r="AC1005">
            <v>7443</v>
          </cell>
          <cell r="AD1005">
            <v>7981</v>
          </cell>
          <cell r="AE1005">
            <v>8517.98</v>
          </cell>
          <cell r="AF1005">
            <v>0.17000039915566831</v>
          </cell>
          <cell r="AG1005">
            <v>0.27447587338782198</v>
          </cell>
          <cell r="AH1005">
            <v>8756</v>
          </cell>
          <cell r="AI1005">
            <v>8993</v>
          </cell>
          <cell r="AJ1005">
            <v>0.21384187701545646</v>
          </cell>
          <cell r="AK1005">
            <v>9230.5</v>
          </cell>
          <cell r="AL1005">
            <v>9468</v>
          </cell>
          <cell r="AM1005">
            <v>0.25328263624841568</v>
          </cell>
          <cell r="AN1005">
            <v>10351</v>
          </cell>
          <cell r="AO1005">
            <v>11234</v>
          </cell>
          <cell r="AP1005">
            <v>12117</v>
          </cell>
          <cell r="AQ1005">
            <v>0</v>
          </cell>
          <cell r="AS1005">
            <v>13000</v>
          </cell>
        </row>
        <row r="1006">
          <cell r="B1006" t="str">
            <v>AC</v>
          </cell>
          <cell r="C1006" t="str">
            <v>DOM</v>
          </cell>
          <cell r="D1006" t="str">
            <v>EK</v>
          </cell>
          <cell r="E1006" t="str">
            <v>21</v>
          </cell>
          <cell r="F1006">
            <v>40532</v>
          </cell>
          <cell r="G1006">
            <v>40532</v>
          </cell>
          <cell r="H1006" t="str">
            <v>7640014663</v>
          </cell>
          <cell r="K1006" t="str">
            <v>Lic. Key R8.01 AP Prod Sw, 110</v>
          </cell>
          <cell r="L1006">
            <v>50000</v>
          </cell>
          <cell r="M1006">
            <v>12000</v>
          </cell>
          <cell r="N1006">
            <v>12360</v>
          </cell>
          <cell r="O1006">
            <v>0.12587412587412589</v>
          </cell>
          <cell r="P1006">
            <v>14139.84</v>
          </cell>
          <cell r="Q1006">
            <v>12720</v>
          </cell>
          <cell r="R1006">
            <v>13737.6</v>
          </cell>
          <cell r="S1006">
            <v>17674.8</v>
          </cell>
          <cell r="T1006">
            <v>0.30069930069930068</v>
          </cell>
          <cell r="W1006">
            <v>14139.84</v>
          </cell>
          <cell r="X1006">
            <v>0.8</v>
          </cell>
          <cell r="AA1006">
            <v>16695</v>
          </cell>
          <cell r="AB1006">
            <v>14140</v>
          </cell>
          <cell r="AC1006">
            <v>14885</v>
          </cell>
          <cell r="AD1006">
            <v>15961</v>
          </cell>
          <cell r="AE1006">
            <v>17035.95</v>
          </cell>
          <cell r="AF1006">
            <v>0.16999991195090386</v>
          </cell>
          <cell r="AG1006">
            <v>0.27447544750953135</v>
          </cell>
          <cell r="AH1006">
            <v>20151</v>
          </cell>
          <cell r="AI1006">
            <v>23266</v>
          </cell>
          <cell r="AJ1006">
            <v>0.39225307315395858</v>
          </cell>
          <cell r="AK1006">
            <v>26381</v>
          </cell>
          <cell r="AL1006">
            <v>29496</v>
          </cell>
          <cell r="AM1006">
            <v>0.52061838893409274</v>
          </cell>
          <cell r="AN1006">
            <v>34622</v>
          </cell>
          <cell r="AO1006">
            <v>39748</v>
          </cell>
          <cell r="AP1006">
            <v>44874</v>
          </cell>
          <cell r="AQ1006">
            <v>0</v>
          </cell>
          <cell r="AS1006">
            <v>50000</v>
          </cell>
        </row>
        <row r="1007">
          <cell r="B1007" t="str">
            <v>AC</v>
          </cell>
          <cell r="C1007" t="str">
            <v>DOM</v>
          </cell>
          <cell r="D1007" t="str">
            <v>EK</v>
          </cell>
          <cell r="E1007" t="str">
            <v>21</v>
          </cell>
          <cell r="F1007">
            <v>40532</v>
          </cell>
          <cell r="G1007">
            <v>40532</v>
          </cell>
          <cell r="H1007" t="str">
            <v>7640014664</v>
          </cell>
          <cell r="K1007" t="str">
            <v>Lic. Key R8.01 AP Prod Sw, E110</v>
          </cell>
          <cell r="L1007">
            <v>50000</v>
          </cell>
          <cell r="M1007">
            <v>12000</v>
          </cell>
          <cell r="N1007">
            <v>12360</v>
          </cell>
          <cell r="O1007">
            <v>0.12587412587412589</v>
          </cell>
          <cell r="P1007">
            <v>14139.84</v>
          </cell>
          <cell r="Q1007">
            <v>12720</v>
          </cell>
          <cell r="R1007">
            <v>13737.6</v>
          </cell>
          <cell r="S1007">
            <v>17674.8</v>
          </cell>
          <cell r="T1007">
            <v>0.30069930069930068</v>
          </cell>
          <cell r="W1007">
            <v>14139.84</v>
          </cell>
          <cell r="X1007">
            <v>0.8</v>
          </cell>
          <cell r="AA1007">
            <v>16695</v>
          </cell>
          <cell r="AB1007">
            <v>14140</v>
          </cell>
          <cell r="AC1007">
            <v>14885</v>
          </cell>
          <cell r="AD1007">
            <v>15961</v>
          </cell>
          <cell r="AE1007">
            <v>17035.95</v>
          </cell>
          <cell r="AF1007">
            <v>0.16999991195090386</v>
          </cell>
          <cell r="AG1007">
            <v>0.27447544750953135</v>
          </cell>
          <cell r="AH1007">
            <v>20151</v>
          </cell>
          <cell r="AI1007">
            <v>23266</v>
          </cell>
          <cell r="AJ1007">
            <v>0.39225307315395858</v>
          </cell>
          <cell r="AK1007">
            <v>26381</v>
          </cell>
          <cell r="AL1007">
            <v>29496</v>
          </cell>
          <cell r="AM1007">
            <v>0.52061838893409274</v>
          </cell>
          <cell r="AN1007">
            <v>34622</v>
          </cell>
          <cell r="AO1007">
            <v>39748</v>
          </cell>
          <cell r="AP1007">
            <v>44874</v>
          </cell>
          <cell r="AQ1007">
            <v>0</v>
          </cell>
          <cell r="AS1007">
            <v>50000</v>
          </cell>
        </row>
        <row r="1008">
          <cell r="B1008" t="str">
            <v>AC</v>
          </cell>
          <cell r="C1008" t="str">
            <v>DOM</v>
          </cell>
          <cell r="D1008" t="str">
            <v>EK</v>
          </cell>
          <cell r="E1008" t="str">
            <v>21</v>
          </cell>
          <cell r="F1008">
            <v>40532</v>
          </cell>
          <cell r="G1008">
            <v>40532</v>
          </cell>
          <cell r="H1008" t="str">
            <v>7640014665</v>
          </cell>
          <cell r="K1008" t="str">
            <v>Lic. Key R8.01 AP Prod Sw, E125</v>
          </cell>
          <cell r="L1008">
            <v>50000</v>
          </cell>
          <cell r="M1008">
            <v>12000</v>
          </cell>
          <cell r="N1008">
            <v>12360</v>
          </cell>
          <cell r="O1008">
            <v>0.12587412587412589</v>
          </cell>
          <cell r="P1008">
            <v>14139.84</v>
          </cell>
          <cell r="Q1008">
            <v>12720</v>
          </cell>
          <cell r="R1008">
            <v>13737.6</v>
          </cell>
          <cell r="S1008">
            <v>17674.8</v>
          </cell>
          <cell r="T1008">
            <v>0.30069930069930068</v>
          </cell>
          <cell r="W1008">
            <v>14139.84</v>
          </cell>
          <cell r="X1008">
            <v>0.8</v>
          </cell>
          <cell r="AA1008">
            <v>16695</v>
          </cell>
          <cell r="AB1008">
            <v>14140</v>
          </cell>
          <cell r="AC1008">
            <v>14885</v>
          </cell>
          <cell r="AD1008">
            <v>15961</v>
          </cell>
          <cell r="AE1008">
            <v>17035.95</v>
          </cell>
          <cell r="AF1008">
            <v>0.16999991195090386</v>
          </cell>
          <cell r="AG1008">
            <v>0.27447544750953135</v>
          </cell>
          <cell r="AH1008">
            <v>20151</v>
          </cell>
          <cell r="AI1008">
            <v>23266</v>
          </cell>
          <cell r="AJ1008">
            <v>0.39225307315395858</v>
          </cell>
          <cell r="AK1008">
            <v>26381</v>
          </cell>
          <cell r="AL1008">
            <v>29496</v>
          </cell>
          <cell r="AM1008">
            <v>0.52061838893409274</v>
          </cell>
          <cell r="AN1008">
            <v>34622</v>
          </cell>
          <cell r="AO1008">
            <v>39748</v>
          </cell>
          <cell r="AP1008">
            <v>44874</v>
          </cell>
          <cell r="AQ1008">
            <v>0</v>
          </cell>
          <cell r="AS1008">
            <v>50000</v>
          </cell>
        </row>
        <row r="1009">
          <cell r="B1009" t="str">
            <v>AC</v>
          </cell>
          <cell r="C1009" t="str">
            <v>DOM</v>
          </cell>
          <cell r="D1009" t="str">
            <v>EK</v>
          </cell>
          <cell r="E1009" t="str">
            <v>21</v>
          </cell>
          <cell r="F1009">
            <v>40532</v>
          </cell>
          <cell r="G1009">
            <v>40532</v>
          </cell>
          <cell r="H1009" t="str">
            <v>7640014666</v>
          </cell>
          <cell r="K1009" t="str">
            <v>Lic. Key R8.01 AP Prod Sw, E138</v>
          </cell>
          <cell r="L1009">
            <v>50000</v>
          </cell>
          <cell r="M1009">
            <v>12000</v>
          </cell>
          <cell r="N1009">
            <v>12360</v>
          </cell>
          <cell r="O1009">
            <v>0.12587412587412589</v>
          </cell>
          <cell r="P1009">
            <v>14139.84</v>
          </cell>
          <cell r="Q1009">
            <v>12720</v>
          </cell>
          <cell r="R1009">
            <v>13737.6</v>
          </cell>
          <cell r="S1009">
            <v>17674.8</v>
          </cell>
          <cell r="T1009">
            <v>0.30069930069930068</v>
          </cell>
          <cell r="W1009">
            <v>14139.84</v>
          </cell>
          <cell r="X1009">
            <v>0.8</v>
          </cell>
          <cell r="AA1009">
            <v>16695</v>
          </cell>
          <cell r="AB1009">
            <v>14140</v>
          </cell>
          <cell r="AC1009">
            <v>14885</v>
          </cell>
          <cell r="AD1009">
            <v>15961</v>
          </cell>
          <cell r="AE1009">
            <v>17035.95</v>
          </cell>
          <cell r="AF1009">
            <v>0.16999991195090386</v>
          </cell>
          <cell r="AG1009">
            <v>0.27447544750953135</v>
          </cell>
          <cell r="AH1009">
            <v>20151</v>
          </cell>
          <cell r="AI1009">
            <v>23266</v>
          </cell>
          <cell r="AJ1009">
            <v>0.39225307315395858</v>
          </cell>
          <cell r="AK1009">
            <v>26381</v>
          </cell>
          <cell r="AL1009">
            <v>29496</v>
          </cell>
          <cell r="AM1009">
            <v>0.52061838893409274</v>
          </cell>
          <cell r="AN1009">
            <v>34622</v>
          </cell>
          <cell r="AO1009">
            <v>39748</v>
          </cell>
          <cell r="AP1009">
            <v>44874</v>
          </cell>
          <cell r="AQ1009">
            <v>0</v>
          </cell>
          <cell r="AS1009">
            <v>50000</v>
          </cell>
        </row>
        <row r="1010">
          <cell r="B1010" t="str">
            <v>AC</v>
          </cell>
          <cell r="C1010" t="str">
            <v>DOM</v>
          </cell>
          <cell r="D1010" t="str">
            <v>EK</v>
          </cell>
          <cell r="E1010" t="str">
            <v>21</v>
          </cell>
          <cell r="F1010">
            <v>40532</v>
          </cell>
          <cell r="G1010">
            <v>40532</v>
          </cell>
          <cell r="H1010" t="str">
            <v>7640014667</v>
          </cell>
          <cell r="K1010" t="str">
            <v>Lic. Key R8.01 AP Prod Sw, 9150</v>
          </cell>
          <cell r="L1010">
            <v>50000</v>
          </cell>
          <cell r="M1010">
            <v>12000</v>
          </cell>
          <cell r="N1010">
            <v>12360</v>
          </cell>
          <cell r="O1010">
            <v>0.12587412587412589</v>
          </cell>
          <cell r="P1010">
            <v>14139.84</v>
          </cell>
          <cell r="Q1010">
            <v>12720</v>
          </cell>
          <cell r="R1010">
            <v>13737.6</v>
          </cell>
          <cell r="S1010">
            <v>17674.8</v>
          </cell>
          <cell r="T1010">
            <v>0.30069930069930068</v>
          </cell>
          <cell r="W1010">
            <v>14139.84</v>
          </cell>
          <cell r="X1010">
            <v>0.8</v>
          </cell>
          <cell r="AA1010">
            <v>16695</v>
          </cell>
          <cell r="AB1010">
            <v>14140</v>
          </cell>
          <cell r="AC1010">
            <v>14885</v>
          </cell>
          <cell r="AD1010">
            <v>15961</v>
          </cell>
          <cell r="AE1010">
            <v>17035.95</v>
          </cell>
          <cell r="AF1010">
            <v>0.16999991195090386</v>
          </cell>
          <cell r="AG1010">
            <v>0.27447544750953135</v>
          </cell>
          <cell r="AH1010">
            <v>20151</v>
          </cell>
          <cell r="AI1010">
            <v>23266</v>
          </cell>
          <cell r="AJ1010">
            <v>0.39225307315395858</v>
          </cell>
          <cell r="AK1010">
            <v>26381</v>
          </cell>
          <cell r="AL1010">
            <v>29496</v>
          </cell>
          <cell r="AM1010">
            <v>0.52061838893409274</v>
          </cell>
          <cell r="AN1010">
            <v>34622</v>
          </cell>
          <cell r="AO1010">
            <v>39748</v>
          </cell>
          <cell r="AP1010">
            <v>44874</v>
          </cell>
          <cell r="AQ1010">
            <v>0</v>
          </cell>
          <cell r="AS1010">
            <v>50000</v>
          </cell>
        </row>
        <row r="1011">
          <cell r="B1011" t="str">
            <v>AC</v>
          </cell>
          <cell r="C1011" t="str">
            <v>DOM</v>
          </cell>
          <cell r="D1011" t="str">
            <v>EK</v>
          </cell>
          <cell r="E1011" t="str">
            <v>21</v>
          </cell>
          <cell r="F1011">
            <v>40532</v>
          </cell>
          <cell r="G1011">
            <v>40532</v>
          </cell>
          <cell r="H1011" t="str">
            <v>7640014668</v>
          </cell>
          <cell r="K1011" t="str">
            <v>Lic. Key R8.01 AP Prod Sw, E150</v>
          </cell>
          <cell r="L1011">
            <v>50000</v>
          </cell>
          <cell r="M1011">
            <v>12000</v>
          </cell>
          <cell r="N1011">
            <v>12360</v>
          </cell>
          <cell r="O1011">
            <v>0.12587412587412589</v>
          </cell>
          <cell r="P1011">
            <v>14139.84</v>
          </cell>
          <cell r="Q1011">
            <v>12720</v>
          </cell>
          <cell r="R1011">
            <v>13737.6</v>
          </cell>
          <cell r="S1011">
            <v>17674.8</v>
          </cell>
          <cell r="T1011">
            <v>0.30069930069930068</v>
          </cell>
          <cell r="W1011">
            <v>14139.84</v>
          </cell>
          <cell r="X1011">
            <v>0.8</v>
          </cell>
          <cell r="AA1011">
            <v>16695</v>
          </cell>
          <cell r="AB1011">
            <v>14140</v>
          </cell>
          <cell r="AC1011">
            <v>14885</v>
          </cell>
          <cell r="AD1011">
            <v>15961</v>
          </cell>
          <cell r="AE1011">
            <v>17035.95</v>
          </cell>
          <cell r="AF1011">
            <v>0.16999991195090386</v>
          </cell>
          <cell r="AG1011">
            <v>0.27447544750953135</v>
          </cell>
          <cell r="AH1011">
            <v>20151</v>
          </cell>
          <cell r="AI1011">
            <v>23266</v>
          </cell>
          <cell r="AJ1011">
            <v>0.39225307315395858</v>
          </cell>
          <cell r="AK1011">
            <v>26381</v>
          </cell>
          <cell r="AL1011">
            <v>29496</v>
          </cell>
          <cell r="AM1011">
            <v>0.52061838893409274</v>
          </cell>
          <cell r="AN1011">
            <v>34622</v>
          </cell>
          <cell r="AO1011">
            <v>39748</v>
          </cell>
          <cell r="AP1011">
            <v>44874</v>
          </cell>
          <cell r="AQ1011">
            <v>0</v>
          </cell>
          <cell r="AS1011">
            <v>50000</v>
          </cell>
        </row>
        <row r="1012">
          <cell r="B1012" t="str">
            <v>AC</v>
          </cell>
          <cell r="C1012" t="str">
            <v>DOM</v>
          </cell>
          <cell r="D1012" t="str">
            <v>EK</v>
          </cell>
          <cell r="E1012" t="str">
            <v>21</v>
          </cell>
          <cell r="F1012">
            <v>40532</v>
          </cell>
          <cell r="G1012">
            <v>40532</v>
          </cell>
          <cell r="H1012" t="str">
            <v>7640014669</v>
          </cell>
          <cell r="K1012" t="str">
            <v>Lic. Key R8.01 AP Prod Sw, E300</v>
          </cell>
          <cell r="L1012">
            <v>50000</v>
          </cell>
          <cell r="M1012">
            <v>12000</v>
          </cell>
          <cell r="N1012">
            <v>12360</v>
          </cell>
          <cell r="O1012">
            <v>0.12587412587412589</v>
          </cell>
          <cell r="P1012">
            <v>14139.84</v>
          </cell>
          <cell r="Q1012">
            <v>12720</v>
          </cell>
          <cell r="R1012">
            <v>13737.6</v>
          </cell>
          <cell r="S1012">
            <v>17674.8</v>
          </cell>
          <cell r="T1012">
            <v>0.30069930069930068</v>
          </cell>
          <cell r="W1012">
            <v>14139.84</v>
          </cell>
          <cell r="X1012">
            <v>0.8</v>
          </cell>
          <cell r="AA1012">
            <v>16695</v>
          </cell>
          <cell r="AB1012">
            <v>14140</v>
          </cell>
          <cell r="AC1012">
            <v>14885</v>
          </cell>
          <cell r="AD1012">
            <v>15961</v>
          </cell>
          <cell r="AE1012">
            <v>17035.95</v>
          </cell>
          <cell r="AF1012">
            <v>0.16999991195090386</v>
          </cell>
          <cell r="AG1012">
            <v>0.27447544750953135</v>
          </cell>
          <cell r="AH1012">
            <v>20151</v>
          </cell>
          <cell r="AI1012">
            <v>23266</v>
          </cell>
          <cell r="AJ1012">
            <v>0.39225307315395858</v>
          </cell>
          <cell r="AK1012">
            <v>26381</v>
          </cell>
          <cell r="AL1012">
            <v>29496</v>
          </cell>
          <cell r="AM1012">
            <v>0.52061838893409274</v>
          </cell>
          <cell r="AN1012">
            <v>34622</v>
          </cell>
          <cell r="AO1012">
            <v>39748</v>
          </cell>
          <cell r="AP1012">
            <v>44874</v>
          </cell>
          <cell r="AQ1012">
            <v>0</v>
          </cell>
          <cell r="AS1012">
            <v>50000</v>
          </cell>
        </row>
        <row r="1013">
          <cell r="B1013" t="str">
            <v>AC</v>
          </cell>
          <cell r="C1013" t="str">
            <v>DOM</v>
          </cell>
          <cell r="D1013" t="str">
            <v>EK</v>
          </cell>
          <cell r="E1013" t="str">
            <v>21</v>
          </cell>
          <cell r="F1013">
            <v>40532</v>
          </cell>
          <cell r="G1013">
            <v>40532</v>
          </cell>
          <cell r="H1013" t="str">
            <v>7640014670</v>
          </cell>
          <cell r="K1013" t="str">
            <v>Lickey: R8.01 AP E138 To R8.01 AP E300</v>
          </cell>
          <cell r="L1013">
            <v>27600</v>
          </cell>
          <cell r="M1013">
            <v>15800</v>
          </cell>
          <cell r="N1013">
            <v>16274</v>
          </cell>
          <cell r="O1013">
            <v>0.12587431368188781</v>
          </cell>
          <cell r="P1013">
            <v>18617.46</v>
          </cell>
          <cell r="Q1013">
            <v>16748</v>
          </cell>
          <cell r="R1013">
            <v>18087.84</v>
          </cell>
          <cell r="S1013">
            <v>23271.82</v>
          </cell>
          <cell r="T1013">
            <v>0.30069930069930068</v>
          </cell>
          <cell r="W1013">
            <v>18617.46</v>
          </cell>
          <cell r="X1013">
            <v>0.80000017188170069</v>
          </cell>
          <cell r="AA1013">
            <v>20272</v>
          </cell>
          <cell r="AB1013">
            <v>18618</v>
          </cell>
          <cell r="AC1013">
            <v>19598</v>
          </cell>
          <cell r="AD1013">
            <v>20143</v>
          </cell>
          <cell r="AE1013">
            <v>20686.07</v>
          </cell>
          <cell r="AF1013">
            <v>0.10000014502513047</v>
          </cell>
          <cell r="AG1013">
            <v>0.21328700908389076</v>
          </cell>
          <cell r="AH1013">
            <v>20827</v>
          </cell>
          <cell r="AI1013">
            <v>20967</v>
          </cell>
          <cell r="AJ1013">
            <v>0.11205894977822296</v>
          </cell>
          <cell r="AK1013">
            <v>21106.5</v>
          </cell>
          <cell r="AL1013">
            <v>21246</v>
          </cell>
          <cell r="AM1013">
            <v>0.12371928833662811</v>
          </cell>
          <cell r="AN1013">
            <v>22834.5</v>
          </cell>
          <cell r="AO1013">
            <v>24423</v>
          </cell>
          <cell r="AP1013">
            <v>26011.5</v>
          </cell>
          <cell r="AQ1013">
            <v>0</v>
          </cell>
          <cell r="AS1013">
            <v>27600</v>
          </cell>
        </row>
        <row r="1014">
          <cell r="B1014" t="str">
            <v>AC</v>
          </cell>
          <cell r="C1014" t="str">
            <v>DOM</v>
          </cell>
          <cell r="D1014" t="str">
            <v>EK</v>
          </cell>
          <cell r="E1014" t="str">
            <v>21</v>
          </cell>
          <cell r="F1014">
            <v>40532</v>
          </cell>
          <cell r="G1014">
            <v>40532</v>
          </cell>
          <cell r="H1014" t="str">
            <v>7640014671</v>
          </cell>
          <cell r="K1014" t="str">
            <v>Lickey: R8.01 AP E125 To R8.01 AP E300</v>
          </cell>
          <cell r="L1014">
            <v>42600</v>
          </cell>
          <cell r="M1014">
            <v>26800</v>
          </cell>
          <cell r="N1014">
            <v>27604</v>
          </cell>
          <cell r="O1014">
            <v>0.12587423659662217</v>
          </cell>
          <cell r="P1014">
            <v>31578.98</v>
          </cell>
          <cell r="Q1014">
            <v>28408</v>
          </cell>
          <cell r="R1014">
            <v>30680.639999999999</v>
          </cell>
          <cell r="S1014">
            <v>39473.72</v>
          </cell>
          <cell r="T1014">
            <v>0.30069930069930073</v>
          </cell>
          <cell r="W1014">
            <v>31578.98</v>
          </cell>
          <cell r="X1014">
            <v>0.8000001013332414</v>
          </cell>
          <cell r="AA1014">
            <v>32576</v>
          </cell>
          <cell r="AB1014">
            <v>31579</v>
          </cell>
          <cell r="AC1014">
            <v>33242</v>
          </cell>
          <cell r="AD1014">
            <v>33242</v>
          </cell>
          <cell r="AE1014">
            <v>33241.03</v>
          </cell>
          <cell r="AF1014">
            <v>4.9999954875044467E-2</v>
          </cell>
          <cell r="AG1014">
            <v>0.16958048532190487</v>
          </cell>
          <cell r="AH1014">
            <v>34412</v>
          </cell>
          <cell r="AI1014">
            <v>35582</v>
          </cell>
          <cell r="AJ1014">
            <v>0.11250126468439099</v>
          </cell>
          <cell r="AK1014">
            <v>36751.5</v>
          </cell>
          <cell r="AL1014">
            <v>37921</v>
          </cell>
          <cell r="AM1014">
            <v>0.16724295245378551</v>
          </cell>
          <cell r="AN1014">
            <v>39090.75</v>
          </cell>
          <cell r="AO1014">
            <v>40260.5</v>
          </cell>
          <cell r="AP1014">
            <v>41430.25</v>
          </cell>
          <cell r="AQ1014">
            <v>0</v>
          </cell>
          <cell r="AS1014">
            <v>42600</v>
          </cell>
        </row>
        <row r="1015">
          <cell r="B1015" t="str">
            <v>AC</v>
          </cell>
          <cell r="C1015" t="str">
            <v>DOM</v>
          </cell>
          <cell r="D1015" t="str">
            <v>EK</v>
          </cell>
          <cell r="E1015" t="str">
            <v>21</v>
          </cell>
          <cell r="F1015">
            <v>40532</v>
          </cell>
          <cell r="G1015">
            <v>40532</v>
          </cell>
          <cell r="H1015" t="str">
            <v>7640014672</v>
          </cell>
          <cell r="K1015" t="str">
            <v>Lickey: R8.01 AP E110 To R8.01 AP E300</v>
          </cell>
          <cell r="L1015">
            <v>52600</v>
          </cell>
          <cell r="M1015">
            <v>37800</v>
          </cell>
          <cell r="N1015">
            <v>38934</v>
          </cell>
          <cell r="O1015">
            <v>0.12587420437579283</v>
          </cell>
          <cell r="P1015">
            <v>44540.5</v>
          </cell>
          <cell r="Q1015">
            <v>40068</v>
          </cell>
          <cell r="R1015">
            <v>43273.440000000002</v>
          </cell>
          <cell r="S1015">
            <v>55675.62</v>
          </cell>
          <cell r="T1015">
            <v>0.30069930069930073</v>
          </cell>
          <cell r="W1015">
            <v>44540.5</v>
          </cell>
          <cell r="X1015">
            <v>0.80000007184473199</v>
          </cell>
          <cell r="AA1015">
            <v>45947</v>
          </cell>
          <cell r="AB1015">
            <v>44541</v>
          </cell>
          <cell r="AC1015">
            <v>46885</v>
          </cell>
          <cell r="AD1015">
            <v>46885</v>
          </cell>
          <cell r="AE1015">
            <v>46884.74</v>
          </cell>
          <cell r="AF1015">
            <v>5.0000063986704375E-2</v>
          </cell>
          <cell r="AG1015">
            <v>0.16958055008943204</v>
          </cell>
          <cell r="AH1015">
            <v>47600</v>
          </cell>
          <cell r="AI1015">
            <v>48314</v>
          </cell>
          <cell r="AJ1015">
            <v>7.8103655255205531E-2</v>
          </cell>
          <cell r="AK1015">
            <v>49028.5</v>
          </cell>
          <cell r="AL1015">
            <v>49743</v>
          </cell>
          <cell r="AM1015">
            <v>0.10458758016203284</v>
          </cell>
          <cell r="AN1015">
            <v>50457.25</v>
          </cell>
          <cell r="AO1015">
            <v>51171.5</v>
          </cell>
          <cell r="AP1015">
            <v>51885.75</v>
          </cell>
          <cell r="AQ1015">
            <v>0</v>
          </cell>
          <cell r="AS1015">
            <v>52600</v>
          </cell>
        </row>
        <row r="1016">
          <cell r="B1016" t="str">
            <v>TR</v>
          </cell>
          <cell r="C1016" t="str">
            <v>TR</v>
          </cell>
          <cell r="D1016" t="str">
            <v>KMBS</v>
          </cell>
          <cell r="E1016" t="str">
            <v>21</v>
          </cell>
          <cell r="F1016">
            <v>40921</v>
          </cell>
          <cell r="G1016">
            <v>40921</v>
          </cell>
          <cell r="H1016" t="str">
            <v>7640014688</v>
          </cell>
          <cell r="I1016" t="str">
            <v>KMBHP1050A/T_</v>
          </cell>
          <cell r="K1016" t="str">
            <v>Basic Professional Services - Level 1</v>
          </cell>
          <cell r="L1016">
            <v>600</v>
          </cell>
          <cell r="M1016">
            <v>0</v>
          </cell>
          <cell r="N1016">
            <v>0</v>
          </cell>
          <cell r="P1016" t="str">
            <v>N/A</v>
          </cell>
          <cell r="Q1016" t="str">
            <v>N/A</v>
          </cell>
          <cell r="S1016" t="str">
            <v>N/A</v>
          </cell>
          <cell r="AA1016">
            <v>600</v>
          </cell>
          <cell r="AB1016">
            <v>600</v>
          </cell>
          <cell r="AC1016">
            <v>600</v>
          </cell>
          <cell r="AD1016">
            <v>600</v>
          </cell>
          <cell r="AE1016">
            <v>600</v>
          </cell>
          <cell r="AH1016">
            <v>600</v>
          </cell>
          <cell r="AI1016">
            <v>600</v>
          </cell>
          <cell r="AK1016">
            <v>600</v>
          </cell>
          <cell r="AL1016">
            <v>600</v>
          </cell>
          <cell r="AN1016">
            <v>600</v>
          </cell>
          <cell r="AO1016">
            <v>600</v>
          </cell>
          <cell r="AP1016">
            <v>600</v>
          </cell>
          <cell r="AQ1016">
            <v>0.5</v>
          </cell>
          <cell r="AS1016">
            <v>600</v>
          </cell>
        </row>
        <row r="1017">
          <cell r="B1017" t="str">
            <v>AC</v>
          </cell>
          <cell r="C1017" t="str">
            <v>DOM</v>
          </cell>
          <cell r="D1017" t="str">
            <v>EK</v>
          </cell>
          <cell r="E1017" t="str">
            <v>21</v>
          </cell>
          <cell r="F1017">
            <v>40532</v>
          </cell>
          <cell r="G1017">
            <v>40532</v>
          </cell>
          <cell r="H1017" t="str">
            <v>7640014698</v>
          </cell>
          <cell r="K1017" t="str">
            <v>DM Software Media Kit R8.01</v>
          </cell>
          <cell r="L1017">
            <v>0</v>
          </cell>
          <cell r="M1017">
            <v>0</v>
          </cell>
          <cell r="N1017">
            <v>0</v>
          </cell>
          <cell r="O1017" t="e">
            <v>#DIV/0!</v>
          </cell>
          <cell r="P1017">
            <v>0</v>
          </cell>
          <cell r="Q1017">
            <v>0</v>
          </cell>
          <cell r="R1017">
            <v>0</v>
          </cell>
          <cell r="S1017">
            <v>0</v>
          </cell>
          <cell r="T1017" t="e">
            <v>#DIV/0!</v>
          </cell>
          <cell r="W1017">
            <v>0</v>
          </cell>
          <cell r="X1017" t="e">
            <v>#DIV/0!</v>
          </cell>
          <cell r="AA1017">
            <v>0</v>
          </cell>
          <cell r="AB1017">
            <v>0</v>
          </cell>
          <cell r="AC1017">
            <v>0</v>
          </cell>
          <cell r="AD1017">
            <v>0</v>
          </cell>
          <cell r="AE1017">
            <v>0</v>
          </cell>
          <cell r="AF1017" t="e">
            <v>#DIV/0!</v>
          </cell>
          <cell r="AG1017" t="e">
            <v>#DIV/0!</v>
          </cell>
          <cell r="AH1017">
            <v>0</v>
          </cell>
          <cell r="AI1017">
            <v>0</v>
          </cell>
          <cell r="AJ1017" t="e">
            <v>#DIV/0!</v>
          </cell>
          <cell r="AK1017">
            <v>0</v>
          </cell>
          <cell r="AL1017">
            <v>0</v>
          </cell>
          <cell r="AM1017" t="e">
            <v>#DIV/0!</v>
          </cell>
          <cell r="AN1017">
            <v>0</v>
          </cell>
          <cell r="AO1017">
            <v>0</v>
          </cell>
          <cell r="AP1017">
            <v>0</v>
          </cell>
          <cell r="AQ1017">
            <v>0</v>
          </cell>
          <cell r="AS1017">
            <v>0</v>
          </cell>
        </row>
        <row r="1018">
          <cell r="B1018" t="str">
            <v>AC</v>
          </cell>
          <cell r="C1018" t="str">
            <v>DOM</v>
          </cell>
          <cell r="D1018" t="str">
            <v>DOM</v>
          </cell>
          <cell r="E1018" t="str">
            <v>08</v>
          </cell>
          <cell r="F1018">
            <v>40624</v>
          </cell>
          <cell r="G1018">
            <v>40624</v>
          </cell>
          <cell r="H1018" t="str">
            <v>7640014720old</v>
          </cell>
          <cell r="I1018" t="str">
            <v>3KMHHD509HDD</v>
          </cell>
          <cell r="K1018" t="str">
            <v>Innovolt Plug-In Protector 8Amp</v>
          </cell>
          <cell r="L1018">
            <v>49</v>
          </cell>
          <cell r="M1018">
            <v>20.149999999999999</v>
          </cell>
          <cell r="N1018">
            <v>20.7545</v>
          </cell>
          <cell r="O1018">
            <v>0.37107575757575756</v>
          </cell>
          <cell r="P1018">
            <v>33</v>
          </cell>
          <cell r="Q1018">
            <v>21.36</v>
          </cell>
          <cell r="R1018">
            <v>23.07</v>
          </cell>
          <cell r="S1018">
            <v>25</v>
          </cell>
          <cell r="T1018">
            <v>0.16982</v>
          </cell>
          <cell r="U1018">
            <v>21.5</v>
          </cell>
          <cell r="V1018">
            <v>3.4674418604651154E-2</v>
          </cell>
          <cell r="W1018">
            <v>33</v>
          </cell>
          <cell r="X1018">
            <v>1.32</v>
          </cell>
          <cell r="AA1018">
            <v>40</v>
          </cell>
          <cell r="AB1018">
            <v>39</v>
          </cell>
          <cell r="AC1018">
            <v>37</v>
          </cell>
          <cell r="AD1018">
            <v>44</v>
          </cell>
          <cell r="AE1018">
            <v>40.74</v>
          </cell>
          <cell r="AF1018">
            <v>0.18998527245949931</v>
          </cell>
          <cell r="AG1018">
            <v>0.49056210112911147</v>
          </cell>
          <cell r="AH1018">
            <v>46</v>
          </cell>
          <cell r="AI1018">
            <v>49</v>
          </cell>
          <cell r="AJ1018">
            <v>0.32653061224489793</v>
          </cell>
          <cell r="AK1018">
            <v>49</v>
          </cell>
          <cell r="AL1018">
            <v>49</v>
          </cell>
          <cell r="AM1018">
            <v>0.32653061224489793</v>
          </cell>
          <cell r="AN1018">
            <v>49</v>
          </cell>
          <cell r="AO1018">
            <v>49</v>
          </cell>
          <cell r="AP1018">
            <v>49</v>
          </cell>
          <cell r="AQ1018">
            <v>0</v>
          </cell>
          <cell r="AS1018">
            <v>49</v>
          </cell>
        </row>
        <row r="1019">
          <cell r="B1019" t="str">
            <v>3PY</v>
          </cell>
          <cell r="C1019" t="str">
            <v>3PY</v>
          </cell>
          <cell r="D1019" t="str">
            <v>3PY</v>
          </cell>
          <cell r="E1019" t="str">
            <v>3PY</v>
          </cell>
          <cell r="F1019">
            <v>40813</v>
          </cell>
          <cell r="G1019">
            <v>40813</v>
          </cell>
          <cell r="H1019" t="str">
            <v>7640014721</v>
          </cell>
          <cell r="I1019" t="str">
            <v>9KMKIP3101_N</v>
          </cell>
          <cell r="K1019" t="str">
            <v>Innovolt Power Protector 15Amp</v>
          </cell>
          <cell r="L1019">
            <v>199</v>
          </cell>
          <cell r="M1019" t="str">
            <v>Refer KIP</v>
          </cell>
          <cell r="N1019" t="str">
            <v>Refer KIP</v>
          </cell>
          <cell r="S1019">
            <v>0</v>
          </cell>
          <cell r="W1019">
            <v>134</v>
          </cell>
          <cell r="AB1019">
            <v>159</v>
          </cell>
          <cell r="AD1019">
            <v>177</v>
          </cell>
          <cell r="AH1019">
            <v>183</v>
          </cell>
          <cell r="AI1019">
            <v>195</v>
          </cell>
          <cell r="AL1019">
            <v>199</v>
          </cell>
          <cell r="AS1019">
            <v>199</v>
          </cell>
        </row>
        <row r="1020">
          <cell r="B1020" t="str">
            <v>AC</v>
          </cell>
          <cell r="C1020" t="str">
            <v>DOM</v>
          </cell>
          <cell r="D1020" t="str">
            <v>DOM</v>
          </cell>
          <cell r="E1020" t="str">
            <v>08</v>
          </cell>
          <cell r="F1020">
            <v>40624</v>
          </cell>
          <cell r="G1020">
            <v>40624</v>
          </cell>
          <cell r="H1020" t="str">
            <v>7640014721old</v>
          </cell>
          <cell r="I1020" t="str">
            <v>3KMHHD509HDD</v>
          </cell>
          <cell r="K1020" t="str">
            <v>Innovolt Power Protector 15Amp</v>
          </cell>
          <cell r="L1020">
            <v>199</v>
          </cell>
          <cell r="M1020">
            <v>85</v>
          </cell>
          <cell r="N1020">
            <v>87.55</v>
          </cell>
          <cell r="O1020">
            <v>0.34664179104477616</v>
          </cell>
          <cell r="P1020">
            <v>134</v>
          </cell>
          <cell r="Q1020">
            <v>90.1</v>
          </cell>
          <cell r="R1020">
            <v>97.31</v>
          </cell>
          <cell r="S1020">
            <v>107</v>
          </cell>
          <cell r="T1020">
            <v>0.18177570093457945</v>
          </cell>
          <cell r="U1020">
            <v>92.02</v>
          </cell>
          <cell r="V1020">
            <v>4.857639643555748E-2</v>
          </cell>
          <cell r="W1020">
            <v>134</v>
          </cell>
          <cell r="X1020">
            <v>1.2523364485981308</v>
          </cell>
          <cell r="AA1020">
            <v>162</v>
          </cell>
          <cell r="AB1020">
            <v>158</v>
          </cell>
          <cell r="AC1020">
            <v>149</v>
          </cell>
          <cell r="AD1020">
            <v>176</v>
          </cell>
          <cell r="AE1020">
            <v>165.43</v>
          </cell>
          <cell r="AF1020">
            <v>0.18998972375022671</v>
          </cell>
          <cell r="AG1020">
            <v>0.47077313667412202</v>
          </cell>
          <cell r="AH1020">
            <v>182</v>
          </cell>
          <cell r="AI1020">
            <v>194</v>
          </cell>
          <cell r="AJ1020">
            <v>0.30927835051546393</v>
          </cell>
          <cell r="AK1020">
            <v>196.5</v>
          </cell>
          <cell r="AL1020">
            <v>199</v>
          </cell>
          <cell r="AM1020">
            <v>0.32663316582914576</v>
          </cell>
          <cell r="AN1020">
            <v>199</v>
          </cell>
          <cell r="AO1020">
            <v>199</v>
          </cell>
          <cell r="AP1020">
            <v>199</v>
          </cell>
          <cell r="AQ1020">
            <v>0</v>
          </cell>
          <cell r="AS1020">
            <v>199</v>
          </cell>
        </row>
        <row r="1021">
          <cell r="B1021" t="str">
            <v>3PY</v>
          </cell>
          <cell r="C1021" t="str">
            <v>3PY</v>
          </cell>
          <cell r="D1021" t="str">
            <v>3PY</v>
          </cell>
          <cell r="E1021" t="str">
            <v>3PY</v>
          </cell>
          <cell r="F1021">
            <v>40813</v>
          </cell>
          <cell r="G1021">
            <v>40813</v>
          </cell>
          <cell r="H1021" t="str">
            <v>7640014722</v>
          </cell>
          <cell r="I1021" t="str">
            <v>9KMKIP3101_N</v>
          </cell>
          <cell r="K1021" t="str">
            <v>Innovolt Power Protector 20Amp</v>
          </cell>
          <cell r="L1021">
            <v>225</v>
          </cell>
          <cell r="M1021" t="str">
            <v>Refer KIP</v>
          </cell>
          <cell r="N1021" t="str">
            <v>Refer KIP</v>
          </cell>
          <cell r="S1021">
            <v>0</v>
          </cell>
          <cell r="W1021">
            <v>152</v>
          </cell>
          <cell r="AB1021">
            <v>179</v>
          </cell>
          <cell r="AD1021">
            <v>199</v>
          </cell>
          <cell r="AH1021">
            <v>206</v>
          </cell>
          <cell r="AI1021">
            <v>220</v>
          </cell>
          <cell r="AL1021">
            <v>225</v>
          </cell>
          <cell r="AS1021">
            <v>225</v>
          </cell>
        </row>
        <row r="1022">
          <cell r="B1022" t="str">
            <v>AC</v>
          </cell>
          <cell r="C1022" t="str">
            <v>DOM</v>
          </cell>
          <cell r="D1022" t="str">
            <v>DOM</v>
          </cell>
          <cell r="E1022" t="str">
            <v>08</v>
          </cell>
          <cell r="F1022">
            <v>40624</v>
          </cell>
          <cell r="G1022">
            <v>40624</v>
          </cell>
          <cell r="H1022" t="str">
            <v>7640014722old</v>
          </cell>
          <cell r="I1022" t="str">
            <v>3KMHHD509HDD</v>
          </cell>
          <cell r="K1022" t="str">
            <v>Innovolt Power Protector 20Amp</v>
          </cell>
          <cell r="L1022">
            <v>225</v>
          </cell>
          <cell r="M1022">
            <v>89.25</v>
          </cell>
          <cell r="N1022">
            <v>91.927500000000009</v>
          </cell>
          <cell r="O1022">
            <v>0.39521381578947362</v>
          </cell>
          <cell r="P1022">
            <v>152</v>
          </cell>
          <cell r="Q1022">
            <v>94.61</v>
          </cell>
          <cell r="R1022">
            <v>102.18</v>
          </cell>
          <cell r="S1022">
            <v>112</v>
          </cell>
          <cell r="T1022">
            <v>0.17921874999999993</v>
          </cell>
          <cell r="U1022">
            <v>96.32</v>
          </cell>
          <cell r="V1022">
            <v>4.5603197674418443E-2</v>
          </cell>
          <cell r="W1022">
            <v>152</v>
          </cell>
          <cell r="X1022">
            <v>1.3571428571428572</v>
          </cell>
          <cell r="AA1022">
            <v>184</v>
          </cell>
          <cell r="AB1022">
            <v>179</v>
          </cell>
          <cell r="AC1022">
            <v>169</v>
          </cell>
          <cell r="AD1022">
            <v>199</v>
          </cell>
          <cell r="AE1022">
            <v>187.65</v>
          </cell>
          <cell r="AF1022">
            <v>0.18998134825472957</v>
          </cell>
          <cell r="AG1022">
            <v>0.51011191047162263</v>
          </cell>
          <cell r="AH1022">
            <v>206</v>
          </cell>
          <cell r="AI1022">
            <v>220</v>
          </cell>
          <cell r="AJ1022">
            <v>0.30909090909090908</v>
          </cell>
          <cell r="AK1022">
            <v>222.5</v>
          </cell>
          <cell r="AL1022">
            <v>225</v>
          </cell>
          <cell r="AM1022">
            <v>0.32444444444444442</v>
          </cell>
          <cell r="AN1022">
            <v>225</v>
          </cell>
          <cell r="AO1022">
            <v>225</v>
          </cell>
          <cell r="AP1022">
            <v>225</v>
          </cell>
          <cell r="AQ1022">
            <v>0</v>
          </cell>
          <cell r="AS1022">
            <v>225</v>
          </cell>
        </row>
        <row r="1023">
          <cell r="B1023" t="str">
            <v>AC</v>
          </cell>
          <cell r="C1023" t="str">
            <v>DOM</v>
          </cell>
          <cell r="D1023" t="str">
            <v>DOM</v>
          </cell>
          <cell r="E1023" t="str">
            <v>08</v>
          </cell>
          <cell r="F1023">
            <v>40624</v>
          </cell>
          <cell r="G1023">
            <v>40624</v>
          </cell>
          <cell r="H1023" t="str">
            <v>7640014723old</v>
          </cell>
          <cell r="I1023" t="str">
            <v>3KMHHD509HDD</v>
          </cell>
          <cell r="K1023" t="str">
            <v>Innovolt Power Manager 15Amp</v>
          </cell>
          <cell r="L1023">
            <v>259</v>
          </cell>
          <cell r="M1023">
            <v>100.4</v>
          </cell>
          <cell r="N1023">
            <v>103.41200000000001</v>
          </cell>
          <cell r="O1023">
            <v>0.40907428571428567</v>
          </cell>
          <cell r="P1023">
            <v>175</v>
          </cell>
          <cell r="Q1023">
            <v>106.42</v>
          </cell>
          <cell r="R1023">
            <v>114.93</v>
          </cell>
          <cell r="S1023">
            <v>126</v>
          </cell>
          <cell r="T1023">
            <v>0.17926984126984122</v>
          </cell>
          <cell r="U1023">
            <v>108.36</v>
          </cell>
          <cell r="V1023">
            <v>4.5662606127722348E-2</v>
          </cell>
          <cell r="W1023">
            <v>175</v>
          </cell>
          <cell r="X1023">
            <v>1.3888888888888888</v>
          </cell>
          <cell r="AA1023">
            <v>212</v>
          </cell>
          <cell r="AB1023">
            <v>206</v>
          </cell>
          <cell r="AC1023">
            <v>195</v>
          </cell>
          <cell r="AD1023">
            <v>229</v>
          </cell>
          <cell r="AE1023">
            <v>216.05</v>
          </cell>
          <cell r="AF1023">
            <v>0.19000231427910211</v>
          </cell>
          <cell r="AG1023">
            <v>0.52135153899560283</v>
          </cell>
          <cell r="AH1023">
            <v>237</v>
          </cell>
          <cell r="AI1023">
            <v>253</v>
          </cell>
          <cell r="AJ1023">
            <v>0.30830039525691699</v>
          </cell>
          <cell r="AK1023">
            <v>256</v>
          </cell>
          <cell r="AL1023">
            <v>259</v>
          </cell>
          <cell r="AM1023">
            <v>0.32432432432432434</v>
          </cell>
          <cell r="AN1023">
            <v>259</v>
          </cell>
          <cell r="AO1023">
            <v>259</v>
          </cell>
          <cell r="AP1023">
            <v>259</v>
          </cell>
          <cell r="AQ1023">
            <v>0</v>
          </cell>
          <cell r="AS1023">
            <v>259</v>
          </cell>
        </row>
        <row r="1024">
          <cell r="B1024" t="str">
            <v>AC</v>
          </cell>
          <cell r="C1024" t="str">
            <v>DOM</v>
          </cell>
          <cell r="D1024" t="str">
            <v>DOM</v>
          </cell>
          <cell r="E1024" t="str">
            <v>08</v>
          </cell>
          <cell r="F1024">
            <v>40624</v>
          </cell>
          <cell r="G1024">
            <v>40624</v>
          </cell>
          <cell r="H1024" t="str">
            <v>7640014724old</v>
          </cell>
          <cell r="I1024" t="str">
            <v>3KMHHD509HDD</v>
          </cell>
          <cell r="K1024" t="str">
            <v>Innovolt Power Manager 20Amp</v>
          </cell>
          <cell r="L1024">
            <v>289</v>
          </cell>
          <cell r="M1024">
            <v>104.65</v>
          </cell>
          <cell r="N1024">
            <v>107.7895</v>
          </cell>
          <cell r="O1024">
            <v>0.45005357142857139</v>
          </cell>
          <cell r="P1024">
            <v>196</v>
          </cell>
          <cell r="Q1024">
            <v>110.93</v>
          </cell>
          <cell r="R1024">
            <v>119.8</v>
          </cell>
          <cell r="S1024">
            <v>131</v>
          </cell>
          <cell r="T1024">
            <v>0.17717938931297708</v>
          </cell>
          <cell r="U1024">
            <v>112.66</v>
          </cell>
          <cell r="V1024">
            <v>4.32318480383454E-2</v>
          </cell>
          <cell r="W1024">
            <v>196</v>
          </cell>
          <cell r="X1024">
            <v>1.4961832061068703</v>
          </cell>
          <cell r="AA1024">
            <v>237</v>
          </cell>
          <cell r="AB1024">
            <v>231</v>
          </cell>
          <cell r="AC1024">
            <v>218</v>
          </cell>
          <cell r="AD1024">
            <v>256</v>
          </cell>
          <cell r="AE1024">
            <v>241.98</v>
          </cell>
          <cell r="AF1024">
            <v>0.19001570377717164</v>
          </cell>
          <cell r="AG1024">
            <v>0.55455202909331347</v>
          </cell>
          <cell r="AH1024">
            <v>265</v>
          </cell>
          <cell r="AI1024">
            <v>282</v>
          </cell>
          <cell r="AJ1024">
            <v>0.30496453900709219</v>
          </cell>
          <cell r="AK1024">
            <v>285.5</v>
          </cell>
          <cell r="AL1024">
            <v>289</v>
          </cell>
          <cell r="AM1024">
            <v>0.3217993079584775</v>
          </cell>
          <cell r="AN1024">
            <v>289</v>
          </cell>
          <cell r="AO1024">
            <v>289</v>
          </cell>
          <cell r="AP1024">
            <v>289</v>
          </cell>
          <cell r="AQ1024">
            <v>0</v>
          </cell>
          <cell r="AS1024">
            <v>289</v>
          </cell>
        </row>
        <row r="1025">
          <cell r="B1025" t="str">
            <v>AC</v>
          </cell>
          <cell r="C1025" t="str">
            <v>DOM</v>
          </cell>
          <cell r="D1025" t="str">
            <v>DOM</v>
          </cell>
          <cell r="E1025" t="str">
            <v>08</v>
          </cell>
          <cell r="F1025">
            <v>40624</v>
          </cell>
          <cell r="G1025">
            <v>40624</v>
          </cell>
          <cell r="H1025" t="str">
            <v>7640014725old</v>
          </cell>
          <cell r="I1025" t="str">
            <v>3KMHHD509HDD</v>
          </cell>
          <cell r="K1025" t="str">
            <v>Innovolt Power Manager 20Amp/208-240V</v>
          </cell>
          <cell r="L1025">
            <v>359</v>
          </cell>
          <cell r="M1025">
            <v>155</v>
          </cell>
          <cell r="N1025">
            <v>159.65</v>
          </cell>
          <cell r="O1025">
            <v>0.34300411522633745</v>
          </cell>
          <cell r="P1025">
            <v>243</v>
          </cell>
          <cell r="Q1025">
            <v>164.3</v>
          </cell>
          <cell r="R1025">
            <v>177.44</v>
          </cell>
          <cell r="S1025">
            <v>194</v>
          </cell>
          <cell r="T1025">
            <v>0.17706185567010307</v>
          </cell>
          <cell r="U1025">
            <v>166.84</v>
          </cell>
          <cell r="V1025">
            <v>4.3095181011747766E-2</v>
          </cell>
          <cell r="W1025">
            <v>243</v>
          </cell>
          <cell r="X1025">
            <v>1.2525773195876289</v>
          </cell>
          <cell r="AA1025">
            <v>294</v>
          </cell>
          <cell r="AB1025">
            <v>286</v>
          </cell>
          <cell r="AC1025">
            <v>270</v>
          </cell>
          <cell r="AD1025">
            <v>318</v>
          </cell>
          <cell r="AE1025">
            <v>300</v>
          </cell>
          <cell r="AF1025">
            <v>0.19</v>
          </cell>
          <cell r="AG1025">
            <v>0.46783333333333332</v>
          </cell>
          <cell r="AH1025">
            <v>329</v>
          </cell>
          <cell r="AI1025">
            <v>350</v>
          </cell>
          <cell r="AJ1025">
            <v>0.30571428571428572</v>
          </cell>
          <cell r="AK1025">
            <v>354.5</v>
          </cell>
          <cell r="AL1025">
            <v>359</v>
          </cell>
          <cell r="AM1025">
            <v>0.32311977715877438</v>
          </cell>
          <cell r="AN1025">
            <v>359</v>
          </cell>
          <cell r="AO1025">
            <v>359</v>
          </cell>
          <cell r="AP1025">
            <v>359</v>
          </cell>
          <cell r="AQ1025">
            <v>0</v>
          </cell>
          <cell r="AS1025">
            <v>359</v>
          </cell>
        </row>
        <row r="1026">
          <cell r="B1026" t="str">
            <v>AC</v>
          </cell>
          <cell r="C1026" t="str">
            <v>DOM</v>
          </cell>
          <cell r="D1026" t="str">
            <v>DOM</v>
          </cell>
          <cell r="E1026" t="str">
            <v>08</v>
          </cell>
          <cell r="F1026">
            <v>40624</v>
          </cell>
          <cell r="G1026">
            <v>40624</v>
          </cell>
          <cell r="H1026" t="str">
            <v>7640014726old</v>
          </cell>
          <cell r="I1026" t="str">
            <v>3KMHHD509HDD</v>
          </cell>
          <cell r="K1026" t="str">
            <v>Innovolt Power Manager 30Amp/208-240V</v>
          </cell>
          <cell r="L1026">
            <v>999</v>
          </cell>
          <cell r="M1026">
            <v>409.16</v>
          </cell>
          <cell r="N1026">
            <v>421.43480000000005</v>
          </cell>
          <cell r="O1026">
            <v>0.3774966026587887</v>
          </cell>
          <cell r="P1026">
            <v>677</v>
          </cell>
          <cell r="Q1026">
            <v>433.71</v>
          </cell>
          <cell r="R1026">
            <v>468.41</v>
          </cell>
          <cell r="S1026">
            <v>512</v>
          </cell>
          <cell r="T1026">
            <v>0.1768851562499999</v>
          </cell>
          <cell r="U1026">
            <v>440.32</v>
          </cell>
          <cell r="V1026">
            <v>4.2889716569767311E-2</v>
          </cell>
          <cell r="W1026">
            <v>677</v>
          </cell>
          <cell r="X1026">
            <v>1.322265625</v>
          </cell>
          <cell r="AA1026">
            <v>819</v>
          </cell>
          <cell r="AB1026">
            <v>797</v>
          </cell>
          <cell r="AC1026">
            <v>753</v>
          </cell>
          <cell r="AD1026">
            <v>884</v>
          </cell>
          <cell r="AE1026">
            <v>835.8</v>
          </cell>
          <cell r="AF1026">
            <v>0.18999760708303418</v>
          </cell>
          <cell r="AG1026">
            <v>0.49577075855467806</v>
          </cell>
          <cell r="AH1026">
            <v>913</v>
          </cell>
          <cell r="AI1026">
            <v>971</v>
          </cell>
          <cell r="AJ1026">
            <v>0.30278063851699277</v>
          </cell>
          <cell r="AK1026">
            <v>985</v>
          </cell>
          <cell r="AL1026">
            <v>999</v>
          </cell>
          <cell r="AM1026">
            <v>0.32232232232232233</v>
          </cell>
          <cell r="AN1026">
            <v>999</v>
          </cell>
          <cell r="AO1026">
            <v>999</v>
          </cell>
          <cell r="AP1026">
            <v>999</v>
          </cell>
          <cell r="AQ1026">
            <v>0</v>
          </cell>
          <cell r="AS1026">
            <v>999</v>
          </cell>
        </row>
        <row r="1027">
          <cell r="B1027" t="str">
            <v>AC</v>
          </cell>
          <cell r="C1027" t="str">
            <v>DOM</v>
          </cell>
          <cell r="D1027" t="str">
            <v>DOM</v>
          </cell>
          <cell r="E1027" t="str">
            <v>08</v>
          </cell>
          <cell r="F1027">
            <v>40624</v>
          </cell>
          <cell r="G1027">
            <v>40624</v>
          </cell>
          <cell r="H1027" t="str">
            <v>7640014727old</v>
          </cell>
          <cell r="I1027" t="str">
            <v>3KMHHD509HDD</v>
          </cell>
          <cell r="K1027" t="str">
            <v>Innovolt Power Doctor</v>
          </cell>
          <cell r="L1027">
            <v>399</v>
          </cell>
          <cell r="M1027">
            <v>189</v>
          </cell>
          <cell r="N1027">
            <v>194.67000000000002</v>
          </cell>
          <cell r="O1027">
            <v>0.27899999999999991</v>
          </cell>
          <cell r="P1027">
            <v>270</v>
          </cell>
          <cell r="Q1027">
            <v>200.34</v>
          </cell>
          <cell r="R1027">
            <v>216.37</v>
          </cell>
          <cell r="S1027">
            <v>237</v>
          </cell>
          <cell r="T1027">
            <v>0.1786075949367088</v>
          </cell>
          <cell r="U1027">
            <v>203.82</v>
          </cell>
          <cell r="V1027">
            <v>4.489255225198694E-2</v>
          </cell>
          <cell r="W1027">
            <v>270</v>
          </cell>
          <cell r="X1027">
            <v>1.139240506329114</v>
          </cell>
          <cell r="AA1027">
            <v>327</v>
          </cell>
          <cell r="AB1027">
            <v>318</v>
          </cell>
          <cell r="AC1027">
            <v>300</v>
          </cell>
          <cell r="AD1027">
            <v>353</v>
          </cell>
          <cell r="AE1027">
            <v>333.33</v>
          </cell>
          <cell r="AF1027">
            <v>0.18999189991899915</v>
          </cell>
          <cell r="AG1027">
            <v>0.41598415984159837</v>
          </cell>
          <cell r="AH1027">
            <v>365</v>
          </cell>
          <cell r="AI1027">
            <v>389</v>
          </cell>
          <cell r="AJ1027">
            <v>0.3059125964010283</v>
          </cell>
          <cell r="AK1027">
            <v>394</v>
          </cell>
          <cell r="AL1027">
            <v>399</v>
          </cell>
          <cell r="AM1027">
            <v>0.32330827067669171</v>
          </cell>
          <cell r="AN1027">
            <v>399</v>
          </cell>
          <cell r="AO1027">
            <v>399</v>
          </cell>
          <cell r="AP1027">
            <v>399</v>
          </cell>
          <cell r="AQ1027">
            <v>0</v>
          </cell>
          <cell r="AS1027">
            <v>399</v>
          </cell>
        </row>
        <row r="1028">
          <cell r="B1028" t="str">
            <v>AC</v>
          </cell>
          <cell r="C1028" t="str">
            <v>DOM</v>
          </cell>
          <cell r="D1028" t="str">
            <v>DOM</v>
          </cell>
          <cell r="E1028" t="str">
            <v>08</v>
          </cell>
          <cell r="F1028">
            <v>40619</v>
          </cell>
          <cell r="G1028">
            <v>40619</v>
          </cell>
          <cell r="H1028" t="str">
            <v>7640014750</v>
          </cell>
          <cell r="K1028" t="str">
            <v>ESP Power Filter Next Gen PCS 120V/20A</v>
          </cell>
          <cell r="L1028">
            <v>225</v>
          </cell>
          <cell r="M1028">
            <v>110.4</v>
          </cell>
          <cell r="N1028">
            <v>113.712</v>
          </cell>
          <cell r="O1028">
            <v>0.25189473684210523</v>
          </cell>
          <cell r="P1028">
            <v>152</v>
          </cell>
          <cell r="Q1028">
            <v>117.02</v>
          </cell>
          <cell r="R1028">
            <v>126.38</v>
          </cell>
          <cell r="S1028">
            <v>160</v>
          </cell>
          <cell r="T1028">
            <v>0.2893</v>
          </cell>
          <cell r="U1028">
            <v>123.904</v>
          </cell>
          <cell r="V1028">
            <v>8.2257231404958622E-2</v>
          </cell>
          <cell r="W1028">
            <v>152</v>
          </cell>
          <cell r="X1028">
            <v>0.95</v>
          </cell>
          <cell r="AA1028">
            <v>184</v>
          </cell>
          <cell r="AB1028">
            <v>179</v>
          </cell>
          <cell r="AC1028">
            <v>169</v>
          </cell>
          <cell r="AD1028">
            <v>199</v>
          </cell>
          <cell r="AE1028">
            <v>187.65</v>
          </cell>
          <cell r="AF1028">
            <v>0.18998134825472957</v>
          </cell>
          <cell r="AG1028">
            <v>0.39402078337330138</v>
          </cell>
          <cell r="AH1028">
            <v>206</v>
          </cell>
          <cell r="AI1028">
            <v>220</v>
          </cell>
          <cell r="AJ1028">
            <v>0.30909090909090908</v>
          </cell>
          <cell r="AK1028">
            <v>222.5</v>
          </cell>
          <cell r="AL1028">
            <v>225</v>
          </cell>
          <cell r="AM1028">
            <v>0.32444444444444442</v>
          </cell>
          <cell r="AN1028">
            <v>225</v>
          </cell>
          <cell r="AO1028">
            <v>225</v>
          </cell>
          <cell r="AP1028">
            <v>225</v>
          </cell>
          <cell r="AQ1028">
            <v>0</v>
          </cell>
          <cell r="AS1028">
            <v>225</v>
          </cell>
        </row>
        <row r="1029">
          <cell r="B1029" t="str">
            <v>MB</v>
          </cell>
          <cell r="C1029" t="str">
            <v>IMP</v>
          </cell>
          <cell r="D1029" t="str">
            <v>KMBS</v>
          </cell>
          <cell r="F1029">
            <v>40746</v>
          </cell>
          <cell r="G1029">
            <v>40746</v>
          </cell>
          <cell r="H1029" t="str">
            <v>7640015033</v>
          </cell>
          <cell r="K1029" t="str">
            <v>bizhub 25</v>
          </cell>
          <cell r="L1029">
            <v>2500</v>
          </cell>
          <cell r="M1029">
            <v>990</v>
          </cell>
          <cell r="N1029">
            <v>1029.6000000000001</v>
          </cell>
          <cell r="O1029">
            <v>-2.2083690311114227E-16</v>
          </cell>
          <cell r="S1029">
            <v>1450</v>
          </cell>
          <cell r="T1029">
            <v>0.28993103448275853</v>
          </cell>
          <cell r="U1029">
            <v>1029.6000000000001</v>
          </cell>
          <cell r="V1029">
            <v>0</v>
          </cell>
          <cell r="W1029">
            <v>1029.5999999999999</v>
          </cell>
          <cell r="X1029">
            <v>0.7100689655172413</v>
          </cell>
          <cell r="Y1029">
            <v>150</v>
          </cell>
          <cell r="Z1029">
            <v>300</v>
          </cell>
          <cell r="AB1029">
            <v>1030</v>
          </cell>
          <cell r="AC1029">
            <v>1256</v>
          </cell>
          <cell r="AD1029">
            <v>1341</v>
          </cell>
          <cell r="AE1029">
            <v>1391.35</v>
          </cell>
          <cell r="AF1029">
            <v>0.25999928127358324</v>
          </cell>
          <cell r="AG1029">
            <v>0.25999928127358307</v>
          </cell>
          <cell r="AH1029">
            <v>1451</v>
          </cell>
          <cell r="AI1029">
            <v>1609</v>
          </cell>
          <cell r="AJ1029">
            <v>0.36009944064636423</v>
          </cell>
          <cell r="AK1029">
            <v>1775.17</v>
          </cell>
          <cell r="AL1029">
            <v>2004</v>
          </cell>
          <cell r="AM1029">
            <v>0.48622754491017967</v>
          </cell>
          <cell r="AN1029">
            <v>2128</v>
          </cell>
          <cell r="AO1029">
            <v>2252</v>
          </cell>
          <cell r="AP1029">
            <v>2376</v>
          </cell>
          <cell r="AS1029">
            <v>2500</v>
          </cell>
        </row>
        <row r="1030">
          <cell r="B1030" t="str">
            <v>AC</v>
          </cell>
          <cell r="C1030" t="str">
            <v>IMP</v>
          </cell>
          <cell r="D1030" t="str">
            <v>KMBS</v>
          </cell>
          <cell r="F1030">
            <v>40746</v>
          </cell>
          <cell r="G1030">
            <v>40746</v>
          </cell>
          <cell r="H1030" t="str">
            <v>7640015034</v>
          </cell>
          <cell r="K1030" t="str">
            <v>PF-903 Paper Feed Cassette (500-Sheets)</v>
          </cell>
          <cell r="L1030">
            <v>320</v>
          </cell>
          <cell r="M1030">
            <v>171</v>
          </cell>
          <cell r="N1030">
            <v>177.84</v>
          </cell>
          <cell r="O1030">
            <v>0</v>
          </cell>
          <cell r="S1030">
            <v>220</v>
          </cell>
          <cell r="T1030">
            <v>0.19163636363636363</v>
          </cell>
          <cell r="U1030">
            <v>189.2</v>
          </cell>
          <cell r="V1030">
            <v>6.0042283298097174E-2</v>
          </cell>
          <cell r="W1030">
            <v>177.84</v>
          </cell>
          <cell r="X1030">
            <v>0.8083636363636364</v>
          </cell>
          <cell r="AB1030">
            <v>178</v>
          </cell>
          <cell r="AC1030">
            <v>198</v>
          </cell>
          <cell r="AD1030">
            <v>212</v>
          </cell>
          <cell r="AE1030">
            <v>219.56</v>
          </cell>
          <cell r="AF1030">
            <v>0.19001639642922208</v>
          </cell>
          <cell r="AG1030">
            <v>0.19001639642922208</v>
          </cell>
          <cell r="AH1030">
            <v>245</v>
          </cell>
          <cell r="AI1030">
            <v>269</v>
          </cell>
          <cell r="AJ1030">
            <v>0.33888475836431226</v>
          </cell>
          <cell r="AK1030">
            <v>293.5</v>
          </cell>
          <cell r="AL1030">
            <v>318</v>
          </cell>
          <cell r="AM1030">
            <v>0.44075471698113206</v>
          </cell>
          <cell r="AN1030">
            <v>318.5</v>
          </cell>
          <cell r="AO1030">
            <v>319</v>
          </cell>
          <cell r="AP1030">
            <v>319.5</v>
          </cell>
          <cell r="AS1030">
            <v>320</v>
          </cell>
        </row>
        <row r="1031">
          <cell r="B1031" t="str">
            <v>AC</v>
          </cell>
          <cell r="C1031" t="str">
            <v>IMP</v>
          </cell>
          <cell r="D1031" t="str">
            <v>KMBS</v>
          </cell>
          <cell r="F1031">
            <v>40746</v>
          </cell>
          <cell r="G1031">
            <v>40746</v>
          </cell>
          <cell r="H1031" t="str">
            <v>7640015035</v>
          </cell>
          <cell r="K1031" t="str">
            <v>Postscript 3 Enabler</v>
          </cell>
          <cell r="L1031">
            <v>159</v>
          </cell>
          <cell r="M1031">
            <v>81</v>
          </cell>
          <cell r="N1031">
            <v>84.240000000000009</v>
          </cell>
          <cell r="O1031">
            <v>-1.6869485654323367E-16</v>
          </cell>
          <cell r="S1031">
            <v>95</v>
          </cell>
          <cell r="T1031">
            <v>0.11326315789473675</v>
          </cell>
          <cell r="U1031">
            <v>84.240000000000009</v>
          </cell>
          <cell r="V1031">
            <v>0</v>
          </cell>
          <cell r="W1031">
            <v>84.24</v>
          </cell>
          <cell r="X1031">
            <v>0.88673684210526316</v>
          </cell>
          <cell r="AB1031">
            <v>85</v>
          </cell>
          <cell r="AC1031">
            <v>94</v>
          </cell>
          <cell r="AD1031">
            <v>101</v>
          </cell>
          <cell r="AE1031">
            <v>104</v>
          </cell>
          <cell r="AF1031">
            <v>0.19000000000000006</v>
          </cell>
          <cell r="AG1031">
            <v>0.18999999999999992</v>
          </cell>
          <cell r="AH1031">
            <v>116</v>
          </cell>
          <cell r="AI1031">
            <v>128</v>
          </cell>
          <cell r="AJ1031">
            <v>0.34187500000000004</v>
          </cell>
          <cell r="AK1031">
            <v>139.5</v>
          </cell>
          <cell r="AL1031">
            <v>151</v>
          </cell>
          <cell r="AM1031">
            <v>0.4421192052980133</v>
          </cell>
          <cell r="AN1031">
            <v>153</v>
          </cell>
          <cell r="AO1031">
            <v>155</v>
          </cell>
          <cell r="AP1031">
            <v>157</v>
          </cell>
          <cell r="AS1031">
            <v>159</v>
          </cell>
        </row>
        <row r="1032">
          <cell r="B1032" t="str">
            <v>AC</v>
          </cell>
          <cell r="C1032" t="str">
            <v>IMP</v>
          </cell>
          <cell r="D1032" t="str">
            <v>KMBS</v>
          </cell>
          <cell r="F1032">
            <v>40746</v>
          </cell>
          <cell r="G1032">
            <v>40746</v>
          </cell>
          <cell r="H1032" t="str">
            <v>7640015036</v>
          </cell>
          <cell r="K1032" t="str">
            <v>Barcode Printing Enabler</v>
          </cell>
          <cell r="L1032">
            <v>260</v>
          </cell>
          <cell r="M1032">
            <v>112</v>
          </cell>
          <cell r="N1032">
            <v>116.48</v>
          </cell>
          <cell r="O1032">
            <v>0</v>
          </cell>
          <cell r="S1032">
            <v>145</v>
          </cell>
          <cell r="T1032">
            <v>0.19668965517241377</v>
          </cell>
          <cell r="U1032">
            <v>124.7</v>
          </cell>
          <cell r="V1032">
            <v>6.5918203688853233E-2</v>
          </cell>
          <cell r="W1032">
            <v>116.48</v>
          </cell>
          <cell r="X1032">
            <v>0.80331034482758623</v>
          </cell>
          <cell r="AB1032">
            <v>117</v>
          </cell>
          <cell r="AC1032">
            <v>130</v>
          </cell>
          <cell r="AD1032">
            <v>139</v>
          </cell>
          <cell r="AE1032">
            <v>143.80000000000001</v>
          </cell>
          <cell r="AF1032">
            <v>0.1899860917941586</v>
          </cell>
          <cell r="AG1032">
            <v>0.1899860917941586</v>
          </cell>
          <cell r="AH1032">
            <v>160</v>
          </cell>
          <cell r="AI1032">
            <v>176</v>
          </cell>
          <cell r="AJ1032">
            <v>0.33818181818181814</v>
          </cell>
          <cell r="AK1032">
            <v>192</v>
          </cell>
          <cell r="AL1032">
            <v>208</v>
          </cell>
          <cell r="AM1032">
            <v>0.44</v>
          </cell>
          <cell r="AN1032">
            <v>221</v>
          </cell>
          <cell r="AO1032">
            <v>234</v>
          </cell>
          <cell r="AP1032">
            <v>247</v>
          </cell>
          <cell r="AS1032">
            <v>260</v>
          </cell>
        </row>
        <row r="1033">
          <cell r="B1033" t="str">
            <v>AC</v>
          </cell>
          <cell r="C1033" t="str">
            <v>IMP</v>
          </cell>
          <cell r="D1033" t="str">
            <v>KMBS</v>
          </cell>
          <cell r="F1033">
            <v>40746</v>
          </cell>
          <cell r="G1033">
            <v>40746</v>
          </cell>
          <cell r="H1033" t="str">
            <v>7640015037</v>
          </cell>
          <cell r="K1033" t="str">
            <v>Postscript 3/Barcode Printing Enabler</v>
          </cell>
          <cell r="L1033">
            <v>398</v>
          </cell>
          <cell r="M1033">
            <v>193</v>
          </cell>
          <cell r="N1033">
            <v>200.72</v>
          </cell>
          <cell r="O1033">
            <v>0</v>
          </cell>
          <cell r="S1033">
            <v>235</v>
          </cell>
          <cell r="T1033">
            <v>0.14587234042553193</v>
          </cell>
          <cell r="U1033">
            <v>202.1</v>
          </cell>
          <cell r="V1033">
            <v>6.8283028203859255E-3</v>
          </cell>
          <cell r="W1033">
            <v>200.72</v>
          </cell>
          <cell r="X1033">
            <v>0.85412765957446812</v>
          </cell>
          <cell r="AB1033">
            <v>201</v>
          </cell>
          <cell r="AC1033">
            <v>224</v>
          </cell>
          <cell r="AD1033">
            <v>239</v>
          </cell>
          <cell r="AE1033">
            <v>247.8</v>
          </cell>
          <cell r="AF1033">
            <v>0.18999192897497985</v>
          </cell>
          <cell r="AG1033">
            <v>0.18999192897497985</v>
          </cell>
          <cell r="AH1033">
            <v>276</v>
          </cell>
          <cell r="AI1033">
            <v>304</v>
          </cell>
          <cell r="AJ1033">
            <v>0.33973684210526317</v>
          </cell>
          <cell r="AK1033">
            <v>331.5</v>
          </cell>
          <cell r="AL1033">
            <v>359</v>
          </cell>
          <cell r="AM1033">
            <v>0.44089136490250697</v>
          </cell>
          <cell r="AN1033">
            <v>368.75</v>
          </cell>
          <cell r="AO1033">
            <v>378.5</v>
          </cell>
          <cell r="AP1033">
            <v>388.25</v>
          </cell>
          <cell r="AS1033">
            <v>398</v>
          </cell>
        </row>
        <row r="1034">
          <cell r="B1034" t="str">
            <v>AC</v>
          </cell>
          <cell r="C1034" t="str">
            <v>IMP</v>
          </cell>
          <cell r="D1034" t="str">
            <v>KMBS</v>
          </cell>
          <cell r="F1034">
            <v>40746</v>
          </cell>
          <cell r="G1034">
            <v>40746</v>
          </cell>
          <cell r="H1034" t="str">
            <v>7640015038</v>
          </cell>
          <cell r="K1034" t="str">
            <v>Postscript Memory Upgrade (1GB)</v>
          </cell>
          <cell r="L1034">
            <v>199</v>
          </cell>
          <cell r="M1034">
            <v>80</v>
          </cell>
          <cell r="N1034">
            <v>83.2</v>
          </cell>
          <cell r="O1034">
            <v>0</v>
          </cell>
          <cell r="S1034">
            <v>95</v>
          </cell>
          <cell r="T1034">
            <v>0.12421052631578944</v>
          </cell>
          <cell r="U1034">
            <v>83.2</v>
          </cell>
          <cell r="V1034">
            <v>0</v>
          </cell>
          <cell r="W1034">
            <v>83.2</v>
          </cell>
          <cell r="X1034">
            <v>0.87578947368421056</v>
          </cell>
          <cell r="AB1034">
            <v>84</v>
          </cell>
          <cell r="AC1034">
            <v>93</v>
          </cell>
          <cell r="AD1034">
            <v>100</v>
          </cell>
          <cell r="AE1034">
            <v>102.72</v>
          </cell>
          <cell r="AF1034">
            <v>0.19003115264797504</v>
          </cell>
          <cell r="AG1034">
            <v>0.19003115264797504</v>
          </cell>
          <cell r="AH1034">
            <v>115</v>
          </cell>
          <cell r="AI1034">
            <v>126</v>
          </cell>
          <cell r="AJ1034">
            <v>0.33968253968253964</v>
          </cell>
          <cell r="AK1034">
            <v>137.5</v>
          </cell>
          <cell r="AL1034">
            <v>149</v>
          </cell>
          <cell r="AM1034">
            <v>0.44161073825503355</v>
          </cell>
          <cell r="AN1034">
            <v>161.5</v>
          </cell>
          <cell r="AO1034">
            <v>174</v>
          </cell>
          <cell r="AP1034">
            <v>186.5</v>
          </cell>
          <cell r="AS1034">
            <v>199</v>
          </cell>
        </row>
        <row r="1035">
          <cell r="B1035" t="str">
            <v>AC</v>
          </cell>
          <cell r="C1035" t="str">
            <v>IMP</v>
          </cell>
          <cell r="D1035" t="str">
            <v>KMBS</v>
          </cell>
          <cell r="F1035">
            <v>40746</v>
          </cell>
          <cell r="G1035">
            <v>40746</v>
          </cell>
          <cell r="H1035" t="str">
            <v>7640015039</v>
          </cell>
          <cell r="K1035" t="str">
            <v>Mechanical Page Counter</v>
          </cell>
          <cell r="L1035">
            <v>42</v>
          </cell>
          <cell r="M1035">
            <v>20</v>
          </cell>
          <cell r="N1035">
            <v>20.8</v>
          </cell>
          <cell r="O1035">
            <v>0</v>
          </cell>
          <cell r="S1035">
            <v>25</v>
          </cell>
          <cell r="T1035">
            <v>0.16799999999999998</v>
          </cell>
          <cell r="U1035">
            <v>21.5</v>
          </cell>
          <cell r="V1035">
            <v>3.2558139534883686E-2</v>
          </cell>
          <cell r="W1035">
            <v>20.8</v>
          </cell>
          <cell r="X1035">
            <v>0.83200000000000007</v>
          </cell>
          <cell r="AB1035">
            <v>21</v>
          </cell>
          <cell r="AC1035">
            <v>24</v>
          </cell>
          <cell r="AD1035">
            <v>26</v>
          </cell>
          <cell r="AE1035">
            <v>25.68</v>
          </cell>
          <cell r="AF1035">
            <v>0.19003115264797504</v>
          </cell>
          <cell r="AG1035">
            <v>0.19003115264797504</v>
          </cell>
          <cell r="AH1035">
            <v>29</v>
          </cell>
          <cell r="AI1035">
            <v>32</v>
          </cell>
          <cell r="AJ1035">
            <v>0.35</v>
          </cell>
          <cell r="AK1035">
            <v>35</v>
          </cell>
          <cell r="AL1035">
            <v>38</v>
          </cell>
          <cell r="AM1035">
            <v>0.45263157894736838</v>
          </cell>
          <cell r="AN1035">
            <v>39</v>
          </cell>
          <cell r="AO1035">
            <v>40</v>
          </cell>
          <cell r="AP1035">
            <v>41</v>
          </cell>
          <cell r="AS1035">
            <v>42</v>
          </cell>
        </row>
        <row r="1036">
          <cell r="B1036" t="str">
            <v>AC</v>
          </cell>
          <cell r="C1036" t="str">
            <v>IMP</v>
          </cell>
          <cell r="D1036" t="str">
            <v>KMBS</v>
          </cell>
          <cell r="F1036">
            <v>40746</v>
          </cell>
          <cell r="G1036">
            <v>40746</v>
          </cell>
          <cell r="H1036" t="str">
            <v>7640015040</v>
          </cell>
          <cell r="K1036" t="str">
            <v>Foreign Device Interface</v>
          </cell>
          <cell r="L1036">
            <v>42</v>
          </cell>
          <cell r="M1036">
            <v>14</v>
          </cell>
          <cell r="N1036">
            <v>14.56</v>
          </cell>
          <cell r="O1036">
            <v>0.27199999999999996</v>
          </cell>
          <cell r="S1036">
            <v>25</v>
          </cell>
          <cell r="T1036">
            <v>0.41759999999999997</v>
          </cell>
          <cell r="U1036">
            <v>19.36</v>
          </cell>
          <cell r="V1036">
            <v>0.24793388429752061</v>
          </cell>
          <cell r="W1036">
            <v>20</v>
          </cell>
          <cell r="X1036">
            <v>0.8</v>
          </cell>
          <cell r="AB1036">
            <v>20</v>
          </cell>
          <cell r="AC1036">
            <v>23</v>
          </cell>
          <cell r="AD1036">
            <v>25</v>
          </cell>
          <cell r="AE1036">
            <v>24.69</v>
          </cell>
          <cell r="AF1036">
            <v>0.18995544754961527</v>
          </cell>
          <cell r="AG1036">
            <v>0.41028756581611991</v>
          </cell>
          <cell r="AH1036">
            <v>28</v>
          </cell>
          <cell r="AI1036">
            <v>31</v>
          </cell>
          <cell r="AJ1036">
            <v>0.35483870967741937</v>
          </cell>
          <cell r="AK1036">
            <v>33.5</v>
          </cell>
          <cell r="AL1036">
            <v>36</v>
          </cell>
          <cell r="AM1036">
            <v>0.44444444444444442</v>
          </cell>
          <cell r="AN1036">
            <v>37.5</v>
          </cell>
          <cell r="AO1036">
            <v>39</v>
          </cell>
          <cell r="AP1036">
            <v>40.5</v>
          </cell>
          <cell r="AS1036">
            <v>42</v>
          </cell>
        </row>
        <row r="1037">
          <cell r="B1037" t="str">
            <v>AC</v>
          </cell>
          <cell r="C1037" t="str">
            <v>IMP</v>
          </cell>
          <cell r="D1037" t="str">
            <v>KMBS</v>
          </cell>
          <cell r="F1037">
            <v>40746</v>
          </cell>
          <cell r="G1037">
            <v>40746</v>
          </cell>
          <cell r="H1037" t="str">
            <v>7640015041</v>
          </cell>
          <cell r="K1037" t="str">
            <v>Message Board Memory Upgrade (1GB)</v>
          </cell>
          <cell r="L1037">
            <v>199</v>
          </cell>
          <cell r="M1037">
            <v>80</v>
          </cell>
          <cell r="N1037">
            <v>83.2</v>
          </cell>
          <cell r="O1037">
            <v>0</v>
          </cell>
          <cell r="S1037">
            <v>95</v>
          </cell>
          <cell r="T1037">
            <v>0.12421052631578944</v>
          </cell>
          <cell r="U1037">
            <v>83.2</v>
          </cell>
          <cell r="V1037">
            <v>0</v>
          </cell>
          <cell r="W1037">
            <v>83.2</v>
          </cell>
          <cell r="X1037">
            <v>0.87578947368421056</v>
          </cell>
          <cell r="AB1037">
            <v>84</v>
          </cell>
          <cell r="AC1037">
            <v>93</v>
          </cell>
          <cell r="AD1037">
            <v>100</v>
          </cell>
          <cell r="AE1037">
            <v>102.72</v>
          </cell>
          <cell r="AF1037">
            <v>0.19003115264797504</v>
          </cell>
          <cell r="AG1037">
            <v>0.19003115264797504</v>
          </cell>
          <cell r="AH1037">
            <v>115</v>
          </cell>
          <cell r="AI1037">
            <v>126</v>
          </cell>
          <cell r="AJ1037">
            <v>0.33968253968253964</v>
          </cell>
          <cell r="AK1037">
            <v>137.5</v>
          </cell>
          <cell r="AL1037">
            <v>149</v>
          </cell>
          <cell r="AM1037">
            <v>0.44161073825503355</v>
          </cell>
          <cell r="AN1037">
            <v>161.5</v>
          </cell>
          <cell r="AO1037">
            <v>174</v>
          </cell>
          <cell r="AP1037">
            <v>186.5</v>
          </cell>
          <cell r="AS1037">
            <v>199</v>
          </cell>
        </row>
        <row r="1038">
          <cell r="B1038" t="str">
            <v>SPC</v>
          </cell>
          <cell r="C1038" t="str">
            <v>IMP</v>
          </cell>
          <cell r="D1038" t="str">
            <v>KMBS</v>
          </cell>
          <cell r="F1038">
            <v>40746</v>
          </cell>
          <cell r="G1038">
            <v>40746</v>
          </cell>
          <cell r="H1038" t="str">
            <v>7640015042</v>
          </cell>
          <cell r="K1038" t="str">
            <v>TN-120 Black Toner (Yield: 16K)</v>
          </cell>
          <cell r="L1038">
            <v>118</v>
          </cell>
          <cell r="M1038">
            <v>50</v>
          </cell>
          <cell r="N1038">
            <v>52</v>
          </cell>
          <cell r="O1038">
            <v>7.1428571428571425E-2</v>
          </cell>
          <cell r="S1038">
            <v>70</v>
          </cell>
          <cell r="T1038">
            <v>0.25714285714285712</v>
          </cell>
          <cell r="W1038">
            <v>56</v>
          </cell>
          <cell r="X1038">
            <v>0.8</v>
          </cell>
          <cell r="AB1038">
            <v>66</v>
          </cell>
          <cell r="AC1038">
            <v>70</v>
          </cell>
          <cell r="AD1038">
            <v>85</v>
          </cell>
          <cell r="AE1038">
            <v>98.25</v>
          </cell>
          <cell r="AF1038">
            <v>0.43002544529262088</v>
          </cell>
          <cell r="AG1038">
            <v>0.47073791348600508</v>
          </cell>
          <cell r="AH1038">
            <v>104</v>
          </cell>
          <cell r="AI1038">
            <v>109</v>
          </cell>
          <cell r="AJ1038">
            <v>0.48623853211009177</v>
          </cell>
          <cell r="AK1038">
            <v>113.5</v>
          </cell>
          <cell r="AL1038">
            <v>118</v>
          </cell>
          <cell r="AM1038">
            <v>0.52542372881355937</v>
          </cell>
          <cell r="AN1038">
            <v>118</v>
          </cell>
          <cell r="AO1038">
            <v>118</v>
          </cell>
          <cell r="AP1038">
            <v>118</v>
          </cell>
          <cell r="AS1038">
            <v>118</v>
          </cell>
        </row>
        <row r="1039">
          <cell r="B1039" t="str">
            <v>SPC</v>
          </cell>
          <cell r="C1039" t="str">
            <v>IMP</v>
          </cell>
          <cell r="D1039" t="str">
            <v>KMBS</v>
          </cell>
          <cell r="F1039">
            <v>40746</v>
          </cell>
          <cell r="G1039">
            <v>40746</v>
          </cell>
          <cell r="H1039" t="str">
            <v>7640015043</v>
          </cell>
          <cell r="K1039" t="str">
            <v>DR-120 Black Drum Cartridge (30K)</v>
          </cell>
          <cell r="L1039">
            <v>118</v>
          </cell>
          <cell r="M1039">
            <v>50</v>
          </cell>
          <cell r="N1039">
            <v>52</v>
          </cell>
          <cell r="O1039">
            <v>7.1428571428571425E-2</v>
          </cell>
          <cell r="S1039">
            <v>70</v>
          </cell>
          <cell r="T1039">
            <v>0.25714285714285712</v>
          </cell>
          <cell r="W1039">
            <v>56</v>
          </cell>
          <cell r="X1039">
            <v>0.8</v>
          </cell>
          <cell r="AB1039">
            <v>66</v>
          </cell>
          <cell r="AC1039">
            <v>70</v>
          </cell>
          <cell r="AD1039">
            <v>85</v>
          </cell>
          <cell r="AE1039">
            <v>98.25</v>
          </cell>
          <cell r="AF1039">
            <v>0.43002544529262088</v>
          </cell>
          <cell r="AG1039">
            <v>0.47073791348600508</v>
          </cell>
          <cell r="AH1039">
            <v>104</v>
          </cell>
          <cell r="AI1039">
            <v>109</v>
          </cell>
          <cell r="AJ1039">
            <v>0.48623853211009177</v>
          </cell>
          <cell r="AK1039">
            <v>113.5</v>
          </cell>
          <cell r="AL1039">
            <v>118</v>
          </cell>
          <cell r="AM1039">
            <v>0.52542372881355937</v>
          </cell>
          <cell r="AN1039">
            <v>118</v>
          </cell>
          <cell r="AO1039">
            <v>118</v>
          </cell>
          <cell r="AP1039">
            <v>118</v>
          </cell>
          <cell r="AS1039">
            <v>118</v>
          </cell>
        </row>
        <row r="1040">
          <cell r="B1040" t="str">
            <v>AC</v>
          </cell>
          <cell r="C1040" t="str">
            <v>IMP</v>
          </cell>
          <cell r="D1040" t="str">
            <v>KMBS</v>
          </cell>
          <cell r="F1040">
            <v>40746</v>
          </cell>
          <cell r="G1040">
            <v>40746</v>
          </cell>
          <cell r="H1040" t="str">
            <v>7640015103</v>
          </cell>
          <cell r="K1040" t="str">
            <v>bizhub 25 French Overlay Kit</v>
          </cell>
          <cell r="L1040">
            <v>35</v>
          </cell>
          <cell r="M1040">
            <v>18</v>
          </cell>
          <cell r="N1040">
            <v>18.72</v>
          </cell>
          <cell r="O1040">
            <v>2.5000000000000022E-2</v>
          </cell>
          <cell r="S1040">
            <v>24</v>
          </cell>
          <cell r="T1040">
            <v>0.22000000000000006</v>
          </cell>
          <cell r="U1040">
            <v>20.64</v>
          </cell>
          <cell r="V1040">
            <v>9.302325581395357E-2</v>
          </cell>
          <cell r="W1040">
            <v>19.2</v>
          </cell>
          <cell r="X1040">
            <v>0.79999999999999993</v>
          </cell>
          <cell r="AB1040">
            <v>20</v>
          </cell>
          <cell r="AC1040">
            <v>22</v>
          </cell>
          <cell r="AD1040">
            <v>24</v>
          </cell>
          <cell r="AE1040">
            <v>23.7</v>
          </cell>
          <cell r="AF1040">
            <v>0.189873417721519</v>
          </cell>
          <cell r="AG1040">
            <v>0.21012658227848105</v>
          </cell>
          <cell r="AH1040">
            <v>27</v>
          </cell>
          <cell r="AI1040">
            <v>30</v>
          </cell>
          <cell r="AJ1040">
            <v>0.36000000000000004</v>
          </cell>
          <cell r="AK1040">
            <v>32.5</v>
          </cell>
          <cell r="AL1040">
            <v>35</v>
          </cell>
          <cell r="AM1040">
            <v>0.45142857142857146</v>
          </cell>
          <cell r="AN1040">
            <v>35</v>
          </cell>
          <cell r="AO1040">
            <v>35</v>
          </cell>
          <cell r="AP1040">
            <v>35</v>
          </cell>
          <cell r="AS1040">
            <v>35</v>
          </cell>
        </row>
        <row r="1041">
          <cell r="B1041" t="str">
            <v>AC</v>
          </cell>
          <cell r="C1041" t="str">
            <v>IMP</v>
          </cell>
          <cell r="D1041" t="str">
            <v>KMBS</v>
          </cell>
          <cell r="F1041">
            <v>40746</v>
          </cell>
          <cell r="G1041">
            <v>40746</v>
          </cell>
          <cell r="H1041" t="str">
            <v>7640015104</v>
          </cell>
          <cell r="K1041" t="str">
            <v>bizhub 25 Spanish Overlay Kit</v>
          </cell>
          <cell r="L1041">
            <v>35</v>
          </cell>
          <cell r="M1041">
            <v>18</v>
          </cell>
          <cell r="N1041">
            <v>18.72</v>
          </cell>
          <cell r="O1041">
            <v>2.5000000000000022E-2</v>
          </cell>
          <cell r="S1041">
            <v>24</v>
          </cell>
          <cell r="T1041">
            <v>0.22000000000000006</v>
          </cell>
          <cell r="U1041">
            <v>20.64</v>
          </cell>
          <cell r="V1041">
            <v>9.302325581395357E-2</v>
          </cell>
          <cell r="W1041">
            <v>19.2</v>
          </cell>
          <cell r="X1041">
            <v>0.79999999999999993</v>
          </cell>
          <cell r="AB1041">
            <v>20</v>
          </cell>
          <cell r="AC1041">
            <v>22</v>
          </cell>
          <cell r="AD1041">
            <v>24</v>
          </cell>
          <cell r="AE1041">
            <v>23.7</v>
          </cell>
          <cell r="AF1041">
            <v>0.189873417721519</v>
          </cell>
          <cell r="AG1041">
            <v>0.21012658227848105</v>
          </cell>
          <cell r="AH1041">
            <v>27</v>
          </cell>
          <cell r="AI1041">
            <v>30</v>
          </cell>
          <cell r="AJ1041">
            <v>0.36000000000000004</v>
          </cell>
          <cell r="AK1041">
            <v>32.5</v>
          </cell>
          <cell r="AL1041">
            <v>35</v>
          </cell>
          <cell r="AM1041">
            <v>0.45142857142857146</v>
          </cell>
          <cell r="AN1041">
            <v>35</v>
          </cell>
          <cell r="AO1041">
            <v>35</v>
          </cell>
          <cell r="AP1041">
            <v>35</v>
          </cell>
          <cell r="AS1041">
            <v>35</v>
          </cell>
        </row>
        <row r="1042">
          <cell r="B1042" t="str">
            <v>TR</v>
          </cell>
          <cell r="C1042" t="str">
            <v>TR</v>
          </cell>
          <cell r="D1042" t="str">
            <v>KMBS</v>
          </cell>
          <cell r="E1042" t="str">
            <v>21</v>
          </cell>
          <cell r="F1042">
            <v>40647</v>
          </cell>
          <cell r="G1042">
            <v>40647</v>
          </cell>
          <cell r="H1042" t="str">
            <v>7640015253</v>
          </cell>
          <cell r="I1042" t="str">
            <v>KMBHP1050A/T_</v>
          </cell>
          <cell r="K1042" t="str">
            <v>Professional Services- Advanced Production Training</v>
          </cell>
          <cell r="L1042">
            <v>8000</v>
          </cell>
          <cell r="M1042">
            <v>0</v>
          </cell>
          <cell r="N1042">
            <v>0</v>
          </cell>
          <cell r="P1042" t="str">
            <v>N/A</v>
          </cell>
          <cell r="Q1042" t="str">
            <v>N/A</v>
          </cell>
          <cell r="S1042" t="str">
            <v>N/A</v>
          </cell>
          <cell r="AA1042">
            <v>8000</v>
          </cell>
          <cell r="AB1042">
            <v>8000</v>
          </cell>
          <cell r="AC1042">
            <v>8000</v>
          </cell>
          <cell r="AD1042">
            <v>8000</v>
          </cell>
          <cell r="AE1042">
            <v>8000</v>
          </cell>
          <cell r="AH1042">
            <v>8000</v>
          </cell>
          <cell r="AI1042">
            <v>8000</v>
          </cell>
          <cell r="AK1042">
            <v>8000</v>
          </cell>
          <cell r="AL1042">
            <v>8000</v>
          </cell>
          <cell r="AN1042">
            <v>8000</v>
          </cell>
          <cell r="AO1042">
            <v>8000</v>
          </cell>
          <cell r="AP1042">
            <v>8000</v>
          </cell>
          <cell r="AQ1042">
            <v>0.5</v>
          </cell>
          <cell r="AS1042">
            <v>8000</v>
          </cell>
        </row>
        <row r="1043">
          <cell r="B1043" t="str">
            <v>TR</v>
          </cell>
          <cell r="C1043" t="str">
            <v>TR</v>
          </cell>
          <cell r="D1043" t="str">
            <v>KMBS</v>
          </cell>
          <cell r="E1043" t="str">
            <v>21</v>
          </cell>
          <cell r="F1043">
            <v>40647</v>
          </cell>
          <cell r="G1043">
            <v>40647</v>
          </cell>
          <cell r="H1043" t="str">
            <v>7640015254</v>
          </cell>
          <cell r="I1043" t="str">
            <v>KMBHP1050A/T_</v>
          </cell>
          <cell r="K1043" t="str">
            <v>Professional Services- EFI Graphics Arts Training</v>
          </cell>
          <cell r="L1043">
            <v>5000</v>
          </cell>
          <cell r="M1043">
            <v>0</v>
          </cell>
          <cell r="N1043">
            <v>0</v>
          </cell>
          <cell r="P1043" t="str">
            <v>N/A</v>
          </cell>
          <cell r="Q1043" t="str">
            <v>N/A</v>
          </cell>
          <cell r="S1043" t="str">
            <v>N/A</v>
          </cell>
          <cell r="AA1043">
            <v>5000</v>
          </cell>
          <cell r="AB1043">
            <v>5000</v>
          </cell>
          <cell r="AC1043">
            <v>5000</v>
          </cell>
          <cell r="AD1043">
            <v>5000</v>
          </cell>
          <cell r="AE1043">
            <v>5000</v>
          </cell>
          <cell r="AH1043">
            <v>5000</v>
          </cell>
          <cell r="AI1043">
            <v>5000</v>
          </cell>
          <cell r="AK1043">
            <v>5000</v>
          </cell>
          <cell r="AL1043">
            <v>5000</v>
          </cell>
          <cell r="AN1043">
            <v>5000</v>
          </cell>
          <cell r="AO1043">
            <v>5000</v>
          </cell>
          <cell r="AP1043">
            <v>5000</v>
          </cell>
          <cell r="AQ1043">
            <v>0.5</v>
          </cell>
          <cell r="AS1043">
            <v>5000</v>
          </cell>
        </row>
        <row r="1044">
          <cell r="B1044" t="str">
            <v>TR</v>
          </cell>
          <cell r="C1044" t="str">
            <v>TR</v>
          </cell>
          <cell r="D1044" t="str">
            <v>KMBS</v>
          </cell>
          <cell r="E1044" t="str">
            <v>21</v>
          </cell>
          <cell r="F1044">
            <v>40647</v>
          </cell>
          <cell r="G1044">
            <v>40647</v>
          </cell>
          <cell r="H1044" t="str">
            <v>7640015255</v>
          </cell>
          <cell r="I1044" t="str">
            <v>KMBHP1050A/T_</v>
          </cell>
          <cell r="K1044" t="str">
            <v>Professional Services Project Fee</v>
          </cell>
          <cell r="L1044">
            <v>1</v>
          </cell>
          <cell r="M1044">
            <v>0</v>
          </cell>
          <cell r="N1044">
            <v>0</v>
          </cell>
          <cell r="P1044" t="str">
            <v>N/A</v>
          </cell>
          <cell r="Q1044" t="str">
            <v>N/A</v>
          </cell>
          <cell r="S1044" t="str">
            <v>N/A</v>
          </cell>
          <cell r="AA1044">
            <v>1</v>
          </cell>
          <cell r="AB1044">
            <v>1</v>
          </cell>
          <cell r="AC1044">
            <v>1</v>
          </cell>
          <cell r="AD1044">
            <v>1</v>
          </cell>
          <cell r="AE1044">
            <v>1</v>
          </cell>
          <cell r="AH1044">
            <v>1</v>
          </cell>
          <cell r="AI1044">
            <v>1</v>
          </cell>
          <cell r="AK1044">
            <v>1</v>
          </cell>
          <cell r="AL1044">
            <v>1</v>
          </cell>
          <cell r="AN1044">
            <v>1</v>
          </cell>
          <cell r="AO1044">
            <v>1</v>
          </cell>
          <cell r="AP1044">
            <v>1</v>
          </cell>
          <cell r="AQ1044">
            <v>0.5</v>
          </cell>
          <cell r="AS1044">
            <v>1</v>
          </cell>
        </row>
        <row r="1045">
          <cell r="B1045" t="str">
            <v>DI</v>
          </cell>
          <cell r="C1045" t="str">
            <v>DI</v>
          </cell>
          <cell r="D1045" t="str">
            <v>KMBS</v>
          </cell>
          <cell r="E1045" t="str">
            <v>21</v>
          </cell>
          <cell r="F1045">
            <v>40730</v>
          </cell>
          <cell r="G1045">
            <v>40730</v>
          </cell>
          <cell r="H1045" t="str">
            <v>7640015657</v>
          </cell>
          <cell r="K1045" t="str">
            <v>bizhub SECURE</v>
          </cell>
          <cell r="L1045">
            <v>250</v>
          </cell>
          <cell r="M1045">
            <v>1.3</v>
          </cell>
          <cell r="S1045">
            <v>49.95</v>
          </cell>
          <cell r="W1045">
            <v>1.3</v>
          </cell>
          <cell r="AA1045">
            <v>250</v>
          </cell>
          <cell r="AB1045">
            <v>250</v>
          </cell>
          <cell r="AC1045">
            <v>250</v>
          </cell>
          <cell r="AD1045">
            <v>250</v>
          </cell>
          <cell r="AE1045">
            <v>250</v>
          </cell>
          <cell r="AH1045">
            <v>250</v>
          </cell>
          <cell r="AI1045">
            <v>250</v>
          </cell>
          <cell r="AK1045">
            <v>250</v>
          </cell>
          <cell r="AL1045">
            <v>250</v>
          </cell>
          <cell r="AN1045">
            <v>250</v>
          </cell>
          <cell r="AO1045">
            <v>250</v>
          </cell>
          <cell r="AP1045">
            <v>250</v>
          </cell>
          <cell r="AQ1045">
            <v>0</v>
          </cell>
          <cell r="AS1045">
            <v>250</v>
          </cell>
        </row>
        <row r="1046">
          <cell r="B1046" t="str">
            <v>DI</v>
          </cell>
          <cell r="C1046" t="str">
            <v>DI</v>
          </cell>
          <cell r="D1046" t="str">
            <v>KMBS</v>
          </cell>
          <cell r="E1046" t="str">
            <v>21</v>
          </cell>
          <cell r="F1046">
            <v>40777</v>
          </cell>
          <cell r="G1046">
            <v>40777</v>
          </cell>
          <cell r="H1046" t="str">
            <v>7640015693</v>
          </cell>
          <cell r="K1046" t="str">
            <v>3.5 Day On-Site Qualify for G7 on KM Press</v>
          </cell>
          <cell r="L1046">
            <v>8000</v>
          </cell>
          <cell r="M1046">
            <v>1680</v>
          </cell>
          <cell r="AA1046">
            <v>8000</v>
          </cell>
          <cell r="AB1046">
            <v>8000</v>
          </cell>
          <cell r="AC1046">
            <v>8000</v>
          </cell>
          <cell r="AD1046">
            <v>8000</v>
          </cell>
          <cell r="AE1046">
            <v>8000</v>
          </cell>
          <cell r="AH1046">
            <v>8000</v>
          </cell>
          <cell r="AI1046">
            <v>8000</v>
          </cell>
          <cell r="AK1046">
            <v>8000</v>
          </cell>
          <cell r="AL1046">
            <v>8000</v>
          </cell>
          <cell r="AN1046">
            <v>8000</v>
          </cell>
          <cell r="AO1046">
            <v>8000</v>
          </cell>
          <cell r="AP1046">
            <v>8000</v>
          </cell>
          <cell r="AQ1046">
            <v>0</v>
          </cell>
          <cell r="AS1046">
            <v>8000</v>
          </cell>
        </row>
        <row r="1047">
          <cell r="B1047" t="str">
            <v>DI</v>
          </cell>
          <cell r="C1047" t="str">
            <v>DI</v>
          </cell>
          <cell r="D1047" t="str">
            <v>KMBS</v>
          </cell>
          <cell r="E1047" t="str">
            <v>21</v>
          </cell>
          <cell r="F1047">
            <v>40777</v>
          </cell>
          <cell r="G1047">
            <v>40777</v>
          </cell>
          <cell r="H1047" t="str">
            <v>7640015694</v>
          </cell>
          <cell r="K1047" t="str">
            <v>5 Day On-Site Qualify for G7 Master Printer W/Offset</v>
          </cell>
          <cell r="L1047">
            <v>10000</v>
          </cell>
          <cell r="M1047">
            <v>2400</v>
          </cell>
          <cell r="AA1047">
            <v>10000</v>
          </cell>
          <cell r="AB1047">
            <v>10000</v>
          </cell>
          <cell r="AC1047">
            <v>10000</v>
          </cell>
          <cell r="AD1047">
            <v>10000</v>
          </cell>
          <cell r="AE1047">
            <v>10000</v>
          </cell>
          <cell r="AH1047">
            <v>10000</v>
          </cell>
          <cell r="AI1047">
            <v>10000</v>
          </cell>
          <cell r="AK1047">
            <v>10000</v>
          </cell>
          <cell r="AL1047">
            <v>10000</v>
          </cell>
          <cell r="AN1047">
            <v>10000</v>
          </cell>
          <cell r="AO1047">
            <v>10000</v>
          </cell>
          <cell r="AP1047">
            <v>10000</v>
          </cell>
          <cell r="AQ1047">
            <v>0</v>
          </cell>
          <cell r="AS1047">
            <v>10000</v>
          </cell>
        </row>
        <row r="1048">
          <cell r="B1048" t="str">
            <v>DI</v>
          </cell>
          <cell r="C1048" t="str">
            <v>DI</v>
          </cell>
          <cell r="D1048" t="str">
            <v>KMBS</v>
          </cell>
          <cell r="E1048" t="str">
            <v>21</v>
          </cell>
          <cell r="F1048">
            <v>40777</v>
          </cell>
          <cell r="G1048">
            <v>40777</v>
          </cell>
          <cell r="H1048" t="str">
            <v>7640015695</v>
          </cell>
          <cell r="K1048" t="str">
            <v>1 Day On-Site Qualify for G7 on KM Press</v>
          </cell>
          <cell r="L1048">
            <v>2500</v>
          </cell>
          <cell r="M1048">
            <v>480</v>
          </cell>
          <cell r="AA1048">
            <v>2500</v>
          </cell>
          <cell r="AB1048">
            <v>2500</v>
          </cell>
          <cell r="AC1048">
            <v>2500</v>
          </cell>
          <cell r="AD1048">
            <v>2500</v>
          </cell>
          <cell r="AE1048">
            <v>2500</v>
          </cell>
          <cell r="AH1048">
            <v>2500</v>
          </cell>
          <cell r="AI1048">
            <v>2500</v>
          </cell>
          <cell r="AK1048">
            <v>2500</v>
          </cell>
          <cell r="AL1048">
            <v>2500</v>
          </cell>
          <cell r="AN1048">
            <v>2500</v>
          </cell>
          <cell r="AO1048">
            <v>2500</v>
          </cell>
          <cell r="AP1048">
            <v>2500</v>
          </cell>
          <cell r="AQ1048">
            <v>0</v>
          </cell>
          <cell r="AS1048">
            <v>2500</v>
          </cell>
        </row>
        <row r="1049">
          <cell r="B1049" t="str">
            <v>AC</v>
          </cell>
          <cell r="C1049" t="str">
            <v>DOM</v>
          </cell>
          <cell r="D1049" t="str">
            <v>DOM</v>
          </cell>
          <cell r="H1049" t="str">
            <v>7640015719</v>
          </cell>
          <cell r="K1049" t="str">
            <v>Paper Storage Cabinet</v>
          </cell>
          <cell r="L1049">
            <v>165</v>
          </cell>
          <cell r="M1049">
            <v>63.2</v>
          </cell>
          <cell r="N1049">
            <v>65.096000000000004</v>
          </cell>
          <cell r="O1049">
            <v>0.17808080808080806</v>
          </cell>
          <cell r="S1049">
            <v>99</v>
          </cell>
          <cell r="T1049">
            <v>0.34246464646464642</v>
          </cell>
          <cell r="U1049">
            <v>76.665599999999998</v>
          </cell>
          <cell r="V1049">
            <v>0.15090992570331407</v>
          </cell>
          <cell r="W1049">
            <v>79.2</v>
          </cell>
          <cell r="X1049">
            <v>0.8</v>
          </cell>
          <cell r="AB1049">
            <v>80</v>
          </cell>
          <cell r="AC1049">
            <v>88</v>
          </cell>
          <cell r="AD1049">
            <v>93</v>
          </cell>
          <cell r="AE1049">
            <v>97.78</v>
          </cell>
          <cell r="AF1049">
            <v>0.19001840867253014</v>
          </cell>
          <cell r="AG1049">
            <v>0.3342605849867048</v>
          </cell>
          <cell r="AH1049">
            <v>109</v>
          </cell>
          <cell r="AI1049">
            <v>120</v>
          </cell>
          <cell r="AJ1049">
            <v>0.33999999999999997</v>
          </cell>
          <cell r="AK1049">
            <v>131</v>
          </cell>
          <cell r="AL1049">
            <v>142</v>
          </cell>
          <cell r="AM1049">
            <v>0.44225352112676053</v>
          </cell>
          <cell r="AN1049">
            <v>147.75</v>
          </cell>
          <cell r="AO1049">
            <v>153.5</v>
          </cell>
          <cell r="AP1049">
            <v>159.25</v>
          </cell>
          <cell r="AS1049">
            <v>165</v>
          </cell>
        </row>
        <row r="1050">
          <cell r="B1050" t="str">
            <v>3PY</v>
          </cell>
          <cell r="F1050">
            <v>40843</v>
          </cell>
          <cell r="G1050">
            <v>40843</v>
          </cell>
          <cell r="H1050" t="str">
            <v>7640015920</v>
          </cell>
          <cell r="I1050" t="str">
            <v>9KMKIP3101_N</v>
          </cell>
          <cell r="J1050" t="str">
            <v>PDV-3E/KMS</v>
          </cell>
          <cell r="K1050" t="str">
            <v>GTI PDV3EKMS LIGHTBOX DEMO UNIT</v>
          </cell>
          <cell r="L1050">
            <v>735</v>
          </cell>
          <cell r="M1050" t="str">
            <v>Refer KIP</v>
          </cell>
          <cell r="N1050" t="str">
            <v>Refer KIP</v>
          </cell>
          <cell r="S1050">
            <v>0</v>
          </cell>
          <cell r="W1050">
            <v>420</v>
          </cell>
          <cell r="AB1050">
            <v>525</v>
          </cell>
          <cell r="AD1050">
            <v>604</v>
          </cell>
          <cell r="AH1050">
            <v>631</v>
          </cell>
          <cell r="AI1050">
            <v>684</v>
          </cell>
          <cell r="AL1050">
            <v>735</v>
          </cell>
          <cell r="AS1050">
            <v>735</v>
          </cell>
        </row>
        <row r="1051">
          <cell r="B1051" t="str">
            <v>3PY</v>
          </cell>
          <cell r="F1051">
            <v>40843</v>
          </cell>
          <cell r="G1051">
            <v>40843</v>
          </cell>
          <cell r="H1051" t="str">
            <v>7640015983</v>
          </cell>
          <cell r="J1051" t="str">
            <v>KMBU</v>
          </cell>
          <cell r="K1051" t="str">
            <v>Color Care Professional Service 1 day</v>
          </cell>
          <cell r="L1051">
            <v>2499</v>
          </cell>
          <cell r="M1051" t="str">
            <v>Refer KIP</v>
          </cell>
          <cell r="N1051" t="str">
            <v>Refer KIP</v>
          </cell>
          <cell r="S1051">
            <v>0</v>
          </cell>
          <cell r="W1051">
            <v>1</v>
          </cell>
          <cell r="AB1051">
            <v>2499</v>
          </cell>
          <cell r="AD1051">
            <v>2499</v>
          </cell>
          <cell r="AH1051">
            <v>2499</v>
          </cell>
          <cell r="AI1051">
            <v>2499</v>
          </cell>
          <cell r="AL1051">
            <v>2499</v>
          </cell>
          <cell r="AS1051">
            <v>2499</v>
          </cell>
        </row>
        <row r="1052">
          <cell r="B1052" t="str">
            <v>TR</v>
          </cell>
          <cell r="C1052" t="str">
            <v>TR</v>
          </cell>
          <cell r="D1052" t="str">
            <v>KMBS</v>
          </cell>
          <cell r="E1052" t="str">
            <v>21</v>
          </cell>
          <cell r="F1052">
            <v>40843</v>
          </cell>
          <cell r="G1052">
            <v>40843</v>
          </cell>
          <cell r="H1052" t="str">
            <v>7640015992</v>
          </cell>
          <cell r="J1052" t="str">
            <v>KMBS</v>
          </cell>
          <cell r="K1052" t="str">
            <v>C8000 ORU Training</v>
          </cell>
          <cell r="L1052">
            <v>1200</v>
          </cell>
          <cell r="N1052">
            <v>0</v>
          </cell>
          <cell r="P1052" t="str">
            <v>N/A</v>
          </cell>
          <cell r="Q1052" t="str">
            <v>N/A</v>
          </cell>
          <cell r="S1052" t="str">
            <v>N/A</v>
          </cell>
          <cell r="AA1052">
            <v>1200</v>
          </cell>
          <cell r="AB1052">
            <v>1200</v>
          </cell>
          <cell r="AC1052">
            <v>1200</v>
          </cell>
          <cell r="AD1052">
            <v>1200</v>
          </cell>
          <cell r="AE1052">
            <v>1200</v>
          </cell>
          <cell r="AH1052">
            <v>1200</v>
          </cell>
          <cell r="AI1052">
            <v>1200</v>
          </cell>
          <cell r="AK1052">
            <v>1200</v>
          </cell>
          <cell r="AL1052">
            <v>1200</v>
          </cell>
          <cell r="AN1052">
            <v>1200</v>
          </cell>
          <cell r="AO1052">
            <v>1200</v>
          </cell>
          <cell r="AP1052">
            <v>1200</v>
          </cell>
          <cell r="AQ1052">
            <v>0.5</v>
          </cell>
          <cell r="AS1052">
            <v>1200</v>
          </cell>
        </row>
        <row r="1053">
          <cell r="B1053" t="str">
            <v>TR</v>
          </cell>
          <cell r="C1053" t="str">
            <v>TR</v>
          </cell>
          <cell r="D1053" t="str">
            <v>KMBS</v>
          </cell>
          <cell r="E1053" t="str">
            <v>21</v>
          </cell>
          <cell r="F1053">
            <v>40843</v>
          </cell>
          <cell r="G1053">
            <v>40843</v>
          </cell>
          <cell r="H1053" t="str">
            <v>7640016058</v>
          </cell>
          <cell r="J1053" t="str">
            <v>KMBS</v>
          </cell>
          <cell r="K1053" t="str">
            <v>C8000 ORUL Training</v>
          </cell>
          <cell r="L1053">
            <v>1200</v>
          </cell>
          <cell r="N1053">
            <v>0</v>
          </cell>
          <cell r="P1053" t="str">
            <v>N/A</v>
          </cell>
          <cell r="Q1053" t="str">
            <v>N/A</v>
          </cell>
          <cell r="S1053" t="str">
            <v>N/A</v>
          </cell>
          <cell r="AA1053">
            <v>1200</v>
          </cell>
          <cell r="AB1053">
            <v>1200</v>
          </cell>
          <cell r="AC1053">
            <v>1200</v>
          </cell>
          <cell r="AD1053">
            <v>1200</v>
          </cell>
          <cell r="AE1053">
            <v>1200</v>
          </cell>
          <cell r="AH1053">
            <v>1200</v>
          </cell>
          <cell r="AI1053">
            <v>1200</v>
          </cell>
          <cell r="AK1053">
            <v>1200</v>
          </cell>
          <cell r="AL1053">
            <v>1200</v>
          </cell>
          <cell r="AN1053">
            <v>1200</v>
          </cell>
          <cell r="AO1053">
            <v>1200</v>
          </cell>
          <cell r="AP1053">
            <v>1200</v>
          </cell>
          <cell r="AQ1053">
            <v>0.5</v>
          </cell>
          <cell r="AS1053">
            <v>1200</v>
          </cell>
        </row>
        <row r="1054">
          <cell r="B1054" t="str">
            <v>TR</v>
          </cell>
          <cell r="C1054" t="str">
            <v>TR</v>
          </cell>
          <cell r="D1054" t="str">
            <v>KMBS</v>
          </cell>
          <cell r="E1054" t="str">
            <v>21</v>
          </cell>
          <cell r="F1054">
            <v>40843</v>
          </cell>
          <cell r="G1054">
            <v>40843</v>
          </cell>
          <cell r="H1054" t="str">
            <v>7640016059</v>
          </cell>
          <cell r="J1054" t="str">
            <v>KMBS</v>
          </cell>
          <cell r="K1054" t="str">
            <v>C8000 ORU Tier One Pricing 0-80K</v>
          </cell>
          <cell r="L1054">
            <v>8500</v>
          </cell>
          <cell r="N1054">
            <v>0</v>
          </cell>
          <cell r="P1054" t="str">
            <v>N/A</v>
          </cell>
          <cell r="Q1054" t="str">
            <v>N/A</v>
          </cell>
          <cell r="S1054" t="str">
            <v>N/A</v>
          </cell>
          <cell r="AA1054">
            <v>8500</v>
          </cell>
          <cell r="AB1054">
            <v>8500</v>
          </cell>
          <cell r="AC1054">
            <v>8500</v>
          </cell>
          <cell r="AD1054">
            <v>8500</v>
          </cell>
          <cell r="AE1054">
            <v>8500</v>
          </cell>
          <cell r="AH1054">
            <v>8500</v>
          </cell>
          <cell r="AI1054">
            <v>8500</v>
          </cell>
          <cell r="AK1054">
            <v>8500</v>
          </cell>
          <cell r="AL1054">
            <v>8500</v>
          </cell>
          <cell r="AN1054">
            <v>8500</v>
          </cell>
          <cell r="AO1054">
            <v>8500</v>
          </cell>
          <cell r="AP1054">
            <v>8500</v>
          </cell>
          <cell r="AQ1054">
            <v>0.5</v>
          </cell>
          <cell r="AS1054">
            <v>8500</v>
          </cell>
        </row>
        <row r="1055">
          <cell r="B1055" t="str">
            <v>TR</v>
          </cell>
          <cell r="C1055" t="str">
            <v>TR</v>
          </cell>
          <cell r="D1055" t="str">
            <v>KMBS</v>
          </cell>
          <cell r="E1055" t="str">
            <v>21</v>
          </cell>
          <cell r="F1055">
            <v>40843</v>
          </cell>
          <cell r="G1055">
            <v>40843</v>
          </cell>
          <cell r="H1055" t="str">
            <v>7640016060</v>
          </cell>
          <cell r="J1055" t="str">
            <v>KMBS</v>
          </cell>
          <cell r="K1055" t="str">
            <v>C8000 ORU Tier Two Pricing 80-150K</v>
          </cell>
          <cell r="L1055">
            <v>6500</v>
          </cell>
          <cell r="N1055">
            <v>0</v>
          </cell>
          <cell r="P1055" t="str">
            <v>N/A</v>
          </cell>
          <cell r="Q1055" t="str">
            <v>N/A</v>
          </cell>
          <cell r="S1055" t="str">
            <v>N/A</v>
          </cell>
          <cell r="AA1055">
            <v>6500</v>
          </cell>
          <cell r="AB1055">
            <v>6500</v>
          </cell>
          <cell r="AC1055">
            <v>6500</v>
          </cell>
          <cell r="AD1055">
            <v>6500</v>
          </cell>
          <cell r="AE1055">
            <v>6500</v>
          </cell>
          <cell r="AH1055">
            <v>6500</v>
          </cell>
          <cell r="AI1055">
            <v>6500</v>
          </cell>
          <cell r="AK1055">
            <v>6500</v>
          </cell>
          <cell r="AL1055">
            <v>6500</v>
          </cell>
          <cell r="AN1055">
            <v>6500</v>
          </cell>
          <cell r="AO1055">
            <v>6500</v>
          </cell>
          <cell r="AP1055">
            <v>6500</v>
          </cell>
          <cell r="AQ1055">
            <v>0.5</v>
          </cell>
          <cell r="AS1055">
            <v>6500</v>
          </cell>
        </row>
        <row r="1056">
          <cell r="B1056" t="str">
            <v>TR</v>
          </cell>
          <cell r="C1056" t="str">
            <v>TR</v>
          </cell>
          <cell r="D1056" t="str">
            <v>KMBS</v>
          </cell>
          <cell r="E1056" t="str">
            <v>21</v>
          </cell>
          <cell r="F1056">
            <v>40843</v>
          </cell>
          <cell r="G1056">
            <v>40843</v>
          </cell>
          <cell r="H1056" t="str">
            <v>7640016061</v>
          </cell>
          <cell r="J1056" t="str">
            <v>KMBS</v>
          </cell>
          <cell r="K1056" t="str">
            <v>C8000 ORU Tier Three Pricing 150-250K</v>
          </cell>
          <cell r="L1056">
            <v>5000</v>
          </cell>
          <cell r="N1056">
            <v>0</v>
          </cell>
          <cell r="P1056" t="str">
            <v>N/A</v>
          </cell>
          <cell r="Q1056" t="str">
            <v>N/A</v>
          </cell>
          <cell r="S1056" t="str">
            <v>N/A</v>
          </cell>
          <cell r="AA1056">
            <v>5000</v>
          </cell>
          <cell r="AB1056">
            <v>5000</v>
          </cell>
          <cell r="AC1056">
            <v>5000</v>
          </cell>
          <cell r="AD1056">
            <v>5000</v>
          </cell>
          <cell r="AE1056">
            <v>5000</v>
          </cell>
          <cell r="AH1056">
            <v>5000</v>
          </cell>
          <cell r="AI1056">
            <v>5000</v>
          </cell>
          <cell r="AK1056">
            <v>5000</v>
          </cell>
          <cell r="AL1056">
            <v>5000</v>
          </cell>
          <cell r="AN1056">
            <v>5000</v>
          </cell>
          <cell r="AO1056">
            <v>5000</v>
          </cell>
          <cell r="AP1056">
            <v>5000</v>
          </cell>
          <cell r="AQ1056">
            <v>0.5</v>
          </cell>
          <cell r="AS1056">
            <v>5000</v>
          </cell>
        </row>
        <row r="1057">
          <cell r="B1057" t="str">
            <v>TR</v>
          </cell>
          <cell r="C1057" t="str">
            <v>TR</v>
          </cell>
          <cell r="D1057" t="str">
            <v>KMBS</v>
          </cell>
          <cell r="E1057" t="str">
            <v>21</v>
          </cell>
          <cell r="F1057">
            <v>40843</v>
          </cell>
          <cell r="G1057">
            <v>40843</v>
          </cell>
          <cell r="H1057" t="str">
            <v>7640016062</v>
          </cell>
          <cell r="J1057" t="str">
            <v>KMBS</v>
          </cell>
          <cell r="K1057" t="str">
            <v>C8000 ORU Tier Four Pricing 250K &amp; Over</v>
          </cell>
          <cell r="L1057">
            <v>2500</v>
          </cell>
          <cell r="N1057">
            <v>0</v>
          </cell>
          <cell r="P1057" t="str">
            <v>N/A</v>
          </cell>
          <cell r="Q1057" t="str">
            <v>N/A</v>
          </cell>
          <cell r="S1057" t="str">
            <v>N/A</v>
          </cell>
          <cell r="AA1057">
            <v>2500</v>
          </cell>
          <cell r="AB1057">
            <v>2500</v>
          </cell>
          <cell r="AC1057">
            <v>2500</v>
          </cell>
          <cell r="AD1057">
            <v>2500</v>
          </cell>
          <cell r="AE1057">
            <v>2500</v>
          </cell>
          <cell r="AH1057">
            <v>2500</v>
          </cell>
          <cell r="AI1057">
            <v>2500</v>
          </cell>
          <cell r="AK1057">
            <v>2500</v>
          </cell>
          <cell r="AL1057">
            <v>2500</v>
          </cell>
          <cell r="AN1057">
            <v>2500</v>
          </cell>
          <cell r="AO1057">
            <v>2500</v>
          </cell>
          <cell r="AP1057">
            <v>2500</v>
          </cell>
          <cell r="AQ1057">
            <v>0.5</v>
          </cell>
          <cell r="AS1057">
            <v>2500</v>
          </cell>
        </row>
        <row r="1058">
          <cell r="B1058" t="str">
            <v>AC</v>
          </cell>
          <cell r="C1058" t="str">
            <v>IMP</v>
          </cell>
          <cell r="D1058" t="str">
            <v>BT</v>
          </cell>
          <cell r="E1058" t="str">
            <v>DLR</v>
          </cell>
          <cell r="F1058">
            <v>39924</v>
          </cell>
          <cell r="G1058">
            <v>40001</v>
          </cell>
          <cell r="H1058" t="str">
            <v>7640X024</v>
          </cell>
          <cell r="I1058" t="str">
            <v>3KMHML503MLPFXBD</v>
          </cell>
          <cell r="K1058" t="str">
            <v>ML-503 Kit</v>
          </cell>
          <cell r="L1058">
            <v>1250</v>
          </cell>
          <cell r="M1058">
            <v>464</v>
          </cell>
          <cell r="N1058">
            <v>482.56</v>
          </cell>
          <cell r="O1058">
            <v>0.18320920785375755</v>
          </cell>
          <cell r="P1058">
            <v>590.79999999999995</v>
          </cell>
          <cell r="Q1058">
            <v>491.84</v>
          </cell>
          <cell r="R1058">
            <v>531.19000000000005</v>
          </cell>
          <cell r="S1058">
            <v>738.5</v>
          </cell>
          <cell r="T1058">
            <v>0.34656736628300611</v>
          </cell>
          <cell r="U1058">
            <v>571.89440000000002</v>
          </cell>
          <cell r="V1058">
            <v>0.15620785935305542</v>
          </cell>
          <cell r="W1058">
            <v>590.79999999999995</v>
          </cell>
          <cell r="X1058">
            <v>0.79999999999999993</v>
          </cell>
          <cell r="AA1058">
            <v>715</v>
          </cell>
          <cell r="AB1058">
            <v>591</v>
          </cell>
          <cell r="AC1058">
            <v>657</v>
          </cell>
          <cell r="AD1058">
            <v>694</v>
          </cell>
          <cell r="AE1058">
            <v>729.38</v>
          </cell>
          <cell r="AF1058">
            <v>0.18999698373961452</v>
          </cell>
          <cell r="AG1058">
            <v>0.33839699470783402</v>
          </cell>
          <cell r="AH1058">
            <v>812</v>
          </cell>
          <cell r="AI1058">
            <v>893</v>
          </cell>
          <cell r="AJ1058">
            <v>0.3384098544232923</v>
          </cell>
          <cell r="AK1058">
            <v>974</v>
          </cell>
          <cell r="AL1058">
            <v>1055</v>
          </cell>
          <cell r="AM1058">
            <v>0.44000000000000006</v>
          </cell>
          <cell r="AN1058">
            <v>1103.75</v>
          </cell>
          <cell r="AO1058">
            <v>1152.5</v>
          </cell>
          <cell r="AP1058">
            <v>1201.25</v>
          </cell>
          <cell r="AQ1058">
            <v>0</v>
          </cell>
          <cell r="AS1058">
            <v>1250</v>
          </cell>
        </row>
        <row r="1059">
          <cell r="B1059" t="str">
            <v>PMP</v>
          </cell>
          <cell r="C1059" t="str">
            <v>PMP</v>
          </cell>
          <cell r="D1059" t="str">
            <v>BT</v>
          </cell>
          <cell r="E1059" t="str">
            <v>DLR</v>
          </cell>
          <cell r="F1059">
            <v>39924</v>
          </cell>
          <cell r="G1059">
            <v>39924</v>
          </cell>
          <cell r="H1059" t="str">
            <v>7640X025</v>
          </cell>
          <cell r="I1059" t="str">
            <v>7640X025</v>
          </cell>
          <cell r="K1059" t="str">
            <v>PM Kit - A 200K for C6500/C5500 (Dealer only)  (C5500:150k)</v>
          </cell>
          <cell r="L1059">
            <v>2833</v>
          </cell>
          <cell r="M1059">
            <v>622.23809523809518</v>
          </cell>
          <cell r="N1059">
            <v>653.35</v>
          </cell>
          <cell r="O1059">
            <v>0.23937086709509175</v>
          </cell>
          <cell r="P1059">
            <v>858.96</v>
          </cell>
          <cell r="Q1059">
            <v>659.57</v>
          </cell>
          <cell r="R1059">
            <v>712.34</v>
          </cell>
          <cell r="S1059">
            <v>1073.7</v>
          </cell>
          <cell r="T1059">
            <v>0.39149669367607337</v>
          </cell>
          <cell r="W1059">
            <v>858.96</v>
          </cell>
          <cell r="X1059">
            <v>0.8</v>
          </cell>
          <cell r="Y1059" t="str">
            <v>Act freight</v>
          </cell>
          <cell r="AA1059">
            <v>1684</v>
          </cell>
          <cell r="AB1059">
            <v>1228</v>
          </cell>
          <cell r="AC1059">
            <v>1432</v>
          </cell>
          <cell r="AD1059">
            <v>1575</v>
          </cell>
          <cell r="AE1059">
            <v>1717.92</v>
          </cell>
          <cell r="AF1059">
            <v>0.5</v>
          </cell>
          <cell r="AG1059">
            <v>0.61968543354754591</v>
          </cell>
          <cell r="AH1059">
            <v>1997</v>
          </cell>
          <cell r="AI1059">
            <v>2276</v>
          </cell>
          <cell r="AJ1059">
            <v>0.62260105448154657</v>
          </cell>
          <cell r="AK1059">
            <v>2554.5</v>
          </cell>
          <cell r="AL1059">
            <v>2833</v>
          </cell>
          <cell r="AM1059">
            <v>0.69680197670314148</v>
          </cell>
          <cell r="AN1059">
            <v>2833</v>
          </cell>
          <cell r="AO1059">
            <v>2833</v>
          </cell>
          <cell r="AP1059">
            <v>2833</v>
          </cell>
          <cell r="AQ1059">
            <v>0</v>
          </cell>
          <cell r="AS1059">
            <v>2833</v>
          </cell>
        </row>
        <row r="1060">
          <cell r="B1060" t="str">
            <v>PMP</v>
          </cell>
          <cell r="C1060" t="str">
            <v>PMP</v>
          </cell>
          <cell r="D1060" t="str">
            <v>BT</v>
          </cell>
          <cell r="E1060" t="str">
            <v>DLR</v>
          </cell>
          <cell r="F1060">
            <v>39924</v>
          </cell>
          <cell r="G1060">
            <v>39924</v>
          </cell>
          <cell r="H1060" t="str">
            <v>7640X026</v>
          </cell>
          <cell r="I1060" t="str">
            <v>7640X026</v>
          </cell>
          <cell r="K1060" t="str">
            <v>PM Kit - B 200K for C6500/C5500 (Dealer only)  (C5500:150k)</v>
          </cell>
          <cell r="L1060">
            <v>4413</v>
          </cell>
          <cell r="M1060">
            <v>1196.7142857142856</v>
          </cell>
          <cell r="N1060">
            <v>1256.55</v>
          </cell>
          <cell r="O1060">
            <v>0.15812429651069315</v>
          </cell>
          <cell r="P1060">
            <v>1492.5600000000002</v>
          </cell>
          <cell r="Q1060">
            <v>1268.52</v>
          </cell>
          <cell r="R1060">
            <v>1370</v>
          </cell>
          <cell r="S1060">
            <v>1865.7</v>
          </cell>
          <cell r="T1060">
            <v>0.32649943720855445</v>
          </cell>
          <cell r="W1060">
            <v>1492.5600000000002</v>
          </cell>
          <cell r="X1060">
            <v>0.8</v>
          </cell>
          <cell r="Y1060" t="str">
            <v>Act freight</v>
          </cell>
          <cell r="AA1060">
            <v>2925</v>
          </cell>
          <cell r="AB1060">
            <v>2133</v>
          </cell>
          <cell r="AC1060">
            <v>2488</v>
          </cell>
          <cell r="AD1060">
            <v>2737</v>
          </cell>
          <cell r="AE1060">
            <v>2985.12</v>
          </cell>
          <cell r="AF1060">
            <v>0.49999999999999994</v>
          </cell>
          <cell r="AG1060">
            <v>0.57906214825534652</v>
          </cell>
          <cell r="AH1060">
            <v>3343</v>
          </cell>
          <cell r="AI1060">
            <v>3700</v>
          </cell>
          <cell r="AJ1060">
            <v>0.5966054054054053</v>
          </cell>
          <cell r="AK1060">
            <v>4056.5</v>
          </cell>
          <cell r="AL1060">
            <v>4413</v>
          </cell>
          <cell r="AM1060">
            <v>0.66178110129163825</v>
          </cell>
          <cell r="AN1060">
            <v>4413</v>
          </cell>
          <cell r="AO1060">
            <v>4413</v>
          </cell>
          <cell r="AP1060">
            <v>4413</v>
          </cell>
          <cell r="AQ1060">
            <v>0</v>
          </cell>
          <cell r="AS1060">
            <v>4413</v>
          </cell>
        </row>
        <row r="1061">
          <cell r="B1061" t="str">
            <v>AC</v>
          </cell>
          <cell r="C1061" t="str">
            <v>IMP</v>
          </cell>
          <cell r="D1061" t="str">
            <v>BT</v>
          </cell>
          <cell r="E1061" t="str">
            <v>P3</v>
          </cell>
          <cell r="F1061">
            <v>39989</v>
          </cell>
          <cell r="G1061">
            <v>40001</v>
          </cell>
          <cell r="H1061" t="str">
            <v>7640X028</v>
          </cell>
          <cell r="K1061" t="str">
            <v>FS-603 Booklet Finisher ( consists of FS-603 &amp; Attachment Kit)</v>
          </cell>
          <cell r="L1061">
            <v>3000</v>
          </cell>
          <cell r="N1061">
            <v>1121.4736</v>
          </cell>
          <cell r="O1061">
            <v>-0.17647058823529413</v>
          </cell>
          <cell r="W1061">
            <v>953.25256000000002</v>
          </cell>
          <cell r="AA1061">
            <v>1153</v>
          </cell>
          <cell r="AB1061">
            <v>954</v>
          </cell>
          <cell r="AC1061">
            <v>1060</v>
          </cell>
          <cell r="AD1061">
            <v>1119</v>
          </cell>
          <cell r="AE1061">
            <v>1176.8599999999999</v>
          </cell>
          <cell r="AF1061">
            <v>0.19000343286372204</v>
          </cell>
          <cell r="AG1061">
            <v>4.7062862192614137E-2</v>
          </cell>
          <cell r="AH1061">
            <v>1201</v>
          </cell>
          <cell r="AI1061">
            <v>1225</v>
          </cell>
          <cell r="AJ1061">
            <v>0.22183464489795918</v>
          </cell>
          <cell r="AK1061">
            <v>1248.5</v>
          </cell>
          <cell r="AL1061">
            <v>1272</v>
          </cell>
          <cell r="AM1061">
            <v>0.2505876100628931</v>
          </cell>
          <cell r="AN1061">
            <v>1450.49</v>
          </cell>
          <cell r="AO1061">
            <v>1628.98</v>
          </cell>
          <cell r="AP1061">
            <v>1807.47</v>
          </cell>
          <cell r="AQ1061">
            <v>0</v>
          </cell>
          <cell r="AS1061">
            <v>3000</v>
          </cell>
        </row>
        <row r="1062">
          <cell r="B1062" t="str">
            <v>AC</v>
          </cell>
          <cell r="C1062" t="str">
            <v>IMP</v>
          </cell>
          <cell r="D1062" t="str">
            <v>BT</v>
          </cell>
          <cell r="E1062" t="str">
            <v>DLR</v>
          </cell>
          <cell r="F1062">
            <v>39924</v>
          </cell>
          <cell r="G1062">
            <v>40001</v>
          </cell>
          <cell r="H1062" t="str">
            <v>7640X029</v>
          </cell>
          <cell r="I1062" t="str">
            <v>3KMKFAXFKIT</v>
          </cell>
          <cell r="K1062" t="str">
            <v>Fax Kit for C203/C253/C353 (w FK-502 and MK-711)</v>
          </cell>
          <cell r="L1062">
            <v>1208</v>
          </cell>
          <cell r="M1062">
            <v>444</v>
          </cell>
          <cell r="N1062">
            <v>461.76</v>
          </cell>
          <cell r="O1062">
            <v>0.20331262939958597</v>
          </cell>
          <cell r="P1062">
            <v>579.6</v>
          </cell>
          <cell r="Q1062">
            <v>470.64</v>
          </cell>
          <cell r="R1062">
            <v>508.29</v>
          </cell>
          <cell r="S1062">
            <v>724.5</v>
          </cell>
          <cell r="T1062">
            <v>0.36265010351966875</v>
          </cell>
          <cell r="U1062">
            <v>561.05279999999993</v>
          </cell>
          <cell r="V1062">
            <v>0.17697585681775396</v>
          </cell>
          <cell r="W1062">
            <v>579.6</v>
          </cell>
          <cell r="X1062">
            <v>0.8</v>
          </cell>
          <cell r="AA1062">
            <v>701</v>
          </cell>
          <cell r="AB1062">
            <v>580</v>
          </cell>
          <cell r="AC1062">
            <v>644</v>
          </cell>
          <cell r="AD1062">
            <v>680</v>
          </cell>
          <cell r="AE1062">
            <v>715.56</v>
          </cell>
          <cell r="AF1062">
            <v>0.19000503102465194</v>
          </cell>
          <cell r="AG1062">
            <v>0.35468723796746598</v>
          </cell>
          <cell r="AH1062">
            <v>796</v>
          </cell>
          <cell r="AI1062">
            <v>876</v>
          </cell>
          <cell r="AJ1062">
            <v>0.33835616438356164</v>
          </cell>
          <cell r="AK1062">
            <v>955.5</v>
          </cell>
          <cell r="AL1062">
            <v>1035</v>
          </cell>
          <cell r="AM1062">
            <v>0.44</v>
          </cell>
          <cell r="AN1062">
            <v>1078.25</v>
          </cell>
          <cell r="AO1062">
            <v>1121.5</v>
          </cell>
          <cell r="AP1062">
            <v>1164.75</v>
          </cell>
          <cell r="AQ1062">
            <v>0</v>
          </cell>
          <cell r="AS1062">
            <v>1208</v>
          </cell>
        </row>
        <row r="1063">
          <cell r="B1063" t="str">
            <v>DI</v>
          </cell>
          <cell r="C1063" t="str">
            <v>DI</v>
          </cell>
          <cell r="D1063" t="str">
            <v>KMBS</v>
          </cell>
          <cell r="E1063" t="str">
            <v>21</v>
          </cell>
          <cell r="F1063">
            <v>39924</v>
          </cell>
          <cell r="G1063">
            <v>40918</v>
          </cell>
          <cell r="H1063" t="str">
            <v>7670525499</v>
          </cell>
          <cell r="I1063" t="str">
            <v>DIS</v>
          </cell>
          <cell r="K1063" t="str">
            <v>Delivery Charge - Level One</v>
          </cell>
          <cell r="L1063">
            <v>173</v>
          </cell>
          <cell r="M1063">
            <v>0</v>
          </cell>
          <cell r="N1063">
            <v>0</v>
          </cell>
          <cell r="AA1063">
            <v>173</v>
          </cell>
          <cell r="AB1063">
            <v>173</v>
          </cell>
          <cell r="AC1063">
            <v>173</v>
          </cell>
          <cell r="AD1063">
            <v>173</v>
          </cell>
          <cell r="AE1063">
            <v>173</v>
          </cell>
          <cell r="AH1063">
            <v>173</v>
          </cell>
          <cell r="AI1063">
            <v>173</v>
          </cell>
          <cell r="AK1063">
            <v>173</v>
          </cell>
          <cell r="AL1063">
            <v>173</v>
          </cell>
          <cell r="AN1063">
            <v>173</v>
          </cell>
          <cell r="AO1063">
            <v>173</v>
          </cell>
          <cell r="AP1063">
            <v>173</v>
          </cell>
          <cell r="AQ1063">
            <v>0</v>
          </cell>
          <cell r="AS1063">
            <v>173</v>
          </cell>
        </row>
        <row r="1064">
          <cell r="B1064" t="str">
            <v>DI</v>
          </cell>
          <cell r="C1064" t="str">
            <v>DI</v>
          </cell>
          <cell r="D1064" t="str">
            <v>KMBS</v>
          </cell>
          <cell r="E1064" t="str">
            <v>21</v>
          </cell>
          <cell r="F1064">
            <v>39924</v>
          </cell>
          <cell r="G1064">
            <v>40918</v>
          </cell>
          <cell r="H1064" t="str">
            <v>7670525500</v>
          </cell>
          <cell r="I1064" t="str">
            <v>DIS</v>
          </cell>
          <cell r="K1064" t="str">
            <v>Delivery Charge - Level Two</v>
          </cell>
          <cell r="L1064">
            <v>288</v>
          </cell>
          <cell r="M1064">
            <v>0</v>
          </cell>
          <cell r="N1064">
            <v>0</v>
          </cell>
          <cell r="AA1064">
            <v>288</v>
          </cell>
          <cell r="AB1064">
            <v>288</v>
          </cell>
          <cell r="AC1064">
            <v>288</v>
          </cell>
          <cell r="AD1064">
            <v>288</v>
          </cell>
          <cell r="AE1064">
            <v>288</v>
          </cell>
          <cell r="AH1064">
            <v>288</v>
          </cell>
          <cell r="AI1064">
            <v>288</v>
          </cell>
          <cell r="AK1064">
            <v>288</v>
          </cell>
          <cell r="AL1064">
            <v>288</v>
          </cell>
          <cell r="AN1064">
            <v>288</v>
          </cell>
          <cell r="AO1064">
            <v>288</v>
          </cell>
          <cell r="AP1064">
            <v>288</v>
          </cell>
          <cell r="AQ1064">
            <v>0</v>
          </cell>
          <cell r="AS1064">
            <v>288</v>
          </cell>
        </row>
        <row r="1065">
          <cell r="B1065" t="str">
            <v>DI</v>
          </cell>
          <cell r="C1065" t="str">
            <v>DI</v>
          </cell>
          <cell r="D1065" t="str">
            <v>KMBS</v>
          </cell>
          <cell r="E1065" t="str">
            <v>21</v>
          </cell>
          <cell r="F1065">
            <v>39924</v>
          </cell>
          <cell r="G1065">
            <v>40918</v>
          </cell>
          <cell r="H1065" t="str">
            <v>7670525501</v>
          </cell>
          <cell r="I1065" t="str">
            <v>DIS</v>
          </cell>
          <cell r="K1065" t="str">
            <v>Delivery Charge - Level Three</v>
          </cell>
          <cell r="L1065">
            <v>919.99999999999989</v>
          </cell>
          <cell r="M1065">
            <v>0</v>
          </cell>
          <cell r="N1065">
            <v>0</v>
          </cell>
          <cell r="AA1065">
            <v>919.99999999999989</v>
          </cell>
          <cell r="AB1065">
            <v>919.99999999999989</v>
          </cell>
          <cell r="AC1065">
            <v>919.99999999999989</v>
          </cell>
          <cell r="AD1065">
            <v>919.99999999999989</v>
          </cell>
          <cell r="AE1065">
            <v>919.99999999999989</v>
          </cell>
          <cell r="AH1065">
            <v>920</v>
          </cell>
          <cell r="AI1065">
            <v>919.99999999999989</v>
          </cell>
          <cell r="AK1065">
            <v>920</v>
          </cell>
          <cell r="AL1065">
            <v>919.99999999999989</v>
          </cell>
          <cell r="AN1065">
            <v>920</v>
          </cell>
          <cell r="AO1065">
            <v>920</v>
          </cell>
          <cell r="AP1065">
            <v>920</v>
          </cell>
          <cell r="AQ1065">
            <v>0</v>
          </cell>
          <cell r="AS1065">
            <v>919.99999999999989</v>
          </cell>
        </row>
        <row r="1066">
          <cell r="B1066" t="str">
            <v>DI</v>
          </cell>
          <cell r="C1066" t="str">
            <v>DI</v>
          </cell>
          <cell r="D1066" t="str">
            <v>KMBS</v>
          </cell>
          <cell r="E1066" t="str">
            <v>21</v>
          </cell>
          <cell r="F1066">
            <v>39924</v>
          </cell>
          <cell r="G1066">
            <v>40918</v>
          </cell>
          <cell r="H1066" t="str">
            <v>7670525502</v>
          </cell>
          <cell r="I1066" t="str">
            <v>DIS</v>
          </cell>
          <cell r="K1066" t="str">
            <v>Delivery Charge - Level Zero</v>
          </cell>
          <cell r="L1066">
            <v>69</v>
          </cell>
          <cell r="M1066">
            <v>0</v>
          </cell>
          <cell r="N1066">
            <v>0</v>
          </cell>
          <cell r="AA1066">
            <v>69</v>
          </cell>
          <cell r="AB1066">
            <v>69</v>
          </cell>
          <cell r="AC1066">
            <v>69</v>
          </cell>
          <cell r="AD1066">
            <v>69</v>
          </cell>
          <cell r="AE1066">
            <v>69</v>
          </cell>
          <cell r="AH1066">
            <v>69</v>
          </cell>
          <cell r="AI1066">
            <v>69</v>
          </cell>
          <cell r="AK1066">
            <v>69</v>
          </cell>
          <cell r="AL1066">
            <v>69</v>
          </cell>
          <cell r="AN1066">
            <v>69</v>
          </cell>
          <cell r="AO1066">
            <v>69</v>
          </cell>
          <cell r="AP1066">
            <v>69</v>
          </cell>
          <cell r="AQ1066">
            <v>0</v>
          </cell>
          <cell r="AS1066">
            <v>69</v>
          </cell>
        </row>
        <row r="1067">
          <cell r="B1067" t="str">
            <v>DI</v>
          </cell>
          <cell r="C1067" t="str">
            <v>DI</v>
          </cell>
          <cell r="D1067" t="str">
            <v>KMBS</v>
          </cell>
          <cell r="E1067" t="str">
            <v>21</v>
          </cell>
          <cell r="F1067">
            <v>39924</v>
          </cell>
          <cell r="G1067">
            <v>40918</v>
          </cell>
          <cell r="H1067" t="str">
            <v>7670525503</v>
          </cell>
          <cell r="I1067" t="str">
            <v>DIS</v>
          </cell>
          <cell r="K1067" t="str">
            <v>Delivery Charge - Level Four</v>
          </cell>
          <cell r="L1067">
            <v>1839.9999999999998</v>
          </cell>
          <cell r="M1067">
            <v>0</v>
          </cell>
          <cell r="N1067">
            <v>0</v>
          </cell>
          <cell r="AA1067">
            <v>1839.9999999999998</v>
          </cell>
          <cell r="AB1067">
            <v>1839.9999999999998</v>
          </cell>
          <cell r="AC1067">
            <v>1839.9999999999998</v>
          </cell>
          <cell r="AD1067">
            <v>1839.9999999999998</v>
          </cell>
          <cell r="AE1067">
            <v>1839.9999999999998</v>
          </cell>
          <cell r="AH1067">
            <v>1840</v>
          </cell>
          <cell r="AI1067">
            <v>1839.9999999999998</v>
          </cell>
          <cell r="AK1067">
            <v>1840</v>
          </cell>
          <cell r="AL1067">
            <v>1839.9999999999998</v>
          </cell>
          <cell r="AN1067">
            <v>1840</v>
          </cell>
          <cell r="AO1067">
            <v>1840</v>
          </cell>
          <cell r="AP1067">
            <v>1840</v>
          </cell>
          <cell r="AQ1067">
            <v>0</v>
          </cell>
          <cell r="AS1067">
            <v>1839.9999999999998</v>
          </cell>
        </row>
        <row r="1068">
          <cell r="B1068" t="str">
            <v>DI</v>
          </cell>
          <cell r="C1068" t="str">
            <v>DI</v>
          </cell>
          <cell r="D1068" t="str">
            <v>KMBS</v>
          </cell>
          <cell r="E1068" t="str">
            <v>21</v>
          </cell>
          <cell r="F1068">
            <v>39924</v>
          </cell>
          <cell r="G1068">
            <v>40918</v>
          </cell>
          <cell r="H1068" t="str">
            <v>7670525504</v>
          </cell>
          <cell r="I1068" t="str">
            <v>DIS</v>
          </cell>
          <cell r="K1068" t="str">
            <v>Delivery Charge - FAX</v>
          </cell>
          <cell r="L1068">
            <v>58</v>
          </cell>
          <cell r="M1068">
            <v>0</v>
          </cell>
          <cell r="N1068">
            <v>0</v>
          </cell>
          <cell r="AA1068">
            <v>58</v>
          </cell>
          <cell r="AB1068">
            <v>58</v>
          </cell>
          <cell r="AC1068">
            <v>58</v>
          </cell>
          <cell r="AD1068">
            <v>58</v>
          </cell>
          <cell r="AE1068">
            <v>58</v>
          </cell>
          <cell r="AH1068">
            <v>58</v>
          </cell>
          <cell r="AI1068">
            <v>58</v>
          </cell>
          <cell r="AK1068">
            <v>58</v>
          </cell>
          <cell r="AL1068">
            <v>58</v>
          </cell>
          <cell r="AN1068">
            <v>58</v>
          </cell>
          <cell r="AO1068">
            <v>58</v>
          </cell>
          <cell r="AP1068">
            <v>58</v>
          </cell>
          <cell r="AQ1068">
            <v>0</v>
          </cell>
          <cell r="AS1068">
            <v>58</v>
          </cell>
        </row>
        <row r="1069">
          <cell r="B1069" t="str">
            <v>DI</v>
          </cell>
          <cell r="C1069" t="str">
            <v>DI</v>
          </cell>
          <cell r="D1069" t="str">
            <v>KMBS</v>
          </cell>
          <cell r="E1069" t="str">
            <v>21</v>
          </cell>
          <cell r="F1069">
            <v>39924</v>
          </cell>
          <cell r="G1069">
            <v>39924</v>
          </cell>
          <cell r="H1069" t="str">
            <v>7670527699</v>
          </cell>
          <cell r="I1069" t="str">
            <v>DIS</v>
          </cell>
          <cell r="K1069" t="str">
            <v>Installation Charge - Level One</v>
          </cell>
          <cell r="L1069">
            <v>175</v>
          </cell>
          <cell r="M1069">
            <v>0</v>
          </cell>
          <cell r="N1069">
            <v>0</v>
          </cell>
          <cell r="AA1069">
            <v>175</v>
          </cell>
          <cell r="AB1069">
            <v>175</v>
          </cell>
          <cell r="AC1069">
            <v>175</v>
          </cell>
          <cell r="AD1069">
            <v>175</v>
          </cell>
          <cell r="AE1069">
            <v>175</v>
          </cell>
          <cell r="AH1069">
            <v>175</v>
          </cell>
          <cell r="AI1069">
            <v>175</v>
          </cell>
          <cell r="AK1069">
            <v>175</v>
          </cell>
          <cell r="AL1069">
            <v>175</v>
          </cell>
          <cell r="AN1069">
            <v>175</v>
          </cell>
          <cell r="AO1069">
            <v>175</v>
          </cell>
          <cell r="AP1069">
            <v>175</v>
          </cell>
          <cell r="AQ1069">
            <v>0</v>
          </cell>
          <cell r="AS1069">
            <v>175</v>
          </cell>
        </row>
        <row r="1070">
          <cell r="B1070" t="str">
            <v>DI</v>
          </cell>
          <cell r="C1070" t="str">
            <v>DI</v>
          </cell>
          <cell r="D1070" t="str">
            <v>KMBS</v>
          </cell>
          <cell r="E1070" t="str">
            <v>21</v>
          </cell>
          <cell r="F1070">
            <v>39924</v>
          </cell>
          <cell r="G1070">
            <v>39924</v>
          </cell>
          <cell r="H1070" t="str">
            <v>7670527700</v>
          </cell>
          <cell r="I1070" t="str">
            <v>DIS</v>
          </cell>
          <cell r="K1070" t="str">
            <v>Installation Charge - Level Two</v>
          </cell>
          <cell r="L1070">
            <v>300</v>
          </cell>
          <cell r="M1070">
            <v>0</v>
          </cell>
          <cell r="N1070">
            <v>0</v>
          </cell>
          <cell r="AA1070">
            <v>300</v>
          </cell>
          <cell r="AB1070">
            <v>300</v>
          </cell>
          <cell r="AC1070">
            <v>300</v>
          </cell>
          <cell r="AD1070">
            <v>300</v>
          </cell>
          <cell r="AE1070">
            <v>300</v>
          </cell>
          <cell r="AH1070">
            <v>300</v>
          </cell>
          <cell r="AI1070">
            <v>300</v>
          </cell>
          <cell r="AK1070">
            <v>300</v>
          </cell>
          <cell r="AL1070">
            <v>300</v>
          </cell>
          <cell r="AN1070">
            <v>300</v>
          </cell>
          <cell r="AO1070">
            <v>300</v>
          </cell>
          <cell r="AP1070">
            <v>300</v>
          </cell>
          <cell r="AQ1070">
            <v>0</v>
          </cell>
          <cell r="AS1070">
            <v>300</v>
          </cell>
        </row>
        <row r="1071">
          <cell r="B1071" t="str">
            <v>DI</v>
          </cell>
          <cell r="C1071" t="str">
            <v>DI</v>
          </cell>
          <cell r="D1071" t="str">
            <v>KMBS</v>
          </cell>
          <cell r="E1071" t="str">
            <v>21</v>
          </cell>
          <cell r="F1071">
            <v>39924</v>
          </cell>
          <cell r="G1071">
            <v>39924</v>
          </cell>
          <cell r="H1071" t="str">
            <v>7670527701</v>
          </cell>
          <cell r="I1071" t="str">
            <v>DIS</v>
          </cell>
          <cell r="K1071" t="str">
            <v>Installation Charge - Level Three</v>
          </cell>
          <cell r="L1071">
            <v>500</v>
          </cell>
          <cell r="M1071">
            <v>0</v>
          </cell>
          <cell r="N1071">
            <v>0</v>
          </cell>
          <cell r="AA1071">
            <v>500</v>
          </cell>
          <cell r="AB1071">
            <v>500</v>
          </cell>
          <cell r="AC1071">
            <v>500</v>
          </cell>
          <cell r="AD1071">
            <v>500</v>
          </cell>
          <cell r="AE1071">
            <v>500</v>
          </cell>
          <cell r="AH1071">
            <v>500</v>
          </cell>
          <cell r="AI1071">
            <v>500</v>
          </cell>
          <cell r="AK1071">
            <v>500</v>
          </cell>
          <cell r="AL1071">
            <v>500</v>
          </cell>
          <cell r="AN1071">
            <v>500</v>
          </cell>
          <cell r="AO1071">
            <v>500</v>
          </cell>
          <cell r="AP1071">
            <v>500</v>
          </cell>
          <cell r="AQ1071">
            <v>0</v>
          </cell>
          <cell r="AS1071">
            <v>500</v>
          </cell>
        </row>
        <row r="1072">
          <cell r="B1072" t="str">
            <v>DI</v>
          </cell>
          <cell r="C1072" t="str">
            <v>DI</v>
          </cell>
          <cell r="D1072" t="str">
            <v>KMBS</v>
          </cell>
          <cell r="E1072" t="str">
            <v>21</v>
          </cell>
          <cell r="F1072">
            <v>39924</v>
          </cell>
          <cell r="G1072">
            <v>39924</v>
          </cell>
          <cell r="H1072" t="str">
            <v>7670527702</v>
          </cell>
          <cell r="I1072" t="str">
            <v>DIS</v>
          </cell>
          <cell r="K1072" t="str">
            <v>Installation Charge - Level Zero</v>
          </cell>
          <cell r="L1072">
            <v>70</v>
          </cell>
          <cell r="M1072">
            <v>0</v>
          </cell>
          <cell r="N1072">
            <v>0</v>
          </cell>
          <cell r="AA1072">
            <v>70</v>
          </cell>
          <cell r="AB1072">
            <v>70</v>
          </cell>
          <cell r="AC1072">
            <v>70</v>
          </cell>
          <cell r="AD1072">
            <v>70</v>
          </cell>
          <cell r="AE1072">
            <v>70</v>
          </cell>
          <cell r="AH1072">
            <v>70</v>
          </cell>
          <cell r="AI1072">
            <v>70</v>
          </cell>
          <cell r="AK1072">
            <v>70</v>
          </cell>
          <cell r="AL1072">
            <v>70</v>
          </cell>
          <cell r="AN1072">
            <v>70</v>
          </cell>
          <cell r="AO1072">
            <v>70</v>
          </cell>
          <cell r="AP1072">
            <v>70</v>
          </cell>
          <cell r="AQ1072">
            <v>0</v>
          </cell>
          <cell r="AS1072">
            <v>70</v>
          </cell>
        </row>
        <row r="1073">
          <cell r="B1073" t="str">
            <v>DI</v>
          </cell>
          <cell r="C1073" t="str">
            <v>DI</v>
          </cell>
          <cell r="D1073" t="str">
            <v>KMBS</v>
          </cell>
          <cell r="E1073" t="str">
            <v>21</v>
          </cell>
          <cell r="F1073">
            <v>39924</v>
          </cell>
          <cell r="G1073">
            <v>39924</v>
          </cell>
          <cell r="H1073" t="str">
            <v>7670527703</v>
          </cell>
          <cell r="I1073" t="str">
            <v>DIS</v>
          </cell>
          <cell r="K1073" t="str">
            <v>Installation Charge - Level Four</v>
          </cell>
          <cell r="L1073">
            <v>1000</v>
          </cell>
          <cell r="M1073">
            <v>0</v>
          </cell>
          <cell r="N1073">
            <v>0</v>
          </cell>
          <cell r="AA1073">
            <v>1000</v>
          </cell>
          <cell r="AB1073">
            <v>1000</v>
          </cell>
          <cell r="AC1073">
            <v>1000</v>
          </cell>
          <cell r="AD1073">
            <v>1000</v>
          </cell>
          <cell r="AE1073">
            <v>1000</v>
          </cell>
          <cell r="AH1073">
            <v>1000</v>
          </cell>
          <cell r="AI1073">
            <v>1000</v>
          </cell>
          <cell r="AK1073">
            <v>1000</v>
          </cell>
          <cell r="AL1073">
            <v>1000</v>
          </cell>
          <cell r="AN1073">
            <v>1000</v>
          </cell>
          <cell r="AO1073">
            <v>1000</v>
          </cell>
          <cell r="AP1073">
            <v>1000</v>
          </cell>
          <cell r="AQ1073">
            <v>0</v>
          </cell>
          <cell r="AS1073">
            <v>1000</v>
          </cell>
        </row>
        <row r="1074">
          <cell r="B1074" t="str">
            <v>DI</v>
          </cell>
          <cell r="C1074" t="str">
            <v>DI</v>
          </cell>
          <cell r="D1074" t="str">
            <v>KMBS</v>
          </cell>
          <cell r="E1074" t="str">
            <v>21</v>
          </cell>
          <cell r="F1074">
            <v>39924</v>
          </cell>
          <cell r="G1074">
            <v>39924</v>
          </cell>
          <cell r="H1074" t="str">
            <v>7670527704</v>
          </cell>
          <cell r="I1074" t="str">
            <v>DIS</v>
          </cell>
          <cell r="K1074" t="str">
            <v>Installation Charge - FAX</v>
          </cell>
          <cell r="L1074">
            <v>50</v>
          </cell>
          <cell r="M1074">
            <v>0</v>
          </cell>
          <cell r="N1074">
            <v>0</v>
          </cell>
          <cell r="AA1074">
            <v>50</v>
          </cell>
          <cell r="AB1074">
            <v>50</v>
          </cell>
          <cell r="AC1074">
            <v>50</v>
          </cell>
          <cell r="AD1074">
            <v>50</v>
          </cell>
          <cell r="AE1074">
            <v>50</v>
          </cell>
          <cell r="AH1074">
            <v>50</v>
          </cell>
          <cell r="AI1074">
            <v>50</v>
          </cell>
          <cell r="AK1074">
            <v>50</v>
          </cell>
          <cell r="AL1074">
            <v>50</v>
          </cell>
          <cell r="AN1074">
            <v>50</v>
          </cell>
          <cell r="AO1074">
            <v>50</v>
          </cell>
          <cell r="AP1074">
            <v>50</v>
          </cell>
          <cell r="AQ1074">
            <v>0</v>
          </cell>
          <cell r="AS1074">
            <v>50</v>
          </cell>
        </row>
        <row r="1075">
          <cell r="B1075" t="str">
            <v>AC</v>
          </cell>
          <cell r="C1075" t="str">
            <v>DOM</v>
          </cell>
          <cell r="D1075" t="str">
            <v>DOM</v>
          </cell>
          <cell r="E1075" t="str">
            <v>08</v>
          </cell>
          <cell r="F1075">
            <v>39924</v>
          </cell>
          <cell r="G1075">
            <v>40647</v>
          </cell>
          <cell r="H1075" t="str">
            <v>7671000281</v>
          </cell>
          <cell r="I1075" t="str">
            <v>3MIHE524ZNT_</v>
          </cell>
          <cell r="K1075" t="str">
            <v>Power Filter ESP 208V/20A</v>
          </cell>
          <cell r="L1075">
            <v>275</v>
          </cell>
          <cell r="M1075">
            <v>124.63</v>
          </cell>
          <cell r="N1075">
            <v>128.3689</v>
          </cell>
          <cell r="O1075">
            <v>0.30984462365591398</v>
          </cell>
          <cell r="P1075">
            <v>186</v>
          </cell>
          <cell r="Q1075">
            <v>132.11000000000001</v>
          </cell>
          <cell r="R1075">
            <v>142.68</v>
          </cell>
          <cell r="S1075">
            <v>180</v>
          </cell>
          <cell r="T1075">
            <v>0.28683944444444448</v>
          </cell>
          <cell r="U1075">
            <v>139.392</v>
          </cell>
          <cell r="V1075">
            <v>7.9079861111111108E-2</v>
          </cell>
          <cell r="W1075">
            <v>186</v>
          </cell>
          <cell r="X1075">
            <v>1.0333333333333334</v>
          </cell>
          <cell r="AA1075">
            <v>225</v>
          </cell>
          <cell r="AB1075">
            <v>219</v>
          </cell>
          <cell r="AC1075">
            <v>207</v>
          </cell>
          <cell r="AD1075">
            <v>243</v>
          </cell>
          <cell r="AE1075">
            <v>229.63</v>
          </cell>
          <cell r="AF1075">
            <v>0.19000130644950572</v>
          </cell>
          <cell r="AG1075">
            <v>0.44097504681444061</v>
          </cell>
          <cell r="AH1075">
            <v>251</v>
          </cell>
          <cell r="AI1075">
            <v>267</v>
          </cell>
          <cell r="AJ1075">
            <v>0.30337078651685395</v>
          </cell>
          <cell r="AK1075">
            <v>271</v>
          </cell>
          <cell r="AL1075">
            <v>275</v>
          </cell>
          <cell r="AM1075">
            <v>0.32363636363636361</v>
          </cell>
          <cell r="AN1075">
            <v>275</v>
          </cell>
          <cell r="AO1075">
            <v>275</v>
          </cell>
          <cell r="AP1075">
            <v>275</v>
          </cell>
          <cell r="AQ1075">
            <v>0</v>
          </cell>
          <cell r="AS1075">
            <v>275</v>
          </cell>
        </row>
        <row r="1076">
          <cell r="B1076" t="str">
            <v>AC</v>
          </cell>
          <cell r="C1076" t="str">
            <v>DOM</v>
          </cell>
          <cell r="D1076" t="str">
            <v>DOM</v>
          </cell>
          <cell r="E1076" t="str">
            <v>P3</v>
          </cell>
          <cell r="F1076">
            <v>39990</v>
          </cell>
          <cell r="G1076">
            <v>40001</v>
          </cell>
          <cell r="H1076" t="str">
            <v>7671000285</v>
          </cell>
          <cell r="K1076" t="str">
            <v>X-Rite DTP34 Densitometer</v>
          </cell>
          <cell r="L1076">
            <v>1595</v>
          </cell>
          <cell r="N1076">
            <v>1056</v>
          </cell>
          <cell r="W1076">
            <v>897.6</v>
          </cell>
          <cell r="AB1076">
            <v>898</v>
          </cell>
          <cell r="AC1076">
            <v>998</v>
          </cell>
          <cell r="AD1076">
            <v>1054</v>
          </cell>
          <cell r="AE1076">
            <v>1108.1500000000001</v>
          </cell>
          <cell r="AF1076">
            <v>0.19000135360736367</v>
          </cell>
          <cell r="AG1076">
            <v>4.7060416008663168E-2</v>
          </cell>
          <cell r="AH1076">
            <v>1131</v>
          </cell>
          <cell r="AI1076">
            <v>1153</v>
          </cell>
          <cell r="AJ1076">
            <v>0.22150910667823068</v>
          </cell>
          <cell r="AK1076">
            <v>1175</v>
          </cell>
          <cell r="AL1076">
            <v>1197</v>
          </cell>
          <cell r="AM1076">
            <v>0.25012531328320803</v>
          </cell>
          <cell r="AN1076">
            <v>1296.5</v>
          </cell>
          <cell r="AO1076">
            <v>1396</v>
          </cell>
          <cell r="AP1076">
            <v>1495.5</v>
          </cell>
          <cell r="AQ1076">
            <v>0</v>
          </cell>
          <cell r="AS1076">
            <v>1595</v>
          </cell>
        </row>
        <row r="1077">
          <cell r="B1077" t="str">
            <v>AC</v>
          </cell>
          <cell r="C1077" t="str">
            <v>DOM</v>
          </cell>
          <cell r="D1077" t="str">
            <v>DOM</v>
          </cell>
          <cell r="E1077" t="str">
            <v>P3</v>
          </cell>
          <cell r="F1077">
            <v>39990</v>
          </cell>
          <cell r="G1077">
            <v>40001</v>
          </cell>
          <cell r="H1077" t="str">
            <v>7675000017</v>
          </cell>
          <cell r="K1077" t="str">
            <v>Intermate 100 with no IBM Support (LAN Environment)</v>
          </cell>
          <cell r="L1077">
            <v>614</v>
          </cell>
          <cell r="N1077">
            <v>332</v>
          </cell>
          <cell r="W1077">
            <v>282.2</v>
          </cell>
          <cell r="AB1077">
            <v>283</v>
          </cell>
          <cell r="AC1077">
            <v>314</v>
          </cell>
          <cell r="AD1077">
            <v>332</v>
          </cell>
          <cell r="AE1077">
            <v>348.4</v>
          </cell>
          <cell r="AF1077">
            <v>0.19001148105625715</v>
          </cell>
          <cell r="AG1077">
            <v>4.7072330654420146E-2</v>
          </cell>
          <cell r="AH1077">
            <v>356</v>
          </cell>
          <cell r="AI1077">
            <v>363</v>
          </cell>
          <cell r="AJ1077">
            <v>0.22258953168044079</v>
          </cell>
          <cell r="AK1077">
            <v>370</v>
          </cell>
          <cell r="AL1077">
            <v>377</v>
          </cell>
          <cell r="AM1077">
            <v>0.25145888594164462</v>
          </cell>
          <cell r="AN1077">
            <v>429.73</v>
          </cell>
          <cell r="AO1077">
            <v>482.46</v>
          </cell>
          <cell r="AP1077">
            <v>535.19000000000005</v>
          </cell>
          <cell r="AQ1077">
            <v>0</v>
          </cell>
          <cell r="AS1077">
            <v>614</v>
          </cell>
        </row>
        <row r="1078">
          <cell r="B1078" t="str">
            <v>AC</v>
          </cell>
          <cell r="C1078" t="str">
            <v>DOM</v>
          </cell>
          <cell r="D1078" t="str">
            <v>DOM</v>
          </cell>
          <cell r="E1078" t="str">
            <v>P3</v>
          </cell>
          <cell r="F1078">
            <v>39990</v>
          </cell>
          <cell r="G1078">
            <v>40001</v>
          </cell>
          <cell r="H1078" t="str">
            <v>7675000018</v>
          </cell>
          <cell r="K1078" t="str">
            <v>Intermate 500 (Parallel Interface, Token Ring Connectivity)</v>
          </cell>
          <cell r="L1078">
            <v>1083</v>
          </cell>
          <cell r="N1078">
            <v>898</v>
          </cell>
          <cell r="W1078">
            <v>763.3</v>
          </cell>
          <cell r="AB1078">
            <v>764</v>
          </cell>
          <cell r="AC1078">
            <v>849</v>
          </cell>
          <cell r="AD1078">
            <v>896</v>
          </cell>
          <cell r="AE1078">
            <v>942.35</v>
          </cell>
          <cell r="AF1078">
            <v>0.190003714118958</v>
          </cell>
          <cell r="AG1078">
            <v>4.706319308112699E-2</v>
          </cell>
          <cell r="AH1078">
            <v>962</v>
          </cell>
          <cell r="AI1078">
            <v>981</v>
          </cell>
          <cell r="AJ1078">
            <v>0.22191641182466876</v>
          </cell>
          <cell r="AK1078">
            <v>999.5</v>
          </cell>
          <cell r="AL1078">
            <v>1018</v>
          </cell>
          <cell r="AM1078">
            <v>0.25019646365422399</v>
          </cell>
          <cell r="AN1078">
            <v>1034.25</v>
          </cell>
          <cell r="AO1078">
            <v>1050.5</v>
          </cell>
          <cell r="AP1078">
            <v>1066.75</v>
          </cell>
          <cell r="AQ1078">
            <v>0</v>
          </cell>
          <cell r="AS1078">
            <v>1083</v>
          </cell>
        </row>
        <row r="1079">
          <cell r="B1079" t="str">
            <v>AC</v>
          </cell>
          <cell r="C1079" t="str">
            <v>DOM</v>
          </cell>
          <cell r="D1079" t="str">
            <v>DOM</v>
          </cell>
          <cell r="E1079" t="str">
            <v>P3</v>
          </cell>
          <cell r="F1079">
            <v>39990</v>
          </cell>
          <cell r="G1079">
            <v>40001</v>
          </cell>
          <cell r="H1079" t="str">
            <v>7675000020</v>
          </cell>
          <cell r="K1079" t="str">
            <v>Intermate 100U (UNIX Support)</v>
          </cell>
          <cell r="L1079">
            <v>993</v>
          </cell>
          <cell r="N1079">
            <v>399</v>
          </cell>
          <cell r="W1079">
            <v>339.15</v>
          </cell>
          <cell r="AB1079">
            <v>340</v>
          </cell>
          <cell r="AC1079">
            <v>377</v>
          </cell>
          <cell r="AD1079">
            <v>398</v>
          </cell>
          <cell r="AE1079">
            <v>418.7</v>
          </cell>
          <cell r="AF1079">
            <v>0.18999283496536903</v>
          </cell>
          <cell r="AG1079">
            <v>4.7050394076904679E-2</v>
          </cell>
          <cell r="AH1079">
            <v>428</v>
          </cell>
          <cell r="AI1079">
            <v>436</v>
          </cell>
          <cell r="AJ1079">
            <v>0.22213302752293584</v>
          </cell>
          <cell r="AK1079">
            <v>444.5</v>
          </cell>
          <cell r="AL1079">
            <v>453</v>
          </cell>
          <cell r="AM1079">
            <v>0.25132450331125833</v>
          </cell>
          <cell r="AN1079">
            <v>516.39</v>
          </cell>
          <cell r="AO1079">
            <v>579.78</v>
          </cell>
          <cell r="AP1079">
            <v>643.16999999999996</v>
          </cell>
          <cell r="AQ1079">
            <v>0</v>
          </cell>
          <cell r="AS1079">
            <v>993</v>
          </cell>
        </row>
        <row r="1080">
          <cell r="B1080" t="str">
            <v>AC</v>
          </cell>
          <cell r="C1080" t="str">
            <v>DOM</v>
          </cell>
          <cell r="D1080" t="str">
            <v>DOM</v>
          </cell>
          <cell r="E1080" t="str">
            <v>P3</v>
          </cell>
          <cell r="F1080">
            <v>39990</v>
          </cell>
          <cell r="G1080">
            <v>40001</v>
          </cell>
          <cell r="H1080" t="str">
            <v>7675000021</v>
          </cell>
          <cell r="K1080" t="str">
            <v>Intermate 100A (AS/400, SCS/IPDS)</v>
          </cell>
          <cell r="L1080">
            <v>1115</v>
          </cell>
          <cell r="N1080">
            <v>688</v>
          </cell>
          <cell r="W1080">
            <v>584.79999999999995</v>
          </cell>
          <cell r="AB1080">
            <v>585</v>
          </cell>
          <cell r="AC1080">
            <v>650</v>
          </cell>
          <cell r="AD1080">
            <v>686</v>
          </cell>
          <cell r="AE1080">
            <v>721.98</v>
          </cell>
          <cell r="AF1080">
            <v>0.19000526330369272</v>
          </cell>
          <cell r="AG1080">
            <v>4.7065015651403107E-2</v>
          </cell>
          <cell r="AH1080">
            <v>737</v>
          </cell>
          <cell r="AI1080">
            <v>751</v>
          </cell>
          <cell r="AJ1080">
            <v>0.22130492676431432</v>
          </cell>
          <cell r="AK1080">
            <v>765.5</v>
          </cell>
          <cell r="AL1080">
            <v>780</v>
          </cell>
          <cell r="AM1080">
            <v>0.25025641025641032</v>
          </cell>
          <cell r="AN1080">
            <v>863.75</v>
          </cell>
          <cell r="AO1080">
            <v>947.5</v>
          </cell>
          <cell r="AP1080">
            <v>1031.25</v>
          </cell>
          <cell r="AQ1080">
            <v>0</v>
          </cell>
          <cell r="AS1080">
            <v>1115</v>
          </cell>
        </row>
        <row r="1081">
          <cell r="B1081" t="str">
            <v>SPC</v>
          </cell>
          <cell r="C1081" t="str">
            <v>DOM</v>
          </cell>
          <cell r="D1081" t="str">
            <v>EK</v>
          </cell>
          <cell r="E1081" t="str">
            <v>21</v>
          </cell>
          <cell r="F1081">
            <v>39924</v>
          </cell>
          <cell r="G1081">
            <v>39954</v>
          </cell>
          <cell r="H1081" t="str">
            <v>7770100</v>
          </cell>
          <cell r="I1081" t="str">
            <v>STHBDM9110M</v>
          </cell>
          <cell r="J1081" t="str">
            <v>KCA12033</v>
          </cell>
          <cell r="K1081" t="str">
            <v>Kodak Digimaster M1 Toner 3.25kg.</v>
          </cell>
          <cell r="L1081">
            <v>780</v>
          </cell>
          <cell r="M1081">
            <v>180</v>
          </cell>
          <cell r="N1081">
            <v>185.4</v>
          </cell>
          <cell r="O1081">
            <v>0</v>
          </cell>
          <cell r="P1081">
            <v>185.4</v>
          </cell>
          <cell r="Q1081">
            <v>190.8</v>
          </cell>
          <cell r="R1081">
            <v>206.06</v>
          </cell>
          <cell r="T1081" t="e">
            <v>#DIV/0!</v>
          </cell>
          <cell r="W1081">
            <v>185.4</v>
          </cell>
          <cell r="X1081" t="e">
            <v>#DIV/0!</v>
          </cell>
          <cell r="AA1081">
            <v>319</v>
          </cell>
          <cell r="AB1081">
            <v>248</v>
          </cell>
          <cell r="AC1081">
            <v>265</v>
          </cell>
          <cell r="AD1081">
            <v>296</v>
          </cell>
          <cell r="AE1081">
            <v>325.26</v>
          </cell>
          <cell r="AF1081">
            <v>0.42999446596568897</v>
          </cell>
          <cell r="AG1081">
            <v>0.42999446596568897</v>
          </cell>
          <cell r="AH1081">
            <v>440</v>
          </cell>
          <cell r="AI1081">
            <v>553</v>
          </cell>
          <cell r="AJ1081">
            <v>0.66473779385171794</v>
          </cell>
          <cell r="AK1081">
            <v>666.5</v>
          </cell>
          <cell r="AL1081">
            <v>780</v>
          </cell>
          <cell r="AM1081">
            <v>0.76230769230769235</v>
          </cell>
          <cell r="AN1081">
            <v>780</v>
          </cell>
          <cell r="AO1081">
            <v>780</v>
          </cell>
          <cell r="AP1081">
            <v>780</v>
          </cell>
          <cell r="AQ1081">
            <v>0</v>
          </cell>
          <cell r="AS1081">
            <v>780</v>
          </cell>
        </row>
        <row r="1082">
          <cell r="B1082" t="str">
            <v>SP</v>
          </cell>
          <cell r="C1082" t="str">
            <v>DOM</v>
          </cell>
          <cell r="D1082" t="str">
            <v>EK</v>
          </cell>
          <cell r="E1082" t="str">
            <v>21</v>
          </cell>
          <cell r="F1082">
            <v>39924</v>
          </cell>
          <cell r="G1082">
            <v>39925</v>
          </cell>
          <cell r="H1082" t="str">
            <v>7770120</v>
          </cell>
          <cell r="I1082" t="str">
            <v>SDHBDM9110M</v>
          </cell>
          <cell r="J1082" t="str">
            <v>KCA12842</v>
          </cell>
          <cell r="K1082" t="str">
            <v>Kodak Digimaster M1 Developer 1.95kg.</v>
          </cell>
          <cell r="L1082">
            <v>138</v>
          </cell>
          <cell r="M1082">
            <v>69</v>
          </cell>
          <cell r="N1082">
            <v>71.069999999999993</v>
          </cell>
          <cell r="O1082">
            <v>0</v>
          </cell>
          <cell r="P1082">
            <v>71.069999999999993</v>
          </cell>
          <cell r="Q1082">
            <v>73.14</v>
          </cell>
          <cell r="R1082">
            <v>78.989999999999995</v>
          </cell>
          <cell r="T1082" t="e">
            <v>#DIV/0!</v>
          </cell>
          <cell r="W1082">
            <v>71.069999999999993</v>
          </cell>
          <cell r="X1082" t="e">
            <v>#DIV/0!</v>
          </cell>
          <cell r="AA1082">
            <v>122</v>
          </cell>
          <cell r="AB1082">
            <v>102</v>
          </cell>
          <cell r="AC1082">
            <v>110</v>
          </cell>
          <cell r="AD1082">
            <v>118</v>
          </cell>
          <cell r="AE1082">
            <v>124.68</v>
          </cell>
          <cell r="AF1082">
            <v>0.42998075072184799</v>
          </cell>
          <cell r="AG1082">
            <v>0.42998075072184799</v>
          </cell>
          <cell r="AH1082">
            <v>129</v>
          </cell>
          <cell r="AI1082">
            <v>131.34</v>
          </cell>
          <cell r="AJ1082">
            <v>0.45888533576975793</v>
          </cell>
          <cell r="AK1082">
            <v>134.66999999999999</v>
          </cell>
          <cell r="AL1082">
            <v>138</v>
          </cell>
          <cell r="AM1082">
            <v>0.48500000000000004</v>
          </cell>
          <cell r="AN1082">
            <v>138</v>
          </cell>
          <cell r="AO1082">
            <v>138</v>
          </cell>
          <cell r="AP1082">
            <v>138</v>
          </cell>
          <cell r="AQ1082">
            <v>0</v>
          </cell>
          <cell r="AS1082">
            <v>138</v>
          </cell>
        </row>
        <row r="1083">
          <cell r="B1083" t="str">
            <v>SP</v>
          </cell>
          <cell r="C1083" t="str">
            <v>DOM</v>
          </cell>
          <cell r="D1083" t="str">
            <v>EK</v>
          </cell>
          <cell r="E1083" t="str">
            <v>21</v>
          </cell>
          <cell r="F1083">
            <v>39924</v>
          </cell>
          <cell r="G1083">
            <v>39925</v>
          </cell>
          <cell r="H1083" t="str">
            <v>7770140</v>
          </cell>
          <cell r="J1083" t="str">
            <v>KC7770140</v>
          </cell>
          <cell r="K1083" t="str">
            <v>Kodak Digimaster M1 Developer Starter 350g.</v>
          </cell>
          <cell r="L1083">
            <v>48</v>
          </cell>
          <cell r="M1083">
            <v>24</v>
          </cell>
          <cell r="N1083">
            <v>24.72</v>
          </cell>
          <cell r="O1083">
            <v>0</v>
          </cell>
          <cell r="P1083">
            <v>24.72</v>
          </cell>
          <cell r="Q1083">
            <v>25.44</v>
          </cell>
          <cell r="R1083">
            <v>27.48</v>
          </cell>
          <cell r="T1083" t="e">
            <v>#DIV/0!</v>
          </cell>
          <cell r="W1083">
            <v>24.72</v>
          </cell>
          <cell r="X1083" t="e">
            <v>#DIV/0!</v>
          </cell>
          <cell r="AA1083">
            <v>43</v>
          </cell>
          <cell r="AB1083">
            <v>36</v>
          </cell>
          <cell r="AC1083">
            <v>39</v>
          </cell>
          <cell r="AD1083">
            <v>42</v>
          </cell>
          <cell r="AE1083">
            <v>43.37</v>
          </cell>
          <cell r="AF1083">
            <v>0.43002075167166243</v>
          </cell>
          <cell r="AG1083">
            <v>0.43002075167166243</v>
          </cell>
          <cell r="AH1083">
            <v>45</v>
          </cell>
          <cell r="AI1083">
            <v>45.69</v>
          </cell>
          <cell r="AJ1083">
            <v>0.45896257386736705</v>
          </cell>
          <cell r="AK1083">
            <v>46.85</v>
          </cell>
          <cell r="AL1083">
            <v>48</v>
          </cell>
          <cell r="AM1083">
            <v>0.48500000000000004</v>
          </cell>
          <cell r="AN1083">
            <v>48</v>
          </cell>
          <cell r="AO1083">
            <v>48</v>
          </cell>
          <cell r="AP1083">
            <v>48</v>
          </cell>
          <cell r="AQ1083">
            <v>0</v>
          </cell>
          <cell r="AS1083">
            <v>48</v>
          </cell>
        </row>
        <row r="1084">
          <cell r="B1084" t="str">
            <v>SP</v>
          </cell>
          <cell r="C1084" t="str">
            <v>IMP</v>
          </cell>
          <cell r="D1084" t="str">
            <v>BT</v>
          </cell>
          <cell r="E1084" t="str">
            <v>08</v>
          </cell>
          <cell r="F1084">
            <v>39924</v>
          </cell>
          <cell r="G1084">
            <v>39924</v>
          </cell>
          <cell r="H1084" t="str">
            <v>8936488</v>
          </cell>
          <cell r="I1084" t="str">
            <v>SDKM8936488</v>
          </cell>
          <cell r="K1084" t="str">
            <v>DV-110 Developer (40K/pack, 6 packs/cs.)</v>
          </cell>
          <cell r="L1084">
            <v>130</v>
          </cell>
          <cell r="M1084">
            <v>41.62</v>
          </cell>
          <cell r="N1084">
            <v>43.284799999999997</v>
          </cell>
          <cell r="O1084">
            <v>0.2921768707482994</v>
          </cell>
          <cell r="P1084">
            <v>61.152000000000001</v>
          </cell>
          <cell r="Q1084">
            <v>44.12</v>
          </cell>
          <cell r="R1084">
            <v>47.65</v>
          </cell>
          <cell r="S1084">
            <v>76.44</v>
          </cell>
          <cell r="T1084">
            <v>0.43374149659863948</v>
          </cell>
          <cell r="W1084">
            <v>61.152000000000001</v>
          </cell>
          <cell r="X1084">
            <v>0.8</v>
          </cell>
          <cell r="Y1084" t="str">
            <v>Act freight</v>
          </cell>
          <cell r="AA1084">
            <v>120</v>
          </cell>
          <cell r="AB1084">
            <v>88</v>
          </cell>
          <cell r="AC1084">
            <v>102</v>
          </cell>
          <cell r="AD1084">
            <v>113</v>
          </cell>
          <cell r="AE1084">
            <v>122.3</v>
          </cell>
          <cell r="AF1084">
            <v>0.4999836467702371</v>
          </cell>
          <cell r="AG1084">
            <v>0.64607686017988553</v>
          </cell>
          <cell r="AH1084">
            <v>125</v>
          </cell>
          <cell r="AI1084">
            <v>127</v>
          </cell>
          <cell r="AJ1084">
            <v>0.51848818897637794</v>
          </cell>
          <cell r="AK1084">
            <v>128.5</v>
          </cell>
          <cell r="AL1084">
            <v>130</v>
          </cell>
          <cell r="AM1084">
            <v>0.52959999999999996</v>
          </cell>
          <cell r="AN1084">
            <v>130</v>
          </cell>
          <cell r="AO1084">
            <v>130</v>
          </cell>
          <cell r="AP1084">
            <v>130</v>
          </cell>
          <cell r="AQ1084">
            <v>0</v>
          </cell>
          <cell r="AS1084">
            <v>130</v>
          </cell>
        </row>
        <row r="1085">
          <cell r="B1085" t="str">
            <v>SPC</v>
          </cell>
          <cell r="C1085" t="str">
            <v>IMP</v>
          </cell>
          <cell r="D1085" t="str">
            <v>BT</v>
          </cell>
          <cell r="E1085" t="str">
            <v>08</v>
          </cell>
          <cell r="F1085">
            <v>39924</v>
          </cell>
          <cell r="G1085">
            <v>39924</v>
          </cell>
          <cell r="H1085" t="str">
            <v>8937782</v>
          </cell>
          <cell r="I1085" t="str">
            <v>STKM8937782</v>
          </cell>
          <cell r="K1085" t="str">
            <v>TN-114 Toner (11K/btl., 2 btls./cs, 413g/btl.)</v>
          </cell>
          <cell r="L1085">
            <v>80</v>
          </cell>
          <cell r="M1085">
            <v>25.28</v>
          </cell>
          <cell r="N1085">
            <v>26.291200000000003</v>
          </cell>
          <cell r="O1085">
            <v>0.20155490767735648</v>
          </cell>
          <cell r="P1085">
            <v>32.927999999999997</v>
          </cell>
          <cell r="Q1085">
            <v>26.8</v>
          </cell>
          <cell r="R1085">
            <v>28.94</v>
          </cell>
          <cell r="S1085">
            <v>41.16</v>
          </cell>
          <cell r="T1085">
            <v>0.36124392614188516</v>
          </cell>
          <cell r="W1085">
            <v>32.927999999999997</v>
          </cell>
          <cell r="X1085">
            <v>0.8</v>
          </cell>
          <cell r="Y1085" t="str">
            <v>Act freight</v>
          </cell>
          <cell r="AA1085">
            <v>57</v>
          </cell>
          <cell r="AB1085">
            <v>39</v>
          </cell>
          <cell r="AC1085">
            <v>42</v>
          </cell>
          <cell r="AD1085">
            <v>50</v>
          </cell>
          <cell r="AE1085">
            <v>57.77</v>
          </cell>
          <cell r="AF1085">
            <v>0.43001557902025278</v>
          </cell>
          <cell r="AG1085">
            <v>0.54489873636835728</v>
          </cell>
          <cell r="AH1085">
            <v>64</v>
          </cell>
          <cell r="AI1085">
            <v>69</v>
          </cell>
          <cell r="AJ1085">
            <v>0.52278260869565218</v>
          </cell>
          <cell r="AK1085">
            <v>74.5</v>
          </cell>
          <cell r="AL1085">
            <v>80</v>
          </cell>
          <cell r="AM1085">
            <v>0.58840000000000003</v>
          </cell>
          <cell r="AN1085">
            <v>80</v>
          </cell>
          <cell r="AO1085">
            <v>80</v>
          </cell>
          <cell r="AP1085">
            <v>80</v>
          </cell>
          <cell r="AQ1085">
            <v>0</v>
          </cell>
          <cell r="AS1085">
            <v>80</v>
          </cell>
        </row>
        <row r="1086">
          <cell r="B1086" t="str">
            <v>SPC</v>
          </cell>
          <cell r="C1086" t="str">
            <v>IMP</v>
          </cell>
          <cell r="D1086" t="str">
            <v>BT</v>
          </cell>
          <cell r="E1086" t="str">
            <v>08</v>
          </cell>
          <cell r="F1086">
            <v>39924</v>
          </cell>
          <cell r="G1086">
            <v>39924</v>
          </cell>
          <cell r="H1086" t="str">
            <v>8938402</v>
          </cell>
          <cell r="I1086" t="str">
            <v>STKM8938402</v>
          </cell>
          <cell r="K1086" t="str">
            <v>TN-311 Toner (350/362:17.5K)</v>
          </cell>
          <cell r="L1086">
            <v>65</v>
          </cell>
          <cell r="M1086">
            <v>15.06</v>
          </cell>
          <cell r="N1086">
            <v>15.662400000000002</v>
          </cell>
          <cell r="O1086">
            <v>0.44850704225352112</v>
          </cell>
          <cell r="P1086">
            <v>28.400000000000002</v>
          </cell>
          <cell r="Q1086">
            <v>15.96</v>
          </cell>
          <cell r="R1086">
            <v>17.239999999999998</v>
          </cell>
          <cell r="S1086">
            <v>35.5</v>
          </cell>
          <cell r="T1086">
            <v>0.55880563380281689</v>
          </cell>
          <cell r="W1086">
            <v>28.400000000000002</v>
          </cell>
          <cell r="X1086">
            <v>0.8</v>
          </cell>
          <cell r="Y1086" t="str">
            <v>Act freight</v>
          </cell>
          <cell r="AA1086">
            <v>49</v>
          </cell>
          <cell r="AB1086">
            <v>34</v>
          </cell>
          <cell r="AC1086">
            <v>36</v>
          </cell>
          <cell r="AD1086">
            <v>43</v>
          </cell>
          <cell r="AE1086">
            <v>49.82</v>
          </cell>
          <cell r="AF1086">
            <v>0.42994781212364508</v>
          </cell>
          <cell r="AG1086">
            <v>0.6856202328382176</v>
          </cell>
          <cell r="AH1086">
            <v>54</v>
          </cell>
          <cell r="AI1086">
            <v>58</v>
          </cell>
          <cell r="AJ1086">
            <v>0.51034482758620681</v>
          </cell>
          <cell r="AK1086">
            <v>61.5</v>
          </cell>
          <cell r="AL1086">
            <v>65</v>
          </cell>
          <cell r="AM1086">
            <v>0.56307692307692303</v>
          </cell>
          <cell r="AN1086">
            <v>65</v>
          </cell>
          <cell r="AO1086">
            <v>65</v>
          </cell>
          <cell r="AP1086">
            <v>65</v>
          </cell>
          <cell r="AQ1086">
            <v>0</v>
          </cell>
          <cell r="AS1086">
            <v>65</v>
          </cell>
        </row>
        <row r="1087">
          <cell r="B1087" t="str">
            <v>SPC</v>
          </cell>
          <cell r="C1087" t="str">
            <v>IMP</v>
          </cell>
          <cell r="D1087" t="str">
            <v>BT</v>
          </cell>
          <cell r="E1087" t="str">
            <v>08</v>
          </cell>
          <cell r="F1087">
            <v>39924</v>
          </cell>
          <cell r="G1087">
            <v>39924</v>
          </cell>
          <cell r="H1087" t="str">
            <v>8938413</v>
          </cell>
          <cell r="I1087" t="str">
            <v>STKM8938413</v>
          </cell>
          <cell r="K1087" t="str">
            <v>TN-211 Toner (282/222/250/200: 17.5K)</v>
          </cell>
          <cell r="L1087">
            <v>72</v>
          </cell>
          <cell r="M1087">
            <v>16.579999999999998</v>
          </cell>
          <cell r="N1087">
            <v>17.243199999999998</v>
          </cell>
          <cell r="O1087">
            <v>0.45432911392405073</v>
          </cell>
          <cell r="P1087">
            <v>31.6</v>
          </cell>
          <cell r="Q1087">
            <v>17.57</v>
          </cell>
          <cell r="R1087">
            <v>18.98</v>
          </cell>
          <cell r="S1087">
            <v>39.5</v>
          </cell>
          <cell r="T1087">
            <v>0.56346329113924054</v>
          </cell>
          <cell r="W1087">
            <v>31.6</v>
          </cell>
          <cell r="X1087">
            <v>0.8</v>
          </cell>
          <cell r="Y1087" t="str">
            <v>Act freight</v>
          </cell>
          <cell r="AA1087">
            <v>54</v>
          </cell>
          <cell r="AB1087">
            <v>38</v>
          </cell>
          <cell r="AC1087">
            <v>40</v>
          </cell>
          <cell r="AD1087">
            <v>48</v>
          </cell>
          <cell r="AE1087">
            <v>55.44</v>
          </cell>
          <cell r="AF1087">
            <v>0.43001443001442996</v>
          </cell>
          <cell r="AG1087">
            <v>0.68897546897546891</v>
          </cell>
          <cell r="AH1087">
            <v>60</v>
          </cell>
          <cell r="AI1087">
            <v>64</v>
          </cell>
          <cell r="AJ1087">
            <v>0.50624999999999998</v>
          </cell>
          <cell r="AK1087">
            <v>68</v>
          </cell>
          <cell r="AL1087">
            <v>72</v>
          </cell>
          <cell r="AM1087">
            <v>0.56111111111111112</v>
          </cell>
          <cell r="AN1087">
            <v>72</v>
          </cell>
          <cell r="AO1087">
            <v>72</v>
          </cell>
          <cell r="AP1087">
            <v>72</v>
          </cell>
          <cell r="AQ1087">
            <v>0</v>
          </cell>
          <cell r="AS1087">
            <v>72</v>
          </cell>
        </row>
        <row r="1088">
          <cell r="B1088" t="str">
            <v>SP</v>
          </cell>
          <cell r="C1088" t="str">
            <v>IMP</v>
          </cell>
          <cell r="D1088" t="str">
            <v>BT</v>
          </cell>
          <cell r="E1088" t="str">
            <v>08</v>
          </cell>
          <cell r="F1088">
            <v>39924</v>
          </cell>
          <cell r="G1088">
            <v>39924</v>
          </cell>
          <cell r="H1088" t="str">
            <v>8938451</v>
          </cell>
          <cell r="I1088">
            <v>8938451</v>
          </cell>
          <cell r="K1088" t="str">
            <v xml:space="preserve">DV-310 Developer (362/350:100K; 282/250:80K; 222/200:65K)  </v>
          </cell>
          <cell r="L1088">
            <v>46</v>
          </cell>
          <cell r="M1088">
            <v>11.26</v>
          </cell>
          <cell r="N1088">
            <v>11.7104</v>
          </cell>
          <cell r="O1088">
            <v>0.41448000000000002</v>
          </cell>
          <cell r="P1088">
            <v>20</v>
          </cell>
          <cell r="Q1088">
            <v>11.94</v>
          </cell>
          <cell r="R1088">
            <v>12.9</v>
          </cell>
          <cell r="S1088">
            <v>25</v>
          </cell>
          <cell r="T1088">
            <v>0.53158400000000006</v>
          </cell>
          <cell r="W1088">
            <v>20</v>
          </cell>
          <cell r="X1088">
            <v>0.8</v>
          </cell>
          <cell r="Y1088" t="str">
            <v>Act freight</v>
          </cell>
          <cell r="AA1088">
            <v>39</v>
          </cell>
          <cell r="AB1088">
            <v>29</v>
          </cell>
          <cell r="AC1088">
            <v>34</v>
          </cell>
          <cell r="AD1088">
            <v>37</v>
          </cell>
          <cell r="AE1088">
            <v>40</v>
          </cell>
          <cell r="AF1088">
            <v>0.5</v>
          </cell>
          <cell r="AG1088">
            <v>0.70723999999999998</v>
          </cell>
          <cell r="AH1088">
            <v>42</v>
          </cell>
          <cell r="AI1088">
            <v>43</v>
          </cell>
          <cell r="AJ1088">
            <v>0.53488372093023251</v>
          </cell>
          <cell r="AK1088">
            <v>44.5</v>
          </cell>
          <cell r="AL1088">
            <v>46</v>
          </cell>
          <cell r="AM1088">
            <v>0.56521739130434778</v>
          </cell>
          <cell r="AN1088">
            <v>46</v>
          </cell>
          <cell r="AO1088">
            <v>46</v>
          </cell>
          <cell r="AP1088">
            <v>46</v>
          </cell>
          <cell r="AQ1088">
            <v>0</v>
          </cell>
          <cell r="AS1088">
            <v>46</v>
          </cell>
        </row>
        <row r="1089">
          <cell r="B1089" t="str">
            <v>SP</v>
          </cell>
          <cell r="C1089" t="str">
            <v>IMP</v>
          </cell>
          <cell r="D1089" t="str">
            <v>BT</v>
          </cell>
          <cell r="E1089" t="str">
            <v>08</v>
          </cell>
          <cell r="F1089">
            <v>39989</v>
          </cell>
          <cell r="G1089">
            <v>40001</v>
          </cell>
          <cell r="H1089" t="str">
            <v>8938505</v>
          </cell>
          <cell r="K1089" t="str">
            <v>TN210K (Black Toner) - 20,000 yield</v>
          </cell>
          <cell r="L1089">
            <v>45</v>
          </cell>
          <cell r="M1089">
            <v>24</v>
          </cell>
          <cell r="N1089">
            <v>24.96</v>
          </cell>
          <cell r="O1089">
            <v>0</v>
          </cell>
          <cell r="P1089">
            <v>24.96</v>
          </cell>
          <cell r="Q1089">
            <v>25.44</v>
          </cell>
          <cell r="R1089">
            <v>27.48</v>
          </cell>
          <cell r="S1089">
            <v>30</v>
          </cell>
          <cell r="T1089">
            <v>0.16799999999999998</v>
          </cell>
          <cell r="W1089">
            <v>24.96</v>
          </cell>
          <cell r="X1089">
            <v>0.83200000000000007</v>
          </cell>
          <cell r="Y1089" t="str">
            <v>Act freight</v>
          </cell>
          <cell r="AA1089">
            <v>49</v>
          </cell>
          <cell r="AB1089">
            <v>36</v>
          </cell>
          <cell r="AC1089">
            <v>42</v>
          </cell>
          <cell r="AD1089">
            <v>40</v>
          </cell>
          <cell r="AE1089">
            <v>49.92</v>
          </cell>
          <cell r="AF1089">
            <v>0.5</v>
          </cell>
          <cell r="AG1089">
            <v>0.5</v>
          </cell>
          <cell r="AH1089">
            <v>45</v>
          </cell>
          <cell r="AI1089">
            <v>45</v>
          </cell>
          <cell r="AJ1089">
            <v>0.4453333333333333</v>
          </cell>
          <cell r="AK1089">
            <v>45</v>
          </cell>
          <cell r="AL1089">
            <v>45</v>
          </cell>
          <cell r="AM1089">
            <v>0.4453333333333333</v>
          </cell>
          <cell r="AN1089">
            <v>45</v>
          </cell>
          <cell r="AO1089">
            <v>45</v>
          </cell>
          <cell r="AP1089">
            <v>45</v>
          </cell>
          <cell r="AQ1089">
            <v>0</v>
          </cell>
          <cell r="AS1089">
            <v>45</v>
          </cell>
        </row>
        <row r="1090">
          <cell r="B1090" t="str">
            <v>SP</v>
          </cell>
          <cell r="C1090" t="str">
            <v>IMP</v>
          </cell>
          <cell r="D1090" t="str">
            <v>BT</v>
          </cell>
          <cell r="E1090" t="str">
            <v>08</v>
          </cell>
          <cell r="F1090">
            <v>39989</v>
          </cell>
          <cell r="G1090">
            <v>40001</v>
          </cell>
          <cell r="H1090" t="str">
            <v>8938506</v>
          </cell>
          <cell r="K1090" t="str">
            <v>TN210Y (Yellow Toner) - 12,000 yield</v>
          </cell>
          <cell r="L1090">
            <v>95</v>
          </cell>
          <cell r="M1090">
            <v>23</v>
          </cell>
          <cell r="N1090">
            <v>23.92</v>
          </cell>
          <cell r="O1090">
            <v>0.38979591836734695</v>
          </cell>
          <cell r="P1090">
            <v>39.200000000000003</v>
          </cell>
          <cell r="Q1090">
            <v>24.38</v>
          </cell>
          <cell r="R1090">
            <v>26.33</v>
          </cell>
          <cell r="S1090">
            <v>49</v>
          </cell>
          <cell r="T1090">
            <v>0.51183673469387747</v>
          </cell>
          <cell r="W1090">
            <v>39.200000000000003</v>
          </cell>
          <cell r="X1090">
            <v>0.8</v>
          </cell>
          <cell r="Y1090" t="str">
            <v>Act freight</v>
          </cell>
          <cell r="AA1090">
            <v>77</v>
          </cell>
          <cell r="AB1090">
            <v>56</v>
          </cell>
          <cell r="AC1090">
            <v>66</v>
          </cell>
          <cell r="AD1090">
            <v>73</v>
          </cell>
          <cell r="AE1090">
            <v>78.400000000000006</v>
          </cell>
          <cell r="AF1090">
            <v>0.5</v>
          </cell>
          <cell r="AG1090">
            <v>0.69489795918367347</v>
          </cell>
          <cell r="AH1090">
            <v>83</v>
          </cell>
          <cell r="AI1090">
            <v>87</v>
          </cell>
          <cell r="AJ1090">
            <v>0.54942528735632179</v>
          </cell>
          <cell r="AK1090">
            <v>91</v>
          </cell>
          <cell r="AL1090">
            <v>95</v>
          </cell>
          <cell r="AM1090">
            <v>0.58736842105263154</v>
          </cell>
          <cell r="AN1090">
            <v>95</v>
          </cell>
          <cell r="AO1090">
            <v>95</v>
          </cell>
          <cell r="AP1090">
            <v>95</v>
          </cell>
          <cell r="AQ1090">
            <v>0</v>
          </cell>
          <cell r="AS1090">
            <v>95</v>
          </cell>
        </row>
        <row r="1091">
          <cell r="B1091" t="str">
            <v>SP</v>
          </cell>
          <cell r="C1091" t="str">
            <v>IMP</v>
          </cell>
          <cell r="D1091" t="str">
            <v>BT</v>
          </cell>
          <cell r="E1091" t="str">
            <v>08</v>
          </cell>
          <cell r="F1091">
            <v>39989</v>
          </cell>
          <cell r="G1091">
            <v>40001</v>
          </cell>
          <cell r="H1091" t="str">
            <v>8938507</v>
          </cell>
          <cell r="K1091" t="str">
            <v>TN210M (Magenta Toner) - 12,000 yield</v>
          </cell>
          <cell r="L1091">
            <v>95</v>
          </cell>
          <cell r="M1091">
            <v>23</v>
          </cell>
          <cell r="N1091">
            <v>23.92</v>
          </cell>
          <cell r="O1091">
            <v>0.38979591836734695</v>
          </cell>
          <cell r="P1091">
            <v>39.200000000000003</v>
          </cell>
          <cell r="Q1091">
            <v>24.38</v>
          </cell>
          <cell r="R1091">
            <v>26.33</v>
          </cell>
          <cell r="S1091">
            <v>49</v>
          </cell>
          <cell r="T1091">
            <v>0.51183673469387747</v>
          </cell>
          <cell r="W1091">
            <v>39.200000000000003</v>
          </cell>
          <cell r="X1091">
            <v>0.8</v>
          </cell>
          <cell r="Y1091" t="str">
            <v>Act freight</v>
          </cell>
          <cell r="AA1091">
            <v>77</v>
          </cell>
          <cell r="AB1091">
            <v>56</v>
          </cell>
          <cell r="AC1091">
            <v>66</v>
          </cell>
          <cell r="AD1091">
            <v>73</v>
          </cell>
          <cell r="AE1091">
            <v>78.400000000000006</v>
          </cell>
          <cell r="AF1091">
            <v>0.5</v>
          </cell>
          <cell r="AG1091">
            <v>0.69489795918367347</v>
          </cell>
          <cell r="AH1091">
            <v>83</v>
          </cell>
          <cell r="AI1091">
            <v>87</v>
          </cell>
          <cell r="AJ1091">
            <v>0.54942528735632179</v>
          </cell>
          <cell r="AK1091">
            <v>91</v>
          </cell>
          <cell r="AL1091">
            <v>95</v>
          </cell>
          <cell r="AM1091">
            <v>0.58736842105263154</v>
          </cell>
          <cell r="AN1091">
            <v>95</v>
          </cell>
          <cell r="AO1091">
            <v>95</v>
          </cell>
          <cell r="AP1091">
            <v>95</v>
          </cell>
          <cell r="AQ1091">
            <v>0</v>
          </cell>
          <cell r="AS1091">
            <v>95</v>
          </cell>
        </row>
        <row r="1092">
          <cell r="B1092" t="str">
            <v>SP</v>
          </cell>
          <cell r="C1092" t="str">
            <v>IMP</v>
          </cell>
          <cell r="D1092" t="str">
            <v>BT</v>
          </cell>
          <cell r="E1092" t="str">
            <v>08</v>
          </cell>
          <cell r="F1092">
            <v>39989</v>
          </cell>
          <cell r="G1092">
            <v>40001</v>
          </cell>
          <cell r="H1092" t="str">
            <v>8938508</v>
          </cell>
          <cell r="K1092" t="str">
            <v>TN210C (Cyan Toner) - 12,000 yield</v>
          </cell>
          <cell r="L1092">
            <v>95</v>
          </cell>
          <cell r="M1092">
            <v>23</v>
          </cell>
          <cell r="N1092">
            <v>23.92</v>
          </cell>
          <cell r="O1092">
            <v>0.38979591836734695</v>
          </cell>
          <cell r="P1092">
            <v>39.200000000000003</v>
          </cell>
          <cell r="Q1092">
            <v>24.38</v>
          </cell>
          <cell r="R1092">
            <v>26.33</v>
          </cell>
          <cell r="S1092">
            <v>49</v>
          </cell>
          <cell r="T1092">
            <v>0.51183673469387747</v>
          </cell>
          <cell r="W1092">
            <v>39.200000000000003</v>
          </cell>
          <cell r="X1092">
            <v>0.8</v>
          </cell>
          <cell r="Y1092" t="str">
            <v>Act freight</v>
          </cell>
          <cell r="AA1092">
            <v>77</v>
          </cell>
          <cell r="AB1092">
            <v>56</v>
          </cell>
          <cell r="AC1092">
            <v>66</v>
          </cell>
          <cell r="AD1092">
            <v>73</v>
          </cell>
          <cell r="AE1092">
            <v>78.400000000000006</v>
          </cell>
          <cell r="AF1092">
            <v>0.5</v>
          </cell>
          <cell r="AG1092">
            <v>0.69489795918367347</v>
          </cell>
          <cell r="AH1092">
            <v>83</v>
          </cell>
          <cell r="AI1092">
            <v>87</v>
          </cell>
          <cell r="AJ1092">
            <v>0.54942528735632179</v>
          </cell>
          <cell r="AK1092">
            <v>91</v>
          </cell>
          <cell r="AL1092">
            <v>95</v>
          </cell>
          <cell r="AM1092">
            <v>0.58736842105263154</v>
          </cell>
          <cell r="AN1092">
            <v>95</v>
          </cell>
          <cell r="AO1092">
            <v>95</v>
          </cell>
          <cell r="AP1092">
            <v>95</v>
          </cell>
          <cell r="AQ1092">
            <v>0</v>
          </cell>
          <cell r="AS1092">
            <v>95</v>
          </cell>
        </row>
        <row r="1093">
          <cell r="B1093" t="str">
            <v>SP</v>
          </cell>
          <cell r="C1093" t="str">
            <v>IMP</v>
          </cell>
          <cell r="D1093" t="str">
            <v>BT</v>
          </cell>
          <cell r="E1093" t="str">
            <v>08</v>
          </cell>
          <cell r="F1093">
            <v>39989</v>
          </cell>
          <cell r="G1093">
            <v>40001</v>
          </cell>
          <cell r="H1093" t="str">
            <v>8938701</v>
          </cell>
          <cell r="K1093" t="str">
            <v>TN312K (Yield: 20K)</v>
          </cell>
          <cell r="L1093">
            <v>40</v>
          </cell>
          <cell r="M1093">
            <v>20</v>
          </cell>
          <cell r="N1093">
            <v>20.8</v>
          </cell>
          <cell r="O1093">
            <v>0.1333333333333333</v>
          </cell>
          <cell r="P1093">
            <v>24</v>
          </cell>
          <cell r="Q1093">
            <v>21.2</v>
          </cell>
          <cell r="R1093">
            <v>22.9</v>
          </cell>
          <cell r="S1093">
            <v>30</v>
          </cell>
          <cell r="T1093">
            <v>0.30666666666666664</v>
          </cell>
          <cell r="W1093">
            <v>24</v>
          </cell>
          <cell r="X1093">
            <v>0.8</v>
          </cell>
          <cell r="Y1093" t="str">
            <v>Act freight</v>
          </cell>
          <cell r="AA1093">
            <v>47</v>
          </cell>
          <cell r="AB1093">
            <v>35</v>
          </cell>
          <cell r="AC1093">
            <v>40</v>
          </cell>
          <cell r="AD1093">
            <v>40</v>
          </cell>
          <cell r="AE1093">
            <v>48</v>
          </cell>
          <cell r="AF1093">
            <v>0.5</v>
          </cell>
          <cell r="AG1093">
            <v>0.56666666666666665</v>
          </cell>
          <cell r="AH1093">
            <v>40</v>
          </cell>
          <cell r="AI1093">
            <v>40</v>
          </cell>
          <cell r="AJ1093">
            <v>0.4</v>
          </cell>
          <cell r="AK1093">
            <v>40</v>
          </cell>
          <cell r="AL1093">
            <v>40</v>
          </cell>
          <cell r="AM1093">
            <v>0.4</v>
          </cell>
          <cell r="AN1093">
            <v>40</v>
          </cell>
          <cell r="AO1093">
            <v>40</v>
          </cell>
          <cell r="AP1093">
            <v>40</v>
          </cell>
          <cell r="AQ1093">
            <v>0</v>
          </cell>
          <cell r="AS1093">
            <v>40</v>
          </cell>
        </row>
        <row r="1094">
          <cell r="B1094" t="str">
            <v>SP</v>
          </cell>
          <cell r="C1094" t="str">
            <v>IMP</v>
          </cell>
          <cell r="D1094" t="str">
            <v>BT</v>
          </cell>
          <cell r="E1094" t="str">
            <v>08</v>
          </cell>
          <cell r="F1094">
            <v>39989</v>
          </cell>
          <cell r="G1094">
            <v>40001</v>
          </cell>
          <cell r="H1094" t="str">
            <v>8938702</v>
          </cell>
          <cell r="K1094" t="str">
            <v>TN312Y (Yield: 12K)</v>
          </cell>
          <cell r="L1094">
            <v>68.5</v>
          </cell>
          <cell r="M1094">
            <v>22</v>
          </cell>
          <cell r="N1094">
            <v>22.880000000000003</v>
          </cell>
          <cell r="O1094">
            <v>0.37826086956521737</v>
          </cell>
          <cell r="P1094">
            <v>36.800000000000004</v>
          </cell>
          <cell r="Q1094">
            <v>23.32</v>
          </cell>
          <cell r="R1094">
            <v>25.19</v>
          </cell>
          <cell r="S1094">
            <v>46</v>
          </cell>
          <cell r="T1094">
            <v>0.50260869565217381</v>
          </cell>
          <cell r="W1094">
            <v>36.800000000000004</v>
          </cell>
          <cell r="X1094">
            <v>0.8</v>
          </cell>
          <cell r="Y1094" t="str">
            <v>Act freight</v>
          </cell>
          <cell r="AA1094">
            <v>72</v>
          </cell>
          <cell r="AB1094">
            <v>53</v>
          </cell>
          <cell r="AC1094">
            <v>62</v>
          </cell>
          <cell r="AD1094">
            <v>68</v>
          </cell>
          <cell r="AE1094">
            <v>73.599999999999994</v>
          </cell>
          <cell r="AF1094">
            <v>0.49999999999999989</v>
          </cell>
          <cell r="AG1094">
            <v>0.6891304347826086</v>
          </cell>
          <cell r="AH1094">
            <v>68</v>
          </cell>
          <cell r="AI1094">
            <v>68</v>
          </cell>
          <cell r="AJ1094">
            <v>0.45882352941176463</v>
          </cell>
          <cell r="AK1094">
            <v>68</v>
          </cell>
          <cell r="AL1094">
            <v>68</v>
          </cell>
          <cell r="AM1094">
            <v>0.45882352941176463</v>
          </cell>
          <cell r="AN1094">
            <v>68.13</v>
          </cell>
          <cell r="AO1094">
            <v>68.260000000000005</v>
          </cell>
          <cell r="AP1094">
            <v>68.39</v>
          </cell>
          <cell r="AQ1094">
            <v>0</v>
          </cell>
          <cell r="AS1094">
            <v>68.5</v>
          </cell>
        </row>
        <row r="1095">
          <cell r="B1095" t="str">
            <v>SP</v>
          </cell>
          <cell r="C1095" t="str">
            <v>IMP</v>
          </cell>
          <cell r="D1095" t="str">
            <v>BT</v>
          </cell>
          <cell r="E1095" t="str">
            <v>08</v>
          </cell>
          <cell r="F1095">
            <v>39989</v>
          </cell>
          <cell r="G1095">
            <v>40001</v>
          </cell>
          <cell r="H1095" t="str">
            <v>8938703</v>
          </cell>
          <cell r="K1095" t="str">
            <v>TN312M (Yield: 12K)</v>
          </cell>
          <cell r="L1095">
            <v>68.5</v>
          </cell>
          <cell r="M1095">
            <v>22</v>
          </cell>
          <cell r="N1095">
            <v>22.880000000000003</v>
          </cell>
          <cell r="O1095">
            <v>0.37826086956521737</v>
          </cell>
          <cell r="P1095">
            <v>36.800000000000004</v>
          </cell>
          <cell r="Q1095">
            <v>23.32</v>
          </cell>
          <cell r="R1095">
            <v>25.19</v>
          </cell>
          <cell r="S1095">
            <v>46</v>
          </cell>
          <cell r="T1095">
            <v>0.50260869565217381</v>
          </cell>
          <cell r="W1095">
            <v>36.800000000000004</v>
          </cell>
          <cell r="X1095">
            <v>0.8</v>
          </cell>
          <cell r="Y1095" t="str">
            <v>Act freight</v>
          </cell>
          <cell r="AA1095">
            <v>72</v>
          </cell>
          <cell r="AB1095">
            <v>53</v>
          </cell>
          <cell r="AC1095">
            <v>62</v>
          </cell>
          <cell r="AD1095">
            <v>68</v>
          </cell>
          <cell r="AE1095">
            <v>73.599999999999994</v>
          </cell>
          <cell r="AF1095">
            <v>0.49999999999999989</v>
          </cell>
          <cell r="AG1095">
            <v>0.6891304347826086</v>
          </cell>
          <cell r="AH1095">
            <v>68</v>
          </cell>
          <cell r="AI1095">
            <v>68</v>
          </cell>
          <cell r="AJ1095">
            <v>0.45882352941176463</v>
          </cell>
          <cell r="AK1095">
            <v>68</v>
          </cell>
          <cell r="AL1095">
            <v>68</v>
          </cell>
          <cell r="AM1095">
            <v>0.45882352941176463</v>
          </cell>
          <cell r="AN1095">
            <v>68.13</v>
          </cell>
          <cell r="AO1095">
            <v>68.260000000000005</v>
          </cell>
          <cell r="AP1095">
            <v>68.39</v>
          </cell>
          <cell r="AQ1095">
            <v>0</v>
          </cell>
          <cell r="AS1095">
            <v>68.5</v>
          </cell>
        </row>
        <row r="1096">
          <cell r="B1096" t="str">
            <v>SP</v>
          </cell>
          <cell r="C1096" t="str">
            <v>IMP</v>
          </cell>
          <cell r="D1096" t="str">
            <v>BT</v>
          </cell>
          <cell r="E1096" t="str">
            <v>08</v>
          </cell>
          <cell r="F1096">
            <v>39989</v>
          </cell>
          <cell r="G1096">
            <v>40001</v>
          </cell>
          <cell r="H1096" t="str">
            <v>8938704</v>
          </cell>
          <cell r="K1096" t="str">
            <v>TN312C (Yield: 12K)</v>
          </cell>
          <cell r="L1096">
            <v>68.5</v>
          </cell>
          <cell r="M1096">
            <v>22</v>
          </cell>
          <cell r="N1096">
            <v>22.880000000000003</v>
          </cell>
          <cell r="O1096">
            <v>0.37826086956521737</v>
          </cell>
          <cell r="P1096">
            <v>36.800000000000004</v>
          </cell>
          <cell r="Q1096">
            <v>23.32</v>
          </cell>
          <cell r="R1096">
            <v>25.19</v>
          </cell>
          <cell r="S1096">
            <v>46</v>
          </cell>
          <cell r="T1096">
            <v>0.50260869565217381</v>
          </cell>
          <cell r="W1096">
            <v>36.800000000000004</v>
          </cell>
          <cell r="X1096">
            <v>0.8</v>
          </cell>
          <cell r="Y1096" t="str">
            <v>Act freight</v>
          </cell>
          <cell r="AA1096">
            <v>72</v>
          </cell>
          <cell r="AB1096">
            <v>53</v>
          </cell>
          <cell r="AC1096">
            <v>62</v>
          </cell>
          <cell r="AD1096">
            <v>68</v>
          </cell>
          <cell r="AE1096">
            <v>73.599999999999994</v>
          </cell>
          <cell r="AF1096">
            <v>0.49999999999999989</v>
          </cell>
          <cell r="AG1096">
            <v>0.6891304347826086</v>
          </cell>
          <cell r="AH1096">
            <v>68</v>
          </cell>
          <cell r="AI1096">
            <v>68</v>
          </cell>
          <cell r="AJ1096">
            <v>0.45882352941176463</v>
          </cell>
          <cell r="AK1096">
            <v>68</v>
          </cell>
          <cell r="AL1096">
            <v>68</v>
          </cell>
          <cell r="AM1096">
            <v>0.45882352941176463</v>
          </cell>
          <cell r="AN1096">
            <v>68.13</v>
          </cell>
          <cell r="AO1096">
            <v>68.260000000000005</v>
          </cell>
          <cell r="AP1096">
            <v>68.39</v>
          </cell>
          <cell r="AQ1096">
            <v>0</v>
          </cell>
          <cell r="AS1096">
            <v>68.5</v>
          </cell>
        </row>
        <row r="1097">
          <cell r="B1097" t="str">
            <v>AC</v>
          </cell>
          <cell r="C1097" t="str">
            <v>IMP</v>
          </cell>
          <cell r="D1097" t="str">
            <v>BT</v>
          </cell>
          <cell r="E1097" t="str">
            <v>P3</v>
          </cell>
          <cell r="F1097">
            <v>39990</v>
          </cell>
          <cell r="G1097">
            <v>40001</v>
          </cell>
          <cell r="H1097" t="str">
            <v>9403151</v>
          </cell>
          <cell r="K1097" t="str">
            <v>Cabinet (PF-9P)</v>
          </cell>
          <cell r="L1097">
            <v>218</v>
          </cell>
          <cell r="N1097">
            <v>47</v>
          </cell>
          <cell r="W1097">
            <v>39.949999999999996</v>
          </cell>
          <cell r="AB1097">
            <v>40</v>
          </cell>
          <cell r="AC1097">
            <v>45</v>
          </cell>
          <cell r="AD1097">
            <v>48</v>
          </cell>
          <cell r="AE1097">
            <v>49.32</v>
          </cell>
          <cell r="AF1097">
            <v>0.18998377939983788</v>
          </cell>
          <cell r="AG1097">
            <v>4.7039740470397412E-2</v>
          </cell>
          <cell r="AH1097">
            <v>51</v>
          </cell>
          <cell r="AI1097">
            <v>52</v>
          </cell>
          <cell r="AJ1097">
            <v>0.23173076923076932</v>
          </cell>
          <cell r="AK1097">
            <v>53</v>
          </cell>
          <cell r="AL1097">
            <v>54</v>
          </cell>
          <cell r="AM1097">
            <v>0.26018518518518524</v>
          </cell>
          <cell r="AN1097">
            <v>61.31</v>
          </cell>
          <cell r="AO1097">
            <v>68.62</v>
          </cell>
          <cell r="AP1097">
            <v>75.930000000000007</v>
          </cell>
          <cell r="AQ1097">
            <v>0</v>
          </cell>
          <cell r="AS1097">
            <v>218</v>
          </cell>
        </row>
        <row r="1098">
          <cell r="B1098" t="str">
            <v>AC</v>
          </cell>
          <cell r="C1098" t="str">
            <v>IMP</v>
          </cell>
          <cell r="D1098" t="str">
            <v>BT</v>
          </cell>
          <cell r="E1098" t="str">
            <v>P3</v>
          </cell>
          <cell r="F1098">
            <v>39990</v>
          </cell>
          <cell r="G1098">
            <v>40001</v>
          </cell>
          <cell r="H1098" t="str">
            <v>947166</v>
          </cell>
          <cell r="K1098" t="str">
            <v>Cabinet</v>
          </cell>
          <cell r="L1098">
            <v>218</v>
          </cell>
          <cell r="N1098">
            <v>52</v>
          </cell>
          <cell r="W1098">
            <v>44.199999999999996</v>
          </cell>
          <cell r="AB1098">
            <v>45</v>
          </cell>
          <cell r="AC1098">
            <v>50</v>
          </cell>
          <cell r="AD1098">
            <v>53</v>
          </cell>
          <cell r="AE1098">
            <v>54.57</v>
          </cell>
          <cell r="AF1098">
            <v>0.19003115264797515</v>
          </cell>
          <cell r="AG1098">
            <v>4.7095473703500097E-2</v>
          </cell>
          <cell r="AH1098">
            <v>56</v>
          </cell>
          <cell r="AI1098">
            <v>57</v>
          </cell>
          <cell r="AJ1098">
            <v>0.22456140350877202</v>
          </cell>
          <cell r="AK1098">
            <v>58</v>
          </cell>
          <cell r="AL1098">
            <v>59</v>
          </cell>
          <cell r="AM1098">
            <v>0.25084745762711874</v>
          </cell>
          <cell r="AN1098">
            <v>67.27</v>
          </cell>
          <cell r="AO1098">
            <v>75.540000000000006</v>
          </cell>
          <cell r="AP1098">
            <v>83.81</v>
          </cell>
          <cell r="AQ1098">
            <v>0</v>
          </cell>
          <cell r="AS1098">
            <v>218</v>
          </cell>
        </row>
        <row r="1099">
          <cell r="B1099" t="str">
            <v>AC</v>
          </cell>
          <cell r="C1099" t="str">
            <v>IMP</v>
          </cell>
          <cell r="D1099" t="str">
            <v>BT</v>
          </cell>
          <cell r="E1099" t="str">
            <v>P3</v>
          </cell>
          <cell r="F1099">
            <v>39990</v>
          </cell>
          <cell r="G1099">
            <v>40001</v>
          </cell>
          <cell r="H1099" t="str">
            <v>950218</v>
          </cell>
          <cell r="K1099" t="str">
            <v>64MB Memory for Print Controller (MU-404)</v>
          </cell>
          <cell r="L1099">
            <v>115</v>
          </cell>
          <cell r="N1099">
            <v>34</v>
          </cell>
          <cell r="W1099">
            <v>28.9</v>
          </cell>
          <cell r="AB1099">
            <v>29</v>
          </cell>
          <cell r="AC1099">
            <v>33</v>
          </cell>
          <cell r="AD1099">
            <v>35</v>
          </cell>
          <cell r="AE1099">
            <v>35.68</v>
          </cell>
          <cell r="AF1099">
            <v>0.1900224215246637</v>
          </cell>
          <cell r="AG1099">
            <v>4.7085201793721963E-2</v>
          </cell>
          <cell r="AH1099">
            <v>37</v>
          </cell>
          <cell r="AI1099">
            <v>38</v>
          </cell>
          <cell r="AJ1099">
            <v>0.23947368421052637</v>
          </cell>
          <cell r="AK1099">
            <v>38.5</v>
          </cell>
          <cell r="AL1099">
            <v>39</v>
          </cell>
          <cell r="AM1099">
            <v>0.258974358974359</v>
          </cell>
          <cell r="AN1099">
            <v>44.3</v>
          </cell>
          <cell r="AO1099">
            <v>49.6</v>
          </cell>
          <cell r="AP1099">
            <v>54.9</v>
          </cell>
          <cell r="AQ1099">
            <v>0</v>
          </cell>
          <cell r="AS1099">
            <v>115</v>
          </cell>
        </row>
        <row r="1100">
          <cell r="B1100" t="str">
            <v>AC</v>
          </cell>
          <cell r="C1100" t="str">
            <v>IMP</v>
          </cell>
          <cell r="D1100" t="str">
            <v>BT</v>
          </cell>
          <cell r="E1100" t="str">
            <v>P3</v>
          </cell>
          <cell r="F1100">
            <v>39990</v>
          </cell>
          <cell r="G1100">
            <v>40001</v>
          </cell>
          <cell r="H1100" t="str">
            <v>950219</v>
          </cell>
          <cell r="K1100" t="str">
            <v>128MB Memory for Print Controller (MU-405)</v>
          </cell>
          <cell r="L1100">
            <v>177</v>
          </cell>
          <cell r="N1100">
            <v>57</v>
          </cell>
          <cell r="W1100">
            <v>48.449999999999996</v>
          </cell>
          <cell r="AB1100">
            <v>49</v>
          </cell>
          <cell r="AC1100">
            <v>54</v>
          </cell>
          <cell r="AD1100">
            <v>57</v>
          </cell>
          <cell r="AE1100">
            <v>59.81</v>
          </cell>
          <cell r="AF1100">
            <v>0.18993479351279061</v>
          </cell>
          <cell r="AG1100">
            <v>4.6982110015047686E-2</v>
          </cell>
          <cell r="AH1100">
            <v>62</v>
          </cell>
          <cell r="AI1100">
            <v>63</v>
          </cell>
          <cell r="AJ1100">
            <v>0.23095238095238102</v>
          </cell>
          <cell r="AK1100">
            <v>64</v>
          </cell>
          <cell r="AL1100">
            <v>65</v>
          </cell>
          <cell r="AM1100">
            <v>0.25461538461538469</v>
          </cell>
          <cell r="AN1100">
            <v>73.98</v>
          </cell>
          <cell r="AO1100">
            <v>82.96</v>
          </cell>
          <cell r="AP1100">
            <v>91.94</v>
          </cell>
          <cell r="AQ1100">
            <v>0</v>
          </cell>
          <cell r="AS1100">
            <v>177</v>
          </cell>
        </row>
        <row r="1101">
          <cell r="B1101" t="str">
            <v>AC</v>
          </cell>
          <cell r="C1101" t="str">
            <v>IMP</v>
          </cell>
          <cell r="D1101" t="str">
            <v>BT</v>
          </cell>
          <cell r="E1101" t="str">
            <v>P3</v>
          </cell>
          <cell r="F1101">
            <v>39990</v>
          </cell>
          <cell r="G1101">
            <v>40001</v>
          </cell>
          <cell r="H1101" t="str">
            <v>950222</v>
          </cell>
          <cell r="K1101" t="str">
            <v>Finisher (FS-107)</v>
          </cell>
          <cell r="L1101">
            <v>2110</v>
          </cell>
          <cell r="N1101">
            <v>481</v>
          </cell>
          <cell r="W1101">
            <v>408.84999999999997</v>
          </cell>
          <cell r="AB1101">
            <v>409</v>
          </cell>
          <cell r="AC1101">
            <v>455</v>
          </cell>
          <cell r="AD1101">
            <v>480</v>
          </cell>
          <cell r="AE1101">
            <v>504.75</v>
          </cell>
          <cell r="AF1101">
            <v>0.18999504705299661</v>
          </cell>
          <cell r="AG1101">
            <v>4.7052996532937097E-2</v>
          </cell>
          <cell r="AH1101">
            <v>516</v>
          </cell>
          <cell r="AI1101">
            <v>526</v>
          </cell>
          <cell r="AJ1101">
            <v>0.2227186311787073</v>
          </cell>
          <cell r="AK1101">
            <v>536</v>
          </cell>
          <cell r="AL1101">
            <v>546</v>
          </cell>
          <cell r="AM1101">
            <v>0.25119047619047624</v>
          </cell>
          <cell r="AN1101">
            <v>622.44000000000005</v>
          </cell>
          <cell r="AO1101">
            <v>698.88</v>
          </cell>
          <cell r="AP1101">
            <v>775.32</v>
          </cell>
          <cell r="AQ1101">
            <v>0</v>
          </cell>
          <cell r="AS1101">
            <v>2110</v>
          </cell>
        </row>
        <row r="1102">
          <cell r="B1102" t="str">
            <v>AC</v>
          </cell>
          <cell r="C1102" t="str">
            <v>IMP</v>
          </cell>
          <cell r="D1102" t="str">
            <v>BT</v>
          </cell>
          <cell r="E1102" t="str">
            <v>P3</v>
          </cell>
          <cell r="F1102">
            <v>39990</v>
          </cell>
          <cell r="G1102">
            <v>40001</v>
          </cell>
          <cell r="H1102" t="str">
            <v>950225</v>
          </cell>
          <cell r="K1102" t="str">
            <v>DNU - Use 960225 Plain Base (DK-109)</v>
          </cell>
          <cell r="L1102">
            <v>290</v>
          </cell>
          <cell r="N1102">
            <v>97</v>
          </cell>
          <cell r="W1102">
            <v>82.45</v>
          </cell>
          <cell r="AB1102">
            <v>83</v>
          </cell>
          <cell r="AC1102">
            <v>92</v>
          </cell>
          <cell r="AD1102">
            <v>97</v>
          </cell>
          <cell r="AE1102">
            <v>101.79</v>
          </cell>
          <cell r="AF1102">
            <v>0.1899990175852245</v>
          </cell>
          <cell r="AG1102">
            <v>4.7057667747322979E-2</v>
          </cell>
          <cell r="AH1102">
            <v>104</v>
          </cell>
          <cell r="AI1102">
            <v>106</v>
          </cell>
          <cell r="AJ1102">
            <v>0.2221698113207547</v>
          </cell>
          <cell r="AK1102">
            <v>108</v>
          </cell>
          <cell r="AL1102">
            <v>110</v>
          </cell>
          <cell r="AM1102">
            <v>0.25045454545454543</v>
          </cell>
          <cell r="AN1102">
            <v>125.44</v>
          </cell>
          <cell r="AO1102">
            <v>140.88</v>
          </cell>
          <cell r="AP1102">
            <v>156.32</v>
          </cell>
          <cell r="AQ1102">
            <v>0</v>
          </cell>
          <cell r="AS1102">
            <v>290</v>
          </cell>
        </row>
        <row r="1103">
          <cell r="B1103" t="str">
            <v>AC</v>
          </cell>
          <cell r="C1103" t="str">
            <v>IMP</v>
          </cell>
          <cell r="D1103" t="str">
            <v>BT</v>
          </cell>
          <cell r="E1103" t="str">
            <v>P3</v>
          </cell>
          <cell r="F1103">
            <v>39990</v>
          </cell>
          <cell r="G1103">
            <v>40001</v>
          </cell>
          <cell r="H1103" t="str">
            <v>950226</v>
          </cell>
          <cell r="K1103" t="str">
            <v>Optional Finisher Output Tray (FT-107)</v>
          </cell>
          <cell r="L1103">
            <v>79</v>
          </cell>
          <cell r="N1103">
            <v>24</v>
          </cell>
          <cell r="W1103">
            <v>20.399999999999999</v>
          </cell>
          <cell r="AB1103">
            <v>21</v>
          </cell>
          <cell r="AC1103">
            <v>23</v>
          </cell>
          <cell r="AD1103">
            <v>25</v>
          </cell>
          <cell r="AE1103">
            <v>25.19</v>
          </cell>
          <cell r="AF1103">
            <v>0.19015482334259637</v>
          </cell>
          <cell r="AG1103">
            <v>4.7240968638348597E-2</v>
          </cell>
          <cell r="AH1103">
            <v>27</v>
          </cell>
          <cell r="AI1103">
            <v>27</v>
          </cell>
          <cell r="AJ1103">
            <v>0.24444444444444449</v>
          </cell>
          <cell r="AK1103">
            <v>27.5</v>
          </cell>
          <cell r="AL1103">
            <v>28</v>
          </cell>
          <cell r="AM1103">
            <v>0.27142857142857146</v>
          </cell>
          <cell r="AN1103">
            <v>31.63</v>
          </cell>
          <cell r="AO1103">
            <v>35.26</v>
          </cell>
          <cell r="AP1103">
            <v>38.89</v>
          </cell>
          <cell r="AQ1103">
            <v>0</v>
          </cell>
          <cell r="AS1103">
            <v>79</v>
          </cell>
        </row>
        <row r="1104">
          <cell r="B1104" t="str">
            <v>AC</v>
          </cell>
          <cell r="C1104" t="str">
            <v>IMP</v>
          </cell>
          <cell r="D1104" t="str">
            <v>BT</v>
          </cell>
          <cell r="E1104" t="str">
            <v>P3</v>
          </cell>
          <cell r="F1104">
            <v>39990</v>
          </cell>
          <cell r="G1104">
            <v>40001</v>
          </cell>
          <cell r="H1104" t="str">
            <v>950228</v>
          </cell>
          <cell r="K1104" t="str">
            <v>Windows Print Controller (IP-011)</v>
          </cell>
          <cell r="L1104">
            <v>930</v>
          </cell>
          <cell r="N1104">
            <v>409</v>
          </cell>
          <cell r="W1104">
            <v>347.65</v>
          </cell>
          <cell r="AB1104">
            <v>348</v>
          </cell>
          <cell r="AC1104">
            <v>387</v>
          </cell>
          <cell r="AD1104">
            <v>409</v>
          </cell>
          <cell r="AE1104">
            <v>429.2</v>
          </cell>
          <cell r="AF1104">
            <v>0.19000465983224607</v>
          </cell>
          <cell r="AG1104">
            <v>4.7064305684995318E-2</v>
          </cell>
          <cell r="AH1104">
            <v>439</v>
          </cell>
          <cell r="AI1104">
            <v>447</v>
          </cell>
          <cell r="AJ1104">
            <v>0.22225950782997769</v>
          </cell>
          <cell r="AK1104">
            <v>455.5</v>
          </cell>
          <cell r="AL1104">
            <v>464</v>
          </cell>
          <cell r="AM1104">
            <v>0.25075431034482765</v>
          </cell>
          <cell r="AN1104">
            <v>529.07000000000005</v>
          </cell>
          <cell r="AO1104">
            <v>594.14</v>
          </cell>
          <cell r="AP1104">
            <v>659.21</v>
          </cell>
          <cell r="AQ1104">
            <v>0</v>
          </cell>
          <cell r="AS1104">
            <v>930</v>
          </cell>
        </row>
        <row r="1105">
          <cell r="B1105" t="str">
            <v>AC</v>
          </cell>
          <cell r="C1105" t="str">
            <v>IMP</v>
          </cell>
          <cell r="D1105" t="str">
            <v>BT</v>
          </cell>
          <cell r="E1105" t="str">
            <v>P3</v>
          </cell>
          <cell r="F1105">
            <v>39990</v>
          </cell>
          <cell r="G1105">
            <v>40001</v>
          </cell>
          <cell r="H1105" t="str">
            <v>950233</v>
          </cell>
          <cell r="J1105" t="str">
            <v>NLA</v>
          </cell>
          <cell r="K1105" t="str">
            <v>Platen Cover (must key in if no RADF (DF-314 is added) (CV109)</v>
          </cell>
          <cell r="L1105">
            <v>125</v>
          </cell>
          <cell r="N1105">
            <v>43</v>
          </cell>
          <cell r="W1105">
            <v>36.549999999999997</v>
          </cell>
          <cell r="AB1105">
            <v>37</v>
          </cell>
          <cell r="AC1105">
            <v>41</v>
          </cell>
          <cell r="AD1105">
            <v>44</v>
          </cell>
          <cell r="AE1105">
            <v>45.12</v>
          </cell>
          <cell r="AF1105">
            <v>0.18993794326241137</v>
          </cell>
          <cell r="AG1105">
            <v>4.6985815602836822E-2</v>
          </cell>
          <cell r="AH1105">
            <v>47</v>
          </cell>
          <cell r="AI1105">
            <v>48</v>
          </cell>
          <cell r="AJ1105">
            <v>0.23854166666666674</v>
          </cell>
          <cell r="AK1105">
            <v>48.5</v>
          </cell>
          <cell r="AL1105">
            <v>49</v>
          </cell>
          <cell r="AM1105">
            <v>0.25408163265306127</v>
          </cell>
          <cell r="AN1105">
            <v>55.79</v>
          </cell>
          <cell r="AO1105">
            <v>62.58</v>
          </cell>
          <cell r="AP1105">
            <v>69.37</v>
          </cell>
          <cell r="AQ1105">
            <v>0</v>
          </cell>
          <cell r="AS1105">
            <v>125</v>
          </cell>
        </row>
        <row r="1106">
          <cell r="B1106" t="str">
            <v>AC</v>
          </cell>
          <cell r="C1106" t="str">
            <v>IMP</v>
          </cell>
          <cell r="D1106" t="str">
            <v>BT</v>
          </cell>
          <cell r="E1106" t="str">
            <v>P3</v>
          </cell>
          <cell r="F1106">
            <v>39990</v>
          </cell>
          <cell r="G1106">
            <v>40001</v>
          </cell>
          <cell r="H1106" t="str">
            <v>950234</v>
          </cell>
          <cell r="K1106" t="str">
            <v>RADF - Automatic Document Feeder (DF-314)</v>
          </cell>
          <cell r="L1106">
            <v>1690</v>
          </cell>
          <cell r="N1106">
            <v>570</v>
          </cell>
          <cell r="W1106">
            <v>484.5</v>
          </cell>
          <cell r="AB1106">
            <v>485</v>
          </cell>
          <cell r="AC1106">
            <v>539</v>
          </cell>
          <cell r="AD1106">
            <v>569</v>
          </cell>
          <cell r="AE1106">
            <v>598.15</v>
          </cell>
          <cell r="AF1106">
            <v>0.19000250773217417</v>
          </cell>
          <cell r="AG1106">
            <v>4.7061773802557848E-2</v>
          </cell>
          <cell r="AH1106">
            <v>611</v>
          </cell>
          <cell r="AI1106">
            <v>623</v>
          </cell>
          <cell r="AJ1106">
            <v>0.22231139646869985</v>
          </cell>
          <cell r="AK1106">
            <v>634.5</v>
          </cell>
          <cell r="AL1106">
            <v>646</v>
          </cell>
          <cell r="AM1106">
            <v>0.25</v>
          </cell>
          <cell r="AN1106">
            <v>736.84</v>
          </cell>
          <cell r="AO1106">
            <v>827.68</v>
          </cell>
          <cell r="AP1106">
            <v>918.52</v>
          </cell>
          <cell r="AQ1106">
            <v>0</v>
          </cell>
          <cell r="AS1106">
            <v>1690</v>
          </cell>
        </row>
        <row r="1107">
          <cell r="B1107" t="str">
            <v>AC</v>
          </cell>
          <cell r="C1107" t="str">
            <v>IMP</v>
          </cell>
          <cell r="D1107" t="str">
            <v>BT</v>
          </cell>
          <cell r="E1107" t="str">
            <v>P3</v>
          </cell>
          <cell r="F1107">
            <v>39990</v>
          </cell>
          <cell r="G1107">
            <v>40001</v>
          </cell>
          <cell r="H1107" t="str">
            <v>950235</v>
          </cell>
          <cell r="K1107" t="str">
            <v>Ethernet Network I/F Card for IP-011 (KN-304)</v>
          </cell>
          <cell r="L1107">
            <v>525</v>
          </cell>
          <cell r="N1107">
            <v>283</v>
          </cell>
          <cell r="W1107">
            <v>240.54999999999998</v>
          </cell>
          <cell r="AB1107">
            <v>241</v>
          </cell>
          <cell r="AC1107">
            <v>268</v>
          </cell>
          <cell r="AD1107">
            <v>283</v>
          </cell>
          <cell r="AE1107">
            <v>296.98</v>
          </cell>
          <cell r="AF1107">
            <v>0.19001279547444283</v>
          </cell>
          <cell r="AG1107">
            <v>4.7073877028756206E-2</v>
          </cell>
          <cell r="AH1107">
            <v>303</v>
          </cell>
          <cell r="AI1107">
            <v>309</v>
          </cell>
          <cell r="AJ1107">
            <v>0.22152103559870556</v>
          </cell>
          <cell r="AK1107">
            <v>315</v>
          </cell>
          <cell r="AL1107">
            <v>321</v>
          </cell>
          <cell r="AM1107">
            <v>0.2506230529595016</v>
          </cell>
          <cell r="AN1107">
            <v>366.04</v>
          </cell>
          <cell r="AO1107">
            <v>411.08</v>
          </cell>
          <cell r="AP1107">
            <v>456.12</v>
          </cell>
          <cell r="AQ1107">
            <v>0</v>
          </cell>
          <cell r="AS1107">
            <v>525</v>
          </cell>
        </row>
        <row r="1108">
          <cell r="B1108" t="str">
            <v>MB</v>
          </cell>
          <cell r="C1108" t="str">
            <v>IMP</v>
          </cell>
          <cell r="D1108" t="str">
            <v>BT</v>
          </cell>
          <cell r="E1108" t="str">
            <v>P3</v>
          </cell>
          <cell r="F1108">
            <v>39990</v>
          </cell>
          <cell r="G1108">
            <v>40001</v>
          </cell>
          <cell r="H1108" t="str">
            <v>950240</v>
          </cell>
          <cell r="K1108" t="str">
            <v>7022 Digital Copier</v>
          </cell>
          <cell r="L1108">
            <v>5420</v>
          </cell>
          <cell r="N1108">
            <v>1659</v>
          </cell>
          <cell r="W1108">
            <v>1410.1499999999999</v>
          </cell>
          <cell r="AB1108">
            <v>1411</v>
          </cell>
          <cell r="AC1108">
            <v>1567</v>
          </cell>
          <cell r="AD1108">
            <v>1654</v>
          </cell>
          <cell r="AE1108">
            <v>1740.93</v>
          </cell>
          <cell r="AF1108">
            <v>0.19000189553859156</v>
          </cell>
          <cell r="AG1108">
            <v>4.7061053574813494E-2</v>
          </cell>
          <cell r="AH1108">
            <v>1776</v>
          </cell>
          <cell r="AI1108">
            <v>1811</v>
          </cell>
          <cell r="AJ1108">
            <v>0.2213418001104363</v>
          </cell>
          <cell r="AK1108">
            <v>1846</v>
          </cell>
          <cell r="AL1108">
            <v>1881</v>
          </cell>
          <cell r="AM1108">
            <v>0.25031897926634777</v>
          </cell>
          <cell r="AN1108">
            <v>2145.1999999999998</v>
          </cell>
          <cell r="AO1108">
            <v>2409.4</v>
          </cell>
          <cell r="AP1108">
            <v>2673.6</v>
          </cell>
          <cell r="AS1108">
            <v>5420</v>
          </cell>
        </row>
        <row r="1109">
          <cell r="B1109" t="str">
            <v>MB</v>
          </cell>
          <cell r="C1109" t="str">
            <v>IMP</v>
          </cell>
          <cell r="D1109" t="str">
            <v>BT</v>
          </cell>
          <cell r="E1109" t="str">
            <v>P3</v>
          </cell>
          <cell r="F1109">
            <v>39990</v>
          </cell>
          <cell r="G1109">
            <v>40001</v>
          </cell>
          <cell r="H1109" t="str">
            <v>950241</v>
          </cell>
          <cell r="K1109" t="str">
            <v>7130 Digital Copier</v>
          </cell>
          <cell r="L1109">
            <v>7370</v>
          </cell>
          <cell r="N1109">
            <v>1717</v>
          </cell>
          <cell r="W1109">
            <v>1459.45</v>
          </cell>
          <cell r="AB1109">
            <v>1460</v>
          </cell>
          <cell r="AC1109">
            <v>1622</v>
          </cell>
          <cell r="AD1109">
            <v>1712</v>
          </cell>
          <cell r="AE1109">
            <v>1801.79</v>
          </cell>
          <cell r="AF1109">
            <v>0.18999994449963642</v>
          </cell>
          <cell r="AG1109">
            <v>4.7058758234866417E-2</v>
          </cell>
          <cell r="AH1109">
            <v>1838</v>
          </cell>
          <cell r="AI1109">
            <v>1874</v>
          </cell>
          <cell r="AJ1109">
            <v>0.22121131270010669</v>
          </cell>
          <cell r="AK1109">
            <v>1910</v>
          </cell>
          <cell r="AL1109">
            <v>1946</v>
          </cell>
          <cell r="AM1109">
            <v>0.25002569373072969</v>
          </cell>
          <cell r="AN1109">
            <v>2219.63</v>
          </cell>
          <cell r="AO1109">
            <v>2493.2600000000002</v>
          </cell>
          <cell r="AP1109">
            <v>2766.89</v>
          </cell>
          <cell r="AS1109">
            <v>7370</v>
          </cell>
        </row>
        <row r="1110">
          <cell r="B1110" t="str">
            <v>AC</v>
          </cell>
          <cell r="C1110" t="str">
            <v>IMP</v>
          </cell>
          <cell r="D1110" t="str">
            <v>BT</v>
          </cell>
          <cell r="E1110" t="str">
            <v>P3</v>
          </cell>
          <cell r="F1110">
            <v>39990</v>
          </cell>
          <cell r="G1110">
            <v>40001</v>
          </cell>
          <cell r="H1110" t="str">
            <v>950242</v>
          </cell>
          <cell r="K1110" t="str">
            <v>IP-422 Print Controller (network card included)</v>
          </cell>
          <cell r="L1110">
            <v>1350</v>
          </cell>
          <cell r="N1110">
            <v>320</v>
          </cell>
          <cell r="W1110">
            <v>272</v>
          </cell>
          <cell r="AB1110">
            <v>272</v>
          </cell>
          <cell r="AC1110">
            <v>303</v>
          </cell>
          <cell r="AD1110">
            <v>320</v>
          </cell>
          <cell r="AE1110">
            <v>335.8</v>
          </cell>
          <cell r="AF1110">
            <v>0.18999404407385351</v>
          </cell>
          <cell r="AG1110">
            <v>4.7051816557474722E-2</v>
          </cell>
          <cell r="AH1110">
            <v>343</v>
          </cell>
          <cell r="AI1110">
            <v>350</v>
          </cell>
          <cell r="AJ1110">
            <v>0.22285714285714286</v>
          </cell>
          <cell r="AK1110">
            <v>356.5</v>
          </cell>
          <cell r="AL1110">
            <v>363</v>
          </cell>
          <cell r="AM1110">
            <v>0.25068870523415976</v>
          </cell>
          <cell r="AN1110">
            <v>413.92</v>
          </cell>
          <cell r="AO1110">
            <v>464.84</v>
          </cell>
          <cell r="AP1110">
            <v>515.76</v>
          </cell>
          <cell r="AQ1110">
            <v>0</v>
          </cell>
          <cell r="AS1110">
            <v>1350</v>
          </cell>
        </row>
        <row r="1111">
          <cell r="B1111" t="str">
            <v>AC</v>
          </cell>
          <cell r="C1111" t="str">
            <v>IMP</v>
          </cell>
          <cell r="D1111" t="str">
            <v>BT</v>
          </cell>
          <cell r="E1111" t="str">
            <v>P3</v>
          </cell>
          <cell r="F1111">
            <v>39990</v>
          </cell>
          <cell r="G1111">
            <v>40001</v>
          </cell>
          <cell r="H1111" t="str">
            <v>950243</v>
          </cell>
          <cell r="K1111" t="str">
            <v>PS Kit for IP-422 (PS-343)</v>
          </cell>
          <cell r="L1111">
            <v>650</v>
          </cell>
          <cell r="N1111">
            <v>286</v>
          </cell>
          <cell r="W1111">
            <v>243.1</v>
          </cell>
          <cell r="AB1111">
            <v>244</v>
          </cell>
          <cell r="AC1111">
            <v>271</v>
          </cell>
          <cell r="AD1111">
            <v>286</v>
          </cell>
          <cell r="AE1111">
            <v>300.12</v>
          </cell>
          <cell r="AF1111">
            <v>0.18999067039850728</v>
          </cell>
          <cell r="AG1111">
            <v>4.7047847527655617E-2</v>
          </cell>
          <cell r="AH1111">
            <v>307</v>
          </cell>
          <cell r="AI1111">
            <v>313</v>
          </cell>
          <cell r="AJ1111">
            <v>0.22332268370607031</v>
          </cell>
          <cell r="AK1111">
            <v>319</v>
          </cell>
          <cell r="AL1111">
            <v>325</v>
          </cell>
          <cell r="AM1111">
            <v>0.252</v>
          </cell>
          <cell r="AN1111">
            <v>370.36</v>
          </cell>
          <cell r="AO1111">
            <v>415.72</v>
          </cell>
          <cell r="AP1111">
            <v>461.08</v>
          </cell>
          <cell r="AQ1111">
            <v>0</v>
          </cell>
          <cell r="AS1111">
            <v>650</v>
          </cell>
        </row>
        <row r="1112">
          <cell r="B1112" t="str">
            <v>AC</v>
          </cell>
          <cell r="C1112" t="str">
            <v>IMP</v>
          </cell>
          <cell r="D1112" t="str">
            <v>BT</v>
          </cell>
          <cell r="E1112" t="str">
            <v>P3</v>
          </cell>
          <cell r="F1112">
            <v>39990</v>
          </cell>
          <cell r="G1112">
            <v>40001</v>
          </cell>
          <cell r="H1112" t="str">
            <v>950244</v>
          </cell>
          <cell r="K1112" t="str">
            <v>Fax Kit (FK-102) DNU - NO LONGER AVAILABLE</v>
          </cell>
          <cell r="L1112">
            <v>1190</v>
          </cell>
          <cell r="N1112">
            <v>544</v>
          </cell>
          <cell r="W1112">
            <v>462.4</v>
          </cell>
          <cell r="AB1112">
            <v>463</v>
          </cell>
          <cell r="AC1112">
            <v>514</v>
          </cell>
          <cell r="AD1112">
            <v>543</v>
          </cell>
          <cell r="AE1112">
            <v>570.86</v>
          </cell>
          <cell r="AF1112">
            <v>0.18999404407385354</v>
          </cell>
          <cell r="AG1112">
            <v>4.7051816557474709E-2</v>
          </cell>
          <cell r="AH1112">
            <v>583</v>
          </cell>
          <cell r="AI1112">
            <v>594</v>
          </cell>
          <cell r="AJ1112">
            <v>0.22154882154882158</v>
          </cell>
          <cell r="AK1112">
            <v>605.5</v>
          </cell>
          <cell r="AL1112">
            <v>617</v>
          </cell>
          <cell r="AM1112">
            <v>0.25056726094003245</v>
          </cell>
          <cell r="AN1112">
            <v>703.58</v>
          </cell>
          <cell r="AO1112">
            <v>790.16</v>
          </cell>
          <cell r="AP1112">
            <v>876.74</v>
          </cell>
          <cell r="AQ1112">
            <v>0</v>
          </cell>
          <cell r="AS1112">
            <v>1190</v>
          </cell>
        </row>
        <row r="1113">
          <cell r="B1113" t="str">
            <v>AC</v>
          </cell>
          <cell r="C1113" t="str">
            <v>IMP</v>
          </cell>
          <cell r="D1113" t="str">
            <v>BT</v>
          </cell>
          <cell r="E1113" t="str">
            <v>P3</v>
          </cell>
          <cell r="F1113">
            <v>39990</v>
          </cell>
          <cell r="G1113">
            <v>40001</v>
          </cell>
          <cell r="H1113" t="str">
            <v>950245</v>
          </cell>
          <cell r="K1113" t="str">
            <v>Fax Line Option (FL-102)</v>
          </cell>
          <cell r="L1113">
            <v>700</v>
          </cell>
          <cell r="N1113">
            <v>323</v>
          </cell>
          <cell r="W1113">
            <v>274.55</v>
          </cell>
          <cell r="AB1113">
            <v>275</v>
          </cell>
          <cell r="AC1113">
            <v>306</v>
          </cell>
          <cell r="AD1113">
            <v>323</v>
          </cell>
          <cell r="AE1113">
            <v>338.95</v>
          </cell>
          <cell r="AF1113">
            <v>0.18999852485617341</v>
          </cell>
          <cell r="AG1113">
            <v>4.7057088066086411E-2</v>
          </cell>
          <cell r="AH1113">
            <v>346</v>
          </cell>
          <cell r="AI1113">
            <v>353</v>
          </cell>
          <cell r="AJ1113">
            <v>0.22223796033994331</v>
          </cell>
          <cell r="AK1113">
            <v>360</v>
          </cell>
          <cell r="AL1113">
            <v>367</v>
          </cell>
          <cell r="AM1113">
            <v>0.25190735694822886</v>
          </cell>
          <cell r="AN1113">
            <v>418.24</v>
          </cell>
          <cell r="AO1113">
            <v>469.48</v>
          </cell>
          <cell r="AP1113">
            <v>520.72</v>
          </cell>
          <cell r="AQ1113">
            <v>0</v>
          </cell>
          <cell r="AS1113">
            <v>700</v>
          </cell>
        </row>
        <row r="1114">
          <cell r="B1114" t="str">
            <v>AC</v>
          </cell>
          <cell r="C1114" t="str">
            <v>IMP</v>
          </cell>
          <cell r="D1114" t="str">
            <v>BT</v>
          </cell>
          <cell r="E1114" t="str">
            <v>P3</v>
          </cell>
          <cell r="F1114">
            <v>39990</v>
          </cell>
          <cell r="G1114">
            <v>40001</v>
          </cell>
          <cell r="H1114" t="str">
            <v>950249</v>
          </cell>
          <cell r="K1114" t="str">
            <v>64MB Memory for IP-422 (MU-411)</v>
          </cell>
          <cell r="L1114">
            <v>185</v>
          </cell>
          <cell r="N1114">
            <v>80</v>
          </cell>
          <cell r="W1114">
            <v>68</v>
          </cell>
          <cell r="AB1114">
            <v>68</v>
          </cell>
          <cell r="AC1114">
            <v>76</v>
          </cell>
          <cell r="AD1114">
            <v>80</v>
          </cell>
          <cell r="AE1114">
            <v>83.95</v>
          </cell>
          <cell r="AF1114">
            <v>0.18999404407385351</v>
          </cell>
          <cell r="AG1114">
            <v>4.7051816557474722E-2</v>
          </cell>
          <cell r="AH1114">
            <v>86</v>
          </cell>
          <cell r="AI1114">
            <v>88</v>
          </cell>
          <cell r="AJ1114">
            <v>0.22727272727272727</v>
          </cell>
          <cell r="AK1114">
            <v>89.5</v>
          </cell>
          <cell r="AL1114">
            <v>91</v>
          </cell>
          <cell r="AM1114">
            <v>0.25274725274725274</v>
          </cell>
          <cell r="AN1114">
            <v>103.67</v>
          </cell>
          <cell r="AO1114">
            <v>116.34</v>
          </cell>
          <cell r="AP1114">
            <v>129.01</v>
          </cell>
          <cell r="AQ1114">
            <v>0</v>
          </cell>
          <cell r="AS1114">
            <v>185</v>
          </cell>
        </row>
        <row r="1115">
          <cell r="B1115" t="str">
            <v>AC</v>
          </cell>
          <cell r="C1115" t="str">
            <v>IMP</v>
          </cell>
          <cell r="D1115" t="str">
            <v>BT</v>
          </cell>
          <cell r="E1115" t="str">
            <v>P3</v>
          </cell>
          <cell r="F1115">
            <v>39990</v>
          </cell>
          <cell r="G1115">
            <v>40001</v>
          </cell>
          <cell r="H1115" t="str">
            <v>950255</v>
          </cell>
          <cell r="K1115" t="str">
            <v>Internal Exit Tray (IT-101)</v>
          </cell>
          <cell r="L1115">
            <v>315</v>
          </cell>
          <cell r="N1115">
            <v>135</v>
          </cell>
          <cell r="W1115">
            <v>114.75</v>
          </cell>
          <cell r="AB1115">
            <v>115</v>
          </cell>
          <cell r="AC1115">
            <v>128</v>
          </cell>
          <cell r="AD1115">
            <v>135</v>
          </cell>
          <cell r="AE1115">
            <v>141.66999999999999</v>
          </cell>
          <cell r="AF1115">
            <v>0.19001905837509697</v>
          </cell>
          <cell r="AG1115">
            <v>4.708124514717292E-2</v>
          </cell>
          <cell r="AH1115">
            <v>145</v>
          </cell>
          <cell r="AI1115">
            <v>148</v>
          </cell>
          <cell r="AJ1115">
            <v>0.22466216216216217</v>
          </cell>
          <cell r="AK1115">
            <v>150.5</v>
          </cell>
          <cell r="AL1115">
            <v>153</v>
          </cell>
          <cell r="AM1115">
            <v>0.25</v>
          </cell>
          <cell r="AN1115">
            <v>174.52</v>
          </cell>
          <cell r="AO1115">
            <v>196.04</v>
          </cell>
          <cell r="AP1115">
            <v>217.56</v>
          </cell>
          <cell r="AQ1115">
            <v>0</v>
          </cell>
          <cell r="AS1115">
            <v>315</v>
          </cell>
        </row>
        <row r="1116">
          <cell r="B1116" t="str">
            <v>MB</v>
          </cell>
          <cell r="C1116" t="str">
            <v>IMP</v>
          </cell>
          <cell r="D1116" t="str">
            <v>BT</v>
          </cell>
          <cell r="E1116" t="str">
            <v>P3</v>
          </cell>
          <cell r="F1116">
            <v>39990</v>
          </cell>
          <cell r="G1116">
            <v>40001</v>
          </cell>
          <cell r="H1116" t="str">
            <v>950260</v>
          </cell>
          <cell r="K1116" t="str">
            <v>7115 Digital Copier</v>
          </cell>
          <cell r="L1116">
            <v>3020</v>
          </cell>
          <cell r="N1116">
            <v>1097</v>
          </cell>
          <cell r="W1116">
            <v>932.44999999999993</v>
          </cell>
          <cell r="AB1116">
            <v>933</v>
          </cell>
          <cell r="AC1116">
            <v>1037</v>
          </cell>
          <cell r="AD1116">
            <v>1095</v>
          </cell>
          <cell r="AE1116">
            <v>1151.17</v>
          </cell>
          <cell r="AF1116">
            <v>0.18999800203271466</v>
          </cell>
          <cell r="AG1116">
            <v>4.7056472979664227E-2</v>
          </cell>
          <cell r="AH1116">
            <v>1175</v>
          </cell>
          <cell r="AI1116">
            <v>1198</v>
          </cell>
          <cell r="AJ1116">
            <v>0.22166110183639404</v>
          </cell>
          <cell r="AK1116">
            <v>1221</v>
          </cell>
          <cell r="AL1116">
            <v>1244</v>
          </cell>
          <cell r="AM1116">
            <v>0.25044212218649525</v>
          </cell>
          <cell r="AN1116">
            <v>1418.65</v>
          </cell>
          <cell r="AO1116">
            <v>1593.3</v>
          </cell>
          <cell r="AP1116">
            <v>1767.95</v>
          </cell>
          <cell r="AS1116">
            <v>3020</v>
          </cell>
        </row>
        <row r="1117">
          <cell r="B1117" t="str">
            <v>MB</v>
          </cell>
          <cell r="C1117" t="str">
            <v>IMP</v>
          </cell>
          <cell r="D1117" t="str">
            <v>BT</v>
          </cell>
          <cell r="E1117" t="str">
            <v>P3</v>
          </cell>
          <cell r="F1117">
            <v>39990</v>
          </cell>
          <cell r="G1117">
            <v>40001</v>
          </cell>
          <cell r="H1117" t="str">
            <v>950261</v>
          </cell>
          <cell r="K1117" t="str">
            <v>7118 Digital Copier</v>
          </cell>
          <cell r="L1117">
            <v>3540</v>
          </cell>
          <cell r="N1117">
            <v>1247</v>
          </cell>
          <cell r="W1117">
            <v>1059.95</v>
          </cell>
          <cell r="AB1117">
            <v>1060</v>
          </cell>
          <cell r="AC1117">
            <v>1178</v>
          </cell>
          <cell r="AD1117">
            <v>1244</v>
          </cell>
          <cell r="AE1117">
            <v>1308.58</v>
          </cell>
          <cell r="AF1117">
            <v>0.18999984716257309</v>
          </cell>
          <cell r="AG1117">
            <v>4.7058643720674267E-2</v>
          </cell>
          <cell r="AH1117">
            <v>1336</v>
          </cell>
          <cell r="AI1117">
            <v>1362</v>
          </cell>
          <cell r="AJ1117">
            <v>0.22176945668135092</v>
          </cell>
          <cell r="AK1117">
            <v>1388</v>
          </cell>
          <cell r="AL1117">
            <v>1414</v>
          </cell>
          <cell r="AM1117">
            <v>0.25038896746817535</v>
          </cell>
          <cell r="AN1117">
            <v>1612.56</v>
          </cell>
          <cell r="AO1117">
            <v>1811.12</v>
          </cell>
          <cell r="AP1117">
            <v>2009.68</v>
          </cell>
          <cell r="AS1117">
            <v>3540</v>
          </cell>
        </row>
        <row r="1118">
          <cell r="B1118" t="str">
            <v>MB</v>
          </cell>
          <cell r="C1118" t="str">
            <v>IMP</v>
          </cell>
          <cell r="D1118" t="str">
            <v>BT</v>
          </cell>
          <cell r="E1118" t="str">
            <v>P3</v>
          </cell>
          <cell r="F1118">
            <v>39990</v>
          </cell>
          <cell r="G1118">
            <v>40001</v>
          </cell>
          <cell r="H1118" t="str">
            <v>950262</v>
          </cell>
          <cell r="K1118" t="str">
            <v>7115F Digital Copier</v>
          </cell>
          <cell r="L1118">
            <v>4020</v>
          </cell>
          <cell r="N1118">
            <v>1637</v>
          </cell>
          <cell r="W1118">
            <v>1391.45</v>
          </cell>
          <cell r="AB1118">
            <v>1392</v>
          </cell>
          <cell r="AC1118">
            <v>1547</v>
          </cell>
          <cell r="AD1118">
            <v>1633</v>
          </cell>
          <cell r="AE1118">
            <v>1717.84</v>
          </cell>
          <cell r="AF1118">
            <v>0.19000023285055645</v>
          </cell>
          <cell r="AG1118">
            <v>4.7059097471242914E-2</v>
          </cell>
          <cell r="AH1118">
            <v>1753</v>
          </cell>
          <cell r="AI1118">
            <v>1787</v>
          </cell>
          <cell r="AJ1118">
            <v>0.22134862898712923</v>
          </cell>
          <cell r="AK1118">
            <v>1821.5</v>
          </cell>
          <cell r="AL1118">
            <v>1856</v>
          </cell>
          <cell r="AM1118">
            <v>0.25029633620689651</v>
          </cell>
          <cell r="AN1118">
            <v>2116.71</v>
          </cell>
          <cell r="AO1118">
            <v>2377.42</v>
          </cell>
          <cell r="AP1118">
            <v>2638.13</v>
          </cell>
          <cell r="AS1118">
            <v>4020</v>
          </cell>
        </row>
        <row r="1119">
          <cell r="B1119" t="str">
            <v>MB</v>
          </cell>
          <cell r="C1119" t="str">
            <v>IMP</v>
          </cell>
          <cell r="D1119" t="str">
            <v>BT</v>
          </cell>
          <cell r="E1119" t="str">
            <v>P3</v>
          </cell>
          <cell r="F1119">
            <v>39990</v>
          </cell>
          <cell r="G1119">
            <v>40001</v>
          </cell>
          <cell r="H1119" t="str">
            <v>950263</v>
          </cell>
          <cell r="K1119" t="str">
            <v>7118F Digital Copier</v>
          </cell>
          <cell r="L1119">
            <v>4540</v>
          </cell>
          <cell r="N1119">
            <v>1694</v>
          </cell>
          <cell r="W1119">
            <v>1439.8999999999999</v>
          </cell>
          <cell r="AB1119">
            <v>1440</v>
          </cell>
          <cell r="AC1119">
            <v>1600</v>
          </cell>
          <cell r="AD1119">
            <v>1689</v>
          </cell>
          <cell r="AE1119">
            <v>1777.65</v>
          </cell>
          <cell r="AF1119">
            <v>0.18999803110848604</v>
          </cell>
          <cell r="AG1119">
            <v>4.7056507186454072E-2</v>
          </cell>
          <cell r="AH1119">
            <v>1814</v>
          </cell>
          <cell r="AI1119">
            <v>1849</v>
          </cell>
          <cell r="AJ1119">
            <v>0.22125473228772316</v>
          </cell>
          <cell r="AK1119">
            <v>1884.5</v>
          </cell>
          <cell r="AL1119">
            <v>1920</v>
          </cell>
          <cell r="AM1119">
            <v>0.2500520833333334</v>
          </cell>
          <cell r="AN1119">
            <v>2189.9499999999998</v>
          </cell>
          <cell r="AO1119">
            <v>2459.9</v>
          </cell>
          <cell r="AP1119">
            <v>2729.85</v>
          </cell>
          <cell r="AS1119">
            <v>4540</v>
          </cell>
        </row>
        <row r="1120">
          <cell r="B1120" t="str">
            <v>AC</v>
          </cell>
          <cell r="C1120" t="str">
            <v>IMP</v>
          </cell>
          <cell r="D1120" t="str">
            <v>BT</v>
          </cell>
          <cell r="E1120" t="str">
            <v>P3</v>
          </cell>
          <cell r="F1120">
            <v>39990</v>
          </cell>
          <cell r="G1120">
            <v>40001</v>
          </cell>
          <cell r="H1120" t="str">
            <v>950265</v>
          </cell>
          <cell r="K1120" t="str">
            <v>Platen Cover (Must be keyed in if DF-217 not ordered) (CV-117)</v>
          </cell>
          <cell r="L1120">
            <v>82</v>
          </cell>
          <cell r="N1120">
            <v>36</v>
          </cell>
          <cell r="W1120">
            <v>30.599999999999998</v>
          </cell>
          <cell r="AB1120">
            <v>31</v>
          </cell>
          <cell r="AC1120">
            <v>34</v>
          </cell>
          <cell r="AD1120">
            <v>36</v>
          </cell>
          <cell r="AE1120">
            <v>37.78</v>
          </cell>
          <cell r="AF1120">
            <v>0.19004764425622031</v>
          </cell>
          <cell r="AG1120">
            <v>4.7114875595553232E-2</v>
          </cell>
          <cell r="AH1120">
            <v>39</v>
          </cell>
          <cell r="AI1120">
            <v>40</v>
          </cell>
          <cell r="AJ1120">
            <v>0.23500000000000004</v>
          </cell>
          <cell r="AK1120">
            <v>40.5</v>
          </cell>
          <cell r="AL1120">
            <v>41</v>
          </cell>
          <cell r="AM1120">
            <v>0.25365853658536591</v>
          </cell>
          <cell r="AN1120">
            <v>46.69</v>
          </cell>
          <cell r="AO1120">
            <v>52.38</v>
          </cell>
          <cell r="AP1120">
            <v>58.07</v>
          </cell>
          <cell r="AQ1120">
            <v>0</v>
          </cell>
          <cell r="AS1120">
            <v>82</v>
          </cell>
        </row>
        <row r="1121">
          <cell r="B1121" t="str">
            <v>AC</v>
          </cell>
          <cell r="C1121" t="str">
            <v>IMP</v>
          </cell>
          <cell r="D1121" t="str">
            <v>BT</v>
          </cell>
          <cell r="E1121" t="str">
            <v>P3</v>
          </cell>
          <cell r="F1121">
            <v>39990</v>
          </cell>
          <cell r="G1121">
            <v>40001</v>
          </cell>
          <cell r="H1121" t="str">
            <v>950266</v>
          </cell>
          <cell r="K1121" t="str">
            <v>Automatic Document Feeder (DF-217)</v>
          </cell>
          <cell r="L1121">
            <v>600</v>
          </cell>
          <cell r="N1121">
            <v>247</v>
          </cell>
          <cell r="W1121">
            <v>209.95</v>
          </cell>
          <cell r="AB1121">
            <v>210</v>
          </cell>
          <cell r="AC1121">
            <v>234</v>
          </cell>
          <cell r="AD1121">
            <v>247</v>
          </cell>
          <cell r="AE1121">
            <v>259.2</v>
          </cell>
          <cell r="AF1121">
            <v>0.19000771604938271</v>
          </cell>
          <cell r="AG1121">
            <v>4.706790123456786E-2</v>
          </cell>
          <cell r="AH1121">
            <v>265</v>
          </cell>
          <cell r="AI1121">
            <v>270</v>
          </cell>
          <cell r="AJ1121">
            <v>0.22240740740740744</v>
          </cell>
          <cell r="AK1121">
            <v>275</v>
          </cell>
          <cell r="AL1121">
            <v>280</v>
          </cell>
          <cell r="AM1121">
            <v>0.25017857142857147</v>
          </cell>
          <cell r="AN1121">
            <v>319.35000000000002</v>
          </cell>
          <cell r="AO1121">
            <v>358.7</v>
          </cell>
          <cell r="AP1121">
            <v>398.05</v>
          </cell>
          <cell r="AQ1121">
            <v>0</v>
          </cell>
          <cell r="AS1121">
            <v>600</v>
          </cell>
        </row>
        <row r="1122">
          <cell r="B1122" t="str">
            <v>AC</v>
          </cell>
          <cell r="C1122" t="str">
            <v>IMP</v>
          </cell>
          <cell r="D1122" t="str">
            <v>BT</v>
          </cell>
          <cell r="E1122" t="str">
            <v>P3</v>
          </cell>
          <cell r="F1122">
            <v>39990</v>
          </cell>
          <cell r="G1122">
            <v>40001</v>
          </cell>
          <cell r="H1122" t="str">
            <v>950267</v>
          </cell>
          <cell r="K1122" t="str">
            <v>275 sheet Paper Feed Unit (PF-121)</v>
          </cell>
          <cell r="L1122">
            <v>335</v>
          </cell>
          <cell r="N1122">
            <v>143</v>
          </cell>
          <cell r="W1122">
            <v>121.55</v>
          </cell>
          <cell r="AB1122">
            <v>122</v>
          </cell>
          <cell r="AC1122">
            <v>136</v>
          </cell>
          <cell r="AD1122">
            <v>144</v>
          </cell>
          <cell r="AE1122">
            <v>150.06</v>
          </cell>
          <cell r="AF1122">
            <v>0.18999067039850728</v>
          </cell>
          <cell r="AG1122">
            <v>4.7047847527655617E-2</v>
          </cell>
          <cell r="AH1122">
            <v>154</v>
          </cell>
          <cell r="AI1122">
            <v>157</v>
          </cell>
          <cell r="AJ1122">
            <v>0.22579617834394905</v>
          </cell>
          <cell r="AK1122">
            <v>160</v>
          </cell>
          <cell r="AL1122">
            <v>163</v>
          </cell>
          <cell r="AM1122">
            <v>0.25429447852760739</v>
          </cell>
          <cell r="AN1122">
            <v>185.56</v>
          </cell>
          <cell r="AO1122">
            <v>208.12</v>
          </cell>
          <cell r="AP1122">
            <v>230.68</v>
          </cell>
          <cell r="AQ1122">
            <v>0</v>
          </cell>
          <cell r="AS1122">
            <v>335</v>
          </cell>
        </row>
        <row r="1123">
          <cell r="B1123" t="str">
            <v>AC</v>
          </cell>
          <cell r="C1123" t="str">
            <v>IMP</v>
          </cell>
          <cell r="D1123" t="str">
            <v>BT</v>
          </cell>
          <cell r="E1123" t="str">
            <v>P3</v>
          </cell>
          <cell r="F1123">
            <v>39990</v>
          </cell>
          <cell r="G1123">
            <v>40001</v>
          </cell>
          <cell r="H1123" t="str">
            <v>950268</v>
          </cell>
          <cell r="K1123" t="str">
            <v>50 sheet Multi Bypass Tray (MT-102)</v>
          </cell>
          <cell r="L1123">
            <v>197</v>
          </cell>
          <cell r="N1123">
            <v>104</v>
          </cell>
          <cell r="W1123">
            <v>88.399999999999991</v>
          </cell>
          <cell r="AB1123">
            <v>89</v>
          </cell>
          <cell r="AC1123">
            <v>99</v>
          </cell>
          <cell r="AD1123">
            <v>105</v>
          </cell>
          <cell r="AE1123">
            <v>109.14</v>
          </cell>
          <cell r="AF1123">
            <v>0.19003115264797515</v>
          </cell>
          <cell r="AG1123">
            <v>4.7095473703500097E-2</v>
          </cell>
          <cell r="AH1123">
            <v>112</v>
          </cell>
          <cell r="AI1123">
            <v>114</v>
          </cell>
          <cell r="AJ1123">
            <v>0.22456140350877202</v>
          </cell>
          <cell r="AK1123">
            <v>116</v>
          </cell>
          <cell r="AL1123">
            <v>118</v>
          </cell>
          <cell r="AM1123">
            <v>0.25084745762711874</v>
          </cell>
          <cell r="AN1123">
            <v>134.54</v>
          </cell>
          <cell r="AO1123">
            <v>151.08000000000001</v>
          </cell>
          <cell r="AP1123">
            <v>167.62</v>
          </cell>
          <cell r="AQ1123">
            <v>0</v>
          </cell>
          <cell r="AS1123">
            <v>197</v>
          </cell>
        </row>
        <row r="1124">
          <cell r="B1124" t="str">
            <v>AC</v>
          </cell>
          <cell r="C1124" t="str">
            <v>IMP</v>
          </cell>
          <cell r="D1124" t="str">
            <v>BT</v>
          </cell>
          <cell r="E1124" t="str">
            <v>P3</v>
          </cell>
          <cell r="F1124">
            <v>39990</v>
          </cell>
          <cell r="G1124">
            <v>40001</v>
          </cell>
          <cell r="H1124" t="str">
            <v>950269</v>
          </cell>
          <cell r="K1124" t="str">
            <v>2 bin Job Tray/Job Seperator (IT-102)</v>
          </cell>
          <cell r="L1124">
            <v>200</v>
          </cell>
          <cell r="N1124">
            <v>84</v>
          </cell>
          <cell r="W1124">
            <v>71.399999999999991</v>
          </cell>
          <cell r="AB1124">
            <v>72</v>
          </cell>
          <cell r="AC1124">
            <v>80</v>
          </cell>
          <cell r="AD1124">
            <v>85</v>
          </cell>
          <cell r="AE1124">
            <v>88.15</v>
          </cell>
          <cell r="AF1124">
            <v>0.19001701644923441</v>
          </cell>
          <cell r="AG1124">
            <v>4.7078842881452129E-2</v>
          </cell>
          <cell r="AH1124">
            <v>91</v>
          </cell>
          <cell r="AI1124">
            <v>93</v>
          </cell>
          <cell r="AJ1124">
            <v>0.23225806451612913</v>
          </cell>
          <cell r="AK1124">
            <v>94.5</v>
          </cell>
          <cell r="AL1124">
            <v>96</v>
          </cell>
          <cell r="AM1124">
            <v>0.25625000000000009</v>
          </cell>
          <cell r="AN1124">
            <v>109.19</v>
          </cell>
          <cell r="AO1124">
            <v>122.38</v>
          </cell>
          <cell r="AP1124">
            <v>135.57</v>
          </cell>
          <cell r="AQ1124">
            <v>0</v>
          </cell>
          <cell r="AS1124">
            <v>200</v>
          </cell>
        </row>
        <row r="1125">
          <cell r="B1125" t="str">
            <v>AC</v>
          </cell>
          <cell r="C1125" t="str">
            <v>IMP</v>
          </cell>
          <cell r="D1125" t="str">
            <v>BT</v>
          </cell>
          <cell r="E1125" t="str">
            <v>P3</v>
          </cell>
          <cell r="F1125">
            <v>39990</v>
          </cell>
          <cell r="G1125">
            <v>40001</v>
          </cell>
          <cell r="H1125" t="str">
            <v>950270</v>
          </cell>
          <cell r="K1125" t="str">
            <v>Sorter / Shifting Unit (IS-101)</v>
          </cell>
          <cell r="L1125">
            <v>300</v>
          </cell>
          <cell r="N1125">
            <v>120</v>
          </cell>
          <cell r="W1125">
            <v>102</v>
          </cell>
          <cell r="AB1125">
            <v>102</v>
          </cell>
          <cell r="AC1125">
            <v>114</v>
          </cell>
          <cell r="AD1125">
            <v>120</v>
          </cell>
          <cell r="AE1125">
            <v>125.93</v>
          </cell>
          <cell r="AF1125">
            <v>0.19002620503454304</v>
          </cell>
          <cell r="AG1125">
            <v>4.7089652981815347E-2</v>
          </cell>
          <cell r="AH1125">
            <v>129</v>
          </cell>
          <cell r="AI1125">
            <v>131</v>
          </cell>
          <cell r="AJ1125">
            <v>0.22137404580152673</v>
          </cell>
          <cell r="AK1125">
            <v>133.5</v>
          </cell>
          <cell r="AL1125">
            <v>136</v>
          </cell>
          <cell r="AM1125">
            <v>0.25</v>
          </cell>
          <cell r="AN1125">
            <v>155.13</v>
          </cell>
          <cell r="AO1125">
            <v>174.26</v>
          </cell>
          <cell r="AP1125">
            <v>193.39</v>
          </cell>
          <cell r="AQ1125">
            <v>0</v>
          </cell>
          <cell r="AS1125">
            <v>300</v>
          </cell>
        </row>
        <row r="1126">
          <cell r="B1126" t="str">
            <v>AC</v>
          </cell>
          <cell r="C1126" t="str">
            <v>IMP</v>
          </cell>
          <cell r="D1126" t="str">
            <v>BT</v>
          </cell>
          <cell r="E1126" t="str">
            <v>P3</v>
          </cell>
          <cell r="F1126">
            <v>39990</v>
          </cell>
          <cell r="G1126">
            <v>40001</v>
          </cell>
          <cell r="H1126" t="str">
            <v>950271</v>
          </cell>
          <cell r="K1126" t="str">
            <v>16MB Copier Memory (MU-409)</v>
          </cell>
          <cell r="L1126">
            <v>200</v>
          </cell>
          <cell r="N1126">
            <v>86</v>
          </cell>
          <cell r="W1126">
            <v>73.099999999999994</v>
          </cell>
          <cell r="AB1126">
            <v>74</v>
          </cell>
          <cell r="AC1126">
            <v>82</v>
          </cell>
          <cell r="AD1126">
            <v>87</v>
          </cell>
          <cell r="AE1126">
            <v>90.25</v>
          </cell>
          <cell r="AF1126">
            <v>0.19002770083102499</v>
          </cell>
          <cell r="AG1126">
            <v>4.7091412742382273E-2</v>
          </cell>
          <cell r="AH1126">
            <v>93</v>
          </cell>
          <cell r="AI1126">
            <v>95</v>
          </cell>
          <cell r="AJ1126">
            <v>0.23052631578947375</v>
          </cell>
          <cell r="AK1126">
            <v>96.5</v>
          </cell>
          <cell r="AL1126">
            <v>98</v>
          </cell>
          <cell r="AM1126">
            <v>0.25408163265306127</v>
          </cell>
          <cell r="AN1126">
            <v>111.57</v>
          </cell>
          <cell r="AO1126">
            <v>125.14</v>
          </cell>
          <cell r="AP1126">
            <v>138.71</v>
          </cell>
          <cell r="AQ1126">
            <v>0</v>
          </cell>
          <cell r="AS1126">
            <v>200</v>
          </cell>
        </row>
        <row r="1127">
          <cell r="B1127" t="str">
            <v>AC</v>
          </cell>
          <cell r="C1127" t="str">
            <v>IMP</v>
          </cell>
          <cell r="D1127" t="str">
            <v>BT</v>
          </cell>
          <cell r="E1127" t="str">
            <v>P3</v>
          </cell>
          <cell r="F1127">
            <v>39990</v>
          </cell>
          <cell r="G1127">
            <v>40001</v>
          </cell>
          <cell r="H1127" t="str">
            <v>950272</v>
          </cell>
          <cell r="K1127" t="str">
            <v>32MB Copier Memory (MU-410)</v>
          </cell>
          <cell r="L1127">
            <v>300</v>
          </cell>
          <cell r="N1127">
            <v>132</v>
          </cell>
          <cell r="W1127">
            <v>112.2</v>
          </cell>
          <cell r="AB1127">
            <v>113</v>
          </cell>
          <cell r="AC1127">
            <v>125</v>
          </cell>
          <cell r="AD1127">
            <v>132</v>
          </cell>
          <cell r="AE1127">
            <v>138.52000000000001</v>
          </cell>
          <cell r="AF1127">
            <v>0.19000866300895181</v>
          </cell>
          <cell r="AG1127">
            <v>4.7069015304649221E-2</v>
          </cell>
          <cell r="AH1127">
            <v>142</v>
          </cell>
          <cell r="AI1127">
            <v>145</v>
          </cell>
          <cell r="AJ1127">
            <v>0.22620689655172413</v>
          </cell>
          <cell r="AK1127">
            <v>147.5</v>
          </cell>
          <cell r="AL1127">
            <v>150</v>
          </cell>
          <cell r="AM1127">
            <v>0.252</v>
          </cell>
          <cell r="AN1127">
            <v>170.94</v>
          </cell>
          <cell r="AO1127">
            <v>191.88</v>
          </cell>
          <cell r="AP1127">
            <v>212.82</v>
          </cell>
          <cell r="AQ1127">
            <v>0</v>
          </cell>
          <cell r="AS1127">
            <v>300</v>
          </cell>
        </row>
        <row r="1128">
          <cell r="B1128" t="str">
            <v>AC</v>
          </cell>
          <cell r="C1128" t="str">
            <v>IMP</v>
          </cell>
          <cell r="D1128" t="str">
            <v>BT</v>
          </cell>
          <cell r="E1128" t="str">
            <v>P3</v>
          </cell>
          <cell r="F1128">
            <v>39990</v>
          </cell>
          <cell r="G1128">
            <v>40001</v>
          </cell>
          <cell r="H1128" t="str">
            <v>950273</v>
          </cell>
          <cell r="K1128" t="str">
            <v>Fax Board (FK-117)</v>
          </cell>
          <cell r="L1128">
            <v>1150</v>
          </cell>
          <cell r="N1128">
            <v>514</v>
          </cell>
          <cell r="W1128">
            <v>436.9</v>
          </cell>
          <cell r="AB1128">
            <v>437</v>
          </cell>
          <cell r="AC1128">
            <v>486</v>
          </cell>
          <cell r="AD1128">
            <v>513</v>
          </cell>
          <cell r="AE1128">
            <v>539.38</v>
          </cell>
          <cell r="AF1128">
            <v>0.18999592124290857</v>
          </cell>
          <cell r="AG1128">
            <v>4.7054024991657083E-2</v>
          </cell>
          <cell r="AH1128">
            <v>551</v>
          </cell>
          <cell r="AI1128">
            <v>562</v>
          </cell>
          <cell r="AJ1128">
            <v>0.22259786476868332</v>
          </cell>
          <cell r="AK1128">
            <v>572.5</v>
          </cell>
          <cell r="AL1128">
            <v>583</v>
          </cell>
          <cell r="AM1128">
            <v>0.2506003430531733</v>
          </cell>
          <cell r="AN1128">
            <v>664.8</v>
          </cell>
          <cell r="AO1128">
            <v>746.6</v>
          </cell>
          <cell r="AP1128">
            <v>828.4</v>
          </cell>
          <cell r="AQ1128">
            <v>0</v>
          </cell>
          <cell r="AS1128">
            <v>1150</v>
          </cell>
        </row>
        <row r="1129">
          <cell r="B1129" t="str">
            <v>AC</v>
          </cell>
          <cell r="C1129" t="str">
            <v>IMP</v>
          </cell>
          <cell r="D1129" t="str">
            <v>BT</v>
          </cell>
          <cell r="E1129" t="str">
            <v>P3</v>
          </cell>
          <cell r="F1129">
            <v>39990</v>
          </cell>
          <cell r="G1129">
            <v>40001</v>
          </cell>
          <cell r="H1129" t="str">
            <v>950274</v>
          </cell>
          <cell r="K1129" t="str">
            <v>Internet Fax/Network Scan Kit (IF-204)</v>
          </cell>
          <cell r="L1129">
            <v>1000</v>
          </cell>
          <cell r="N1129">
            <v>399</v>
          </cell>
          <cell r="W1129">
            <v>339.15</v>
          </cell>
          <cell r="AB1129">
            <v>340</v>
          </cell>
          <cell r="AC1129">
            <v>377</v>
          </cell>
          <cell r="AD1129">
            <v>398</v>
          </cell>
          <cell r="AE1129">
            <v>418.7</v>
          </cell>
          <cell r="AF1129">
            <v>0.18999283496536903</v>
          </cell>
          <cell r="AG1129">
            <v>4.7050394076904679E-2</v>
          </cell>
          <cell r="AH1129">
            <v>428</v>
          </cell>
          <cell r="AI1129">
            <v>436</v>
          </cell>
          <cell r="AJ1129">
            <v>0.22213302752293584</v>
          </cell>
          <cell r="AK1129">
            <v>444.5</v>
          </cell>
          <cell r="AL1129">
            <v>453</v>
          </cell>
          <cell r="AM1129">
            <v>0.25132450331125833</v>
          </cell>
          <cell r="AN1129">
            <v>516.39</v>
          </cell>
          <cell r="AO1129">
            <v>579.78</v>
          </cell>
          <cell r="AP1129">
            <v>643.16999999999996</v>
          </cell>
          <cell r="AQ1129">
            <v>0</v>
          </cell>
          <cell r="AS1129">
            <v>1000</v>
          </cell>
        </row>
        <row r="1130">
          <cell r="B1130" t="str">
            <v>AC</v>
          </cell>
          <cell r="C1130" t="str">
            <v>IMP</v>
          </cell>
          <cell r="D1130" t="str">
            <v>BT</v>
          </cell>
          <cell r="E1130" t="str">
            <v>P3</v>
          </cell>
          <cell r="F1130">
            <v>39990</v>
          </cell>
          <cell r="G1130">
            <v>40001</v>
          </cell>
          <cell r="H1130" t="str">
            <v>950275</v>
          </cell>
          <cell r="K1130" t="str">
            <v>8MB Additional Fax Memory (MU-408)</v>
          </cell>
          <cell r="L1130">
            <v>175</v>
          </cell>
          <cell r="N1130">
            <v>84</v>
          </cell>
          <cell r="W1130">
            <v>71.399999999999991</v>
          </cell>
          <cell r="AB1130">
            <v>72</v>
          </cell>
          <cell r="AC1130">
            <v>80</v>
          </cell>
          <cell r="AD1130">
            <v>85</v>
          </cell>
          <cell r="AE1130">
            <v>88.15</v>
          </cell>
          <cell r="AF1130">
            <v>0.19001701644923441</v>
          </cell>
          <cell r="AG1130">
            <v>4.7078842881452129E-2</v>
          </cell>
          <cell r="AH1130">
            <v>91</v>
          </cell>
          <cell r="AI1130">
            <v>93</v>
          </cell>
          <cell r="AJ1130">
            <v>0.23225806451612913</v>
          </cell>
          <cell r="AK1130">
            <v>94.5</v>
          </cell>
          <cell r="AL1130">
            <v>96</v>
          </cell>
          <cell r="AM1130">
            <v>0.25625000000000009</v>
          </cell>
          <cell r="AN1130">
            <v>109.19</v>
          </cell>
          <cell r="AO1130">
            <v>122.38</v>
          </cell>
          <cell r="AP1130">
            <v>135.57</v>
          </cell>
          <cell r="AQ1130">
            <v>0</v>
          </cell>
          <cell r="AS1130">
            <v>175</v>
          </cell>
        </row>
        <row r="1131">
          <cell r="B1131" t="str">
            <v>AC</v>
          </cell>
          <cell r="C1131" t="str">
            <v>IMP</v>
          </cell>
          <cell r="D1131" t="str">
            <v>BT</v>
          </cell>
          <cell r="E1131" t="str">
            <v>P3</v>
          </cell>
          <cell r="F1131">
            <v>39990</v>
          </cell>
          <cell r="G1131">
            <v>40001</v>
          </cell>
          <cell r="H1131" t="str">
            <v>950277</v>
          </cell>
          <cell r="K1131" t="str">
            <v>IP-413 Print Controller</v>
          </cell>
          <cell r="L1131">
            <v>700</v>
          </cell>
          <cell r="N1131">
            <v>286</v>
          </cell>
          <cell r="W1131">
            <v>243.1</v>
          </cell>
          <cell r="AB1131">
            <v>244</v>
          </cell>
          <cell r="AC1131">
            <v>271</v>
          </cell>
          <cell r="AD1131">
            <v>286</v>
          </cell>
          <cell r="AE1131">
            <v>300.12</v>
          </cell>
          <cell r="AF1131">
            <v>0.18999067039850728</v>
          </cell>
          <cell r="AG1131">
            <v>4.7047847527655617E-2</v>
          </cell>
          <cell r="AH1131">
            <v>307</v>
          </cell>
          <cell r="AI1131">
            <v>313</v>
          </cell>
          <cell r="AJ1131">
            <v>0.22332268370607031</v>
          </cell>
          <cell r="AK1131">
            <v>319</v>
          </cell>
          <cell r="AL1131">
            <v>325</v>
          </cell>
          <cell r="AM1131">
            <v>0.252</v>
          </cell>
          <cell r="AN1131">
            <v>370.36</v>
          </cell>
          <cell r="AO1131">
            <v>415.72</v>
          </cell>
          <cell r="AP1131">
            <v>461.08</v>
          </cell>
          <cell r="AQ1131">
            <v>0</v>
          </cell>
          <cell r="AS1131">
            <v>700</v>
          </cell>
        </row>
        <row r="1132">
          <cell r="B1132" t="str">
            <v>AC</v>
          </cell>
          <cell r="C1132" t="str">
            <v>IMP</v>
          </cell>
          <cell r="D1132" t="str">
            <v>BT</v>
          </cell>
          <cell r="E1132" t="str">
            <v>P3</v>
          </cell>
          <cell r="F1132">
            <v>39990</v>
          </cell>
          <cell r="G1132">
            <v>40001</v>
          </cell>
          <cell r="H1132" t="str">
            <v>950278</v>
          </cell>
          <cell r="K1132" t="str">
            <v>Network Interface Card (KN-305)</v>
          </cell>
          <cell r="L1132">
            <v>450</v>
          </cell>
          <cell r="N1132">
            <v>206</v>
          </cell>
          <cell r="W1132">
            <v>175.1</v>
          </cell>
          <cell r="AB1132">
            <v>176</v>
          </cell>
          <cell r="AC1132">
            <v>195</v>
          </cell>
          <cell r="AD1132">
            <v>206</v>
          </cell>
          <cell r="AE1132">
            <v>216.17</v>
          </cell>
          <cell r="AF1132">
            <v>0.18998936022574822</v>
          </cell>
          <cell r="AG1132">
            <v>4.7046306147939067E-2</v>
          </cell>
          <cell r="AH1132">
            <v>222</v>
          </cell>
          <cell r="AI1132">
            <v>226</v>
          </cell>
          <cell r="AJ1132">
            <v>0.22522123893805313</v>
          </cell>
          <cell r="AK1132">
            <v>230</v>
          </cell>
          <cell r="AL1132">
            <v>234</v>
          </cell>
          <cell r="AM1132">
            <v>0.25170940170940176</v>
          </cell>
          <cell r="AN1132">
            <v>266.7</v>
          </cell>
          <cell r="AO1132">
            <v>299.39999999999998</v>
          </cell>
          <cell r="AP1132">
            <v>332.1</v>
          </cell>
          <cell r="AQ1132">
            <v>0</v>
          </cell>
          <cell r="AS1132">
            <v>450</v>
          </cell>
        </row>
        <row r="1133">
          <cell r="B1133" t="str">
            <v>AC</v>
          </cell>
          <cell r="C1133" t="str">
            <v>IMP</v>
          </cell>
          <cell r="D1133" t="str">
            <v>BT</v>
          </cell>
          <cell r="E1133" t="str">
            <v>P3</v>
          </cell>
          <cell r="F1133">
            <v>39990</v>
          </cell>
          <cell r="G1133">
            <v>40001</v>
          </cell>
          <cell r="H1133" t="str">
            <v>950283</v>
          </cell>
          <cell r="K1133" t="str">
            <v>64MB Printer Memory (MU-406)</v>
          </cell>
          <cell r="L1133">
            <v>45</v>
          </cell>
          <cell r="N1133">
            <v>36</v>
          </cell>
          <cell r="W1133">
            <v>30.599999999999998</v>
          </cell>
          <cell r="AB1133">
            <v>31</v>
          </cell>
          <cell r="AC1133">
            <v>34</v>
          </cell>
          <cell r="AD1133">
            <v>36</v>
          </cell>
          <cell r="AE1133">
            <v>37.78</v>
          </cell>
          <cell r="AF1133">
            <v>0.19004764425622031</v>
          </cell>
          <cell r="AG1133">
            <v>4.7114875595553232E-2</v>
          </cell>
          <cell r="AH1133">
            <v>39</v>
          </cell>
          <cell r="AI1133">
            <v>40</v>
          </cell>
          <cell r="AJ1133">
            <v>0.23500000000000004</v>
          </cell>
          <cell r="AK1133">
            <v>40.5</v>
          </cell>
          <cell r="AL1133">
            <v>41</v>
          </cell>
          <cell r="AM1133">
            <v>0.25365853658536591</v>
          </cell>
          <cell r="AN1133">
            <v>42</v>
          </cell>
          <cell r="AO1133">
            <v>43</v>
          </cell>
          <cell r="AP1133">
            <v>44</v>
          </cell>
          <cell r="AQ1133">
            <v>0</v>
          </cell>
          <cell r="AS1133">
            <v>45</v>
          </cell>
        </row>
        <row r="1134">
          <cell r="B1134" t="str">
            <v>AC</v>
          </cell>
          <cell r="C1134" t="str">
            <v>IMP</v>
          </cell>
          <cell r="D1134" t="str">
            <v>BT</v>
          </cell>
          <cell r="E1134" t="str">
            <v>P3</v>
          </cell>
          <cell r="F1134">
            <v>39990</v>
          </cell>
          <cell r="G1134">
            <v>40001</v>
          </cell>
          <cell r="H1134" t="str">
            <v>950284</v>
          </cell>
          <cell r="K1134" t="str">
            <v>128MB Printer Memory (MU-407)</v>
          </cell>
          <cell r="L1134">
            <v>80</v>
          </cell>
          <cell r="N1134">
            <v>63</v>
          </cell>
          <cell r="W1134">
            <v>53.55</v>
          </cell>
          <cell r="AB1134">
            <v>54</v>
          </cell>
          <cell r="AC1134">
            <v>60</v>
          </cell>
          <cell r="AD1134">
            <v>64</v>
          </cell>
          <cell r="AE1134">
            <v>66.11</v>
          </cell>
          <cell r="AF1134">
            <v>0.18998638632582063</v>
          </cell>
          <cell r="AG1134">
            <v>4.7042807442141878E-2</v>
          </cell>
          <cell r="AH1134">
            <v>69</v>
          </cell>
          <cell r="AI1134">
            <v>70</v>
          </cell>
          <cell r="AJ1134">
            <v>0.23500000000000004</v>
          </cell>
          <cell r="AK1134">
            <v>71</v>
          </cell>
          <cell r="AL1134">
            <v>72</v>
          </cell>
          <cell r="AM1134">
            <v>0.25625000000000003</v>
          </cell>
          <cell r="AN1134">
            <v>74</v>
          </cell>
          <cell r="AO1134">
            <v>76</v>
          </cell>
          <cell r="AP1134">
            <v>78</v>
          </cell>
          <cell r="AQ1134">
            <v>0</v>
          </cell>
          <cell r="AS1134">
            <v>80</v>
          </cell>
        </row>
        <row r="1135">
          <cell r="B1135" t="str">
            <v>AC</v>
          </cell>
          <cell r="C1135" t="str">
            <v>IMP</v>
          </cell>
          <cell r="D1135" t="str">
            <v>BT</v>
          </cell>
          <cell r="E1135" t="str">
            <v>P3</v>
          </cell>
          <cell r="F1135">
            <v>39990</v>
          </cell>
          <cell r="G1135">
            <v>40001</v>
          </cell>
          <cell r="H1135" t="str">
            <v>950291</v>
          </cell>
          <cell r="K1135" t="str">
            <v>Stand (L) (DK-111)</v>
          </cell>
          <cell r="L1135">
            <v>125</v>
          </cell>
          <cell r="N1135">
            <v>51</v>
          </cell>
          <cell r="W1135">
            <v>43.35</v>
          </cell>
          <cell r="AB1135">
            <v>44</v>
          </cell>
          <cell r="AC1135">
            <v>49</v>
          </cell>
          <cell r="AD1135">
            <v>52</v>
          </cell>
          <cell r="AE1135">
            <v>53.52</v>
          </cell>
          <cell r="AF1135">
            <v>0.1900224215246637</v>
          </cell>
          <cell r="AG1135">
            <v>4.7085201793722026E-2</v>
          </cell>
          <cell r="AH1135">
            <v>55</v>
          </cell>
          <cell r="AI1135">
            <v>56</v>
          </cell>
          <cell r="AJ1135">
            <v>0.22589285714285712</v>
          </cell>
          <cell r="AK1135">
            <v>57</v>
          </cell>
          <cell r="AL1135">
            <v>58</v>
          </cell>
          <cell r="AM1135">
            <v>0.2525862068965517</v>
          </cell>
          <cell r="AN1135">
            <v>66.08</v>
          </cell>
          <cell r="AO1135">
            <v>74.16</v>
          </cell>
          <cell r="AP1135">
            <v>82.24</v>
          </cell>
          <cell r="AQ1135">
            <v>0</v>
          </cell>
          <cell r="AS1135">
            <v>125</v>
          </cell>
        </row>
        <row r="1136">
          <cell r="B1136" t="str">
            <v>AC</v>
          </cell>
          <cell r="C1136" t="str">
            <v>IMP</v>
          </cell>
          <cell r="D1136" t="str">
            <v>BT</v>
          </cell>
          <cell r="E1136" t="str">
            <v>P3</v>
          </cell>
          <cell r="F1136">
            <v>39990</v>
          </cell>
          <cell r="G1136">
            <v>40001</v>
          </cell>
          <cell r="H1136" t="str">
            <v>950292</v>
          </cell>
          <cell r="K1136" t="str">
            <v>Stand (M) (DK-112) DNU to 7640000097</v>
          </cell>
          <cell r="L1136">
            <v>158</v>
          </cell>
          <cell r="N1136">
            <v>66</v>
          </cell>
          <cell r="W1136">
            <v>56.1</v>
          </cell>
          <cell r="AB1136">
            <v>57</v>
          </cell>
          <cell r="AC1136">
            <v>63</v>
          </cell>
          <cell r="AD1136">
            <v>67</v>
          </cell>
          <cell r="AE1136">
            <v>69.260000000000005</v>
          </cell>
          <cell r="AF1136">
            <v>0.19000866300895181</v>
          </cell>
          <cell r="AG1136">
            <v>4.7069015304649221E-2</v>
          </cell>
          <cell r="AH1136">
            <v>72</v>
          </cell>
          <cell r="AI1136">
            <v>73</v>
          </cell>
          <cell r="AJ1136">
            <v>0.23150684931506849</v>
          </cell>
          <cell r="AK1136">
            <v>74</v>
          </cell>
          <cell r="AL1136">
            <v>75</v>
          </cell>
          <cell r="AM1136">
            <v>0.252</v>
          </cell>
          <cell r="AN1136">
            <v>85.47</v>
          </cell>
          <cell r="AO1136">
            <v>95.94</v>
          </cell>
          <cell r="AP1136">
            <v>106.41</v>
          </cell>
          <cell r="AQ1136">
            <v>0</v>
          </cell>
          <cell r="AS1136">
            <v>158</v>
          </cell>
        </row>
        <row r="1137">
          <cell r="B1137" t="str">
            <v>AC</v>
          </cell>
          <cell r="C1137" t="str">
            <v>IMP</v>
          </cell>
          <cell r="D1137" t="str">
            <v>BT</v>
          </cell>
          <cell r="E1137" t="str">
            <v>P3</v>
          </cell>
          <cell r="F1137">
            <v>39990</v>
          </cell>
          <cell r="G1137">
            <v>40001</v>
          </cell>
          <cell r="H1137" t="str">
            <v>950293</v>
          </cell>
          <cell r="K1137" t="str">
            <v>Stand (H) (DK-113) DNU to 7640000098</v>
          </cell>
          <cell r="L1137">
            <v>182</v>
          </cell>
          <cell r="N1137">
            <v>74</v>
          </cell>
          <cell r="W1137">
            <v>62.9</v>
          </cell>
          <cell r="AB1137">
            <v>63</v>
          </cell>
          <cell r="AC1137">
            <v>70</v>
          </cell>
          <cell r="AD1137">
            <v>74</v>
          </cell>
          <cell r="AE1137">
            <v>77.650000000000006</v>
          </cell>
          <cell r="AF1137">
            <v>0.1899549259497747</v>
          </cell>
          <cell r="AG1137">
            <v>4.7005795235029048E-2</v>
          </cell>
          <cell r="AH1137">
            <v>80</v>
          </cell>
          <cell r="AI1137">
            <v>81</v>
          </cell>
          <cell r="AJ1137">
            <v>0.22345679012345682</v>
          </cell>
          <cell r="AK1137">
            <v>82.5</v>
          </cell>
          <cell r="AL1137">
            <v>84</v>
          </cell>
          <cell r="AM1137">
            <v>0.25119047619047619</v>
          </cell>
          <cell r="AN1137">
            <v>95.76</v>
          </cell>
          <cell r="AO1137">
            <v>107.52</v>
          </cell>
          <cell r="AP1137">
            <v>119.28</v>
          </cell>
          <cell r="AQ1137">
            <v>0</v>
          </cell>
          <cell r="AS1137">
            <v>182</v>
          </cell>
        </row>
        <row r="1138">
          <cell r="B1138" t="str">
            <v>AC</v>
          </cell>
          <cell r="C1138" t="str">
            <v>IMP</v>
          </cell>
          <cell r="D1138" t="str">
            <v>BT</v>
          </cell>
          <cell r="E1138" t="str">
            <v>P3</v>
          </cell>
          <cell r="F1138">
            <v>39990</v>
          </cell>
          <cell r="G1138">
            <v>40001</v>
          </cell>
          <cell r="H1138" t="str">
            <v>950298</v>
          </cell>
          <cell r="K1138" t="str">
            <v>Key Counter Mounting Kit</v>
          </cell>
          <cell r="L1138">
            <v>50</v>
          </cell>
          <cell r="N1138">
            <v>9</v>
          </cell>
          <cell r="W1138">
            <v>7.6499999999999995</v>
          </cell>
          <cell r="AB1138">
            <v>8</v>
          </cell>
          <cell r="AC1138">
            <v>9</v>
          </cell>
          <cell r="AD1138">
            <v>10</v>
          </cell>
          <cell r="AE1138">
            <v>9.44</v>
          </cell>
          <cell r="AF1138">
            <v>0.18961864406779663</v>
          </cell>
          <cell r="AG1138">
            <v>4.6610169491525376E-2</v>
          </cell>
          <cell r="AH1138">
            <v>11</v>
          </cell>
          <cell r="AI1138">
            <v>11</v>
          </cell>
          <cell r="AJ1138">
            <v>0.30454545454545462</v>
          </cell>
          <cell r="AK1138">
            <v>11</v>
          </cell>
          <cell r="AL1138">
            <v>11</v>
          </cell>
          <cell r="AM1138">
            <v>0.30454545454545462</v>
          </cell>
          <cell r="AN1138">
            <v>12.23</v>
          </cell>
          <cell r="AO1138">
            <v>13.46</v>
          </cell>
          <cell r="AP1138">
            <v>14.69</v>
          </cell>
          <cell r="AQ1138">
            <v>0</v>
          </cell>
          <cell r="AS1138">
            <v>50</v>
          </cell>
        </row>
        <row r="1139">
          <cell r="B1139" t="str">
            <v>AC</v>
          </cell>
          <cell r="C1139" t="str">
            <v>IMP</v>
          </cell>
          <cell r="D1139" t="str">
            <v>BT</v>
          </cell>
          <cell r="E1139" t="str">
            <v>P3</v>
          </cell>
          <cell r="F1139">
            <v>39990</v>
          </cell>
          <cell r="G1139">
            <v>40001</v>
          </cell>
          <cell r="H1139" t="str">
            <v>950351</v>
          </cell>
          <cell r="K1139" t="str">
            <v>Drawer Base w/PFU (DB-210)</v>
          </cell>
          <cell r="L1139">
            <v>1320</v>
          </cell>
          <cell r="N1139">
            <v>456</v>
          </cell>
          <cell r="W1139">
            <v>387.59999999999997</v>
          </cell>
          <cell r="AB1139">
            <v>388</v>
          </cell>
          <cell r="AC1139">
            <v>431</v>
          </cell>
          <cell r="AD1139">
            <v>455</v>
          </cell>
          <cell r="AE1139">
            <v>478.52</v>
          </cell>
          <cell r="AF1139">
            <v>0.19000250773217425</v>
          </cell>
          <cell r="AG1139">
            <v>4.7061773802557848E-2</v>
          </cell>
          <cell r="AH1139">
            <v>489</v>
          </cell>
          <cell r="AI1139">
            <v>498</v>
          </cell>
          <cell r="AJ1139">
            <v>0.22168674698795188</v>
          </cell>
          <cell r="AK1139">
            <v>507.5</v>
          </cell>
          <cell r="AL1139">
            <v>517</v>
          </cell>
          <cell r="AM1139">
            <v>0.25029013539651845</v>
          </cell>
          <cell r="AN1139">
            <v>589.63</v>
          </cell>
          <cell r="AO1139">
            <v>662.26</v>
          </cell>
          <cell r="AP1139">
            <v>734.89</v>
          </cell>
          <cell r="AQ1139">
            <v>0</v>
          </cell>
          <cell r="AS1139">
            <v>1320</v>
          </cell>
        </row>
        <row r="1140">
          <cell r="B1140" t="str">
            <v>AC</v>
          </cell>
          <cell r="C1140" t="str">
            <v>IMP</v>
          </cell>
          <cell r="D1140" t="str">
            <v>BT</v>
          </cell>
          <cell r="E1140" t="str">
            <v>P3</v>
          </cell>
          <cell r="F1140">
            <v>39990</v>
          </cell>
          <cell r="G1140">
            <v>40001</v>
          </cell>
          <cell r="H1140" t="str">
            <v>950352</v>
          </cell>
          <cell r="K1140" t="str">
            <v>Drawer Base w/LCT (DB-410)</v>
          </cell>
          <cell r="L1140">
            <v>1480</v>
          </cell>
          <cell r="N1140">
            <v>479</v>
          </cell>
          <cell r="W1140">
            <v>407.15</v>
          </cell>
          <cell r="AB1140">
            <v>408</v>
          </cell>
          <cell r="AC1140">
            <v>453</v>
          </cell>
          <cell r="AD1140">
            <v>478</v>
          </cell>
          <cell r="AE1140">
            <v>502.65</v>
          </cell>
          <cell r="AF1140">
            <v>0.18999303690440666</v>
          </cell>
          <cell r="AG1140">
            <v>4.7050631652243068E-2</v>
          </cell>
          <cell r="AH1140">
            <v>513</v>
          </cell>
          <cell r="AI1140">
            <v>523</v>
          </cell>
          <cell r="AJ1140">
            <v>0.2215105162523901</v>
          </cell>
          <cell r="AK1140">
            <v>533</v>
          </cell>
          <cell r="AL1140">
            <v>543</v>
          </cell>
          <cell r="AM1140">
            <v>0.25018416206261512</v>
          </cell>
          <cell r="AN1140">
            <v>619.30999999999995</v>
          </cell>
          <cell r="AO1140">
            <v>695.62</v>
          </cell>
          <cell r="AP1140">
            <v>771.93</v>
          </cell>
          <cell r="AQ1140">
            <v>0</v>
          </cell>
          <cell r="AS1140">
            <v>1480</v>
          </cell>
        </row>
        <row r="1141">
          <cell r="B1141" t="str">
            <v>MB</v>
          </cell>
          <cell r="C1141" t="str">
            <v>IMP</v>
          </cell>
          <cell r="D1141" t="str">
            <v>BT</v>
          </cell>
          <cell r="E1141" t="str">
            <v>P3</v>
          </cell>
          <cell r="F1141">
            <v>39990</v>
          </cell>
          <cell r="G1141">
            <v>40001</v>
          </cell>
          <cell r="H1141" t="str">
            <v>950360</v>
          </cell>
          <cell r="K1141" t="str">
            <v>7135 Digital Copier</v>
          </cell>
          <cell r="L1141">
            <v>8020</v>
          </cell>
          <cell r="N1141">
            <v>1774</v>
          </cell>
          <cell r="W1141">
            <v>1507.8999999999999</v>
          </cell>
          <cell r="AB1141">
            <v>1508</v>
          </cell>
          <cell r="AC1141">
            <v>1676</v>
          </cell>
          <cell r="AD1141">
            <v>1769</v>
          </cell>
          <cell r="AE1141">
            <v>1861.6</v>
          </cell>
          <cell r="AF1141">
            <v>0.18999785131070052</v>
          </cell>
          <cell r="AG1141">
            <v>4.7056295659647571E-2</v>
          </cell>
          <cell r="AH1141">
            <v>1900</v>
          </cell>
          <cell r="AI1141">
            <v>1937</v>
          </cell>
          <cell r="AJ1141">
            <v>0.22152813629323703</v>
          </cell>
          <cell r="AK1141">
            <v>1974</v>
          </cell>
          <cell r="AL1141">
            <v>2011</v>
          </cell>
          <cell r="AM1141">
            <v>0.25017404276479371</v>
          </cell>
          <cell r="AN1141">
            <v>2293.61</v>
          </cell>
          <cell r="AO1141">
            <v>2576.2199999999998</v>
          </cell>
          <cell r="AP1141">
            <v>2858.83</v>
          </cell>
          <cell r="AS1141">
            <v>8020</v>
          </cell>
        </row>
        <row r="1142">
          <cell r="B1142" t="str">
            <v>AC</v>
          </cell>
          <cell r="C1142" t="str">
            <v>IMP</v>
          </cell>
          <cell r="D1142" t="str">
            <v>BT</v>
          </cell>
          <cell r="E1142" t="str">
            <v>P3</v>
          </cell>
          <cell r="F1142">
            <v>39990</v>
          </cell>
          <cell r="G1142">
            <v>40001</v>
          </cell>
          <cell r="H1142" t="str">
            <v>950365</v>
          </cell>
          <cell r="J1142" t="str">
            <v>NLA</v>
          </cell>
          <cell r="K1142" t="str">
            <v>IP-423 Print Controller (network card included)</v>
          </cell>
          <cell r="L1142">
            <v>1550</v>
          </cell>
          <cell r="N1142">
            <v>661</v>
          </cell>
          <cell r="W1142">
            <v>561.85</v>
          </cell>
          <cell r="AB1142">
            <v>562</v>
          </cell>
          <cell r="AC1142">
            <v>625</v>
          </cell>
          <cell r="AD1142">
            <v>660</v>
          </cell>
          <cell r="AE1142">
            <v>693.64</v>
          </cell>
          <cell r="AF1142">
            <v>0.18999769332795105</v>
          </cell>
          <cell r="AG1142">
            <v>4.7056109797589507E-2</v>
          </cell>
          <cell r="AH1142">
            <v>708</v>
          </cell>
          <cell r="AI1142">
            <v>722</v>
          </cell>
          <cell r="AJ1142">
            <v>0.22181440443213293</v>
          </cell>
          <cell r="AK1142">
            <v>736</v>
          </cell>
          <cell r="AL1142">
            <v>750</v>
          </cell>
          <cell r="AM1142">
            <v>0.25086666666666663</v>
          </cell>
          <cell r="AN1142">
            <v>855.13</v>
          </cell>
          <cell r="AO1142">
            <v>960.26</v>
          </cell>
          <cell r="AP1142">
            <v>1065.3900000000001</v>
          </cell>
          <cell r="AQ1142">
            <v>0</v>
          </cell>
          <cell r="AS1142">
            <v>1550</v>
          </cell>
        </row>
        <row r="1143">
          <cell r="B1143" t="str">
            <v>AC</v>
          </cell>
          <cell r="C1143" t="str">
            <v>IMP</v>
          </cell>
          <cell r="D1143" t="str">
            <v>BT</v>
          </cell>
          <cell r="E1143" t="str">
            <v>P3</v>
          </cell>
          <cell r="F1143">
            <v>39990</v>
          </cell>
          <cell r="G1143">
            <v>40001</v>
          </cell>
          <cell r="H1143" t="str">
            <v>950366</v>
          </cell>
          <cell r="K1143" t="str">
            <v>PS Kit for IP-423 (PS-345)</v>
          </cell>
          <cell r="L1143">
            <v>720</v>
          </cell>
          <cell r="N1143">
            <v>298</v>
          </cell>
          <cell r="W1143">
            <v>253.29999999999998</v>
          </cell>
          <cell r="AB1143">
            <v>254</v>
          </cell>
          <cell r="AC1143">
            <v>282</v>
          </cell>
          <cell r="AD1143">
            <v>298</v>
          </cell>
          <cell r="AE1143">
            <v>312.72000000000003</v>
          </cell>
          <cell r="AF1143">
            <v>0.19001023279611165</v>
          </cell>
          <cell r="AG1143">
            <v>4.707086211307248E-2</v>
          </cell>
          <cell r="AH1143">
            <v>320</v>
          </cell>
          <cell r="AI1143">
            <v>326</v>
          </cell>
          <cell r="AJ1143">
            <v>0.2230061349693252</v>
          </cell>
          <cell r="AK1143">
            <v>332</v>
          </cell>
          <cell r="AL1143">
            <v>338</v>
          </cell>
          <cell r="AM1143">
            <v>0.2505917159763314</v>
          </cell>
          <cell r="AN1143">
            <v>385.43</v>
          </cell>
          <cell r="AO1143">
            <v>432.86</v>
          </cell>
          <cell r="AP1143">
            <v>480.29</v>
          </cell>
          <cell r="AQ1143">
            <v>0</v>
          </cell>
          <cell r="AS1143">
            <v>720</v>
          </cell>
        </row>
        <row r="1144">
          <cell r="B1144" t="str">
            <v>MB</v>
          </cell>
          <cell r="C1144" t="str">
            <v>IMP</v>
          </cell>
          <cell r="D1144" t="str">
            <v>BT</v>
          </cell>
          <cell r="E1144" t="str">
            <v>P3</v>
          </cell>
          <cell r="F1144">
            <v>39990</v>
          </cell>
          <cell r="G1144">
            <v>40001</v>
          </cell>
          <cell r="H1144" t="str">
            <v>950369</v>
          </cell>
          <cell r="K1144" t="str">
            <v>7135 Digital Copier GSA</v>
          </cell>
          <cell r="L1144">
            <v>8020</v>
          </cell>
          <cell r="N1144">
            <v>1774</v>
          </cell>
          <cell r="W1144">
            <v>1507.8999999999999</v>
          </cell>
          <cell r="AB1144">
            <v>1508</v>
          </cell>
          <cell r="AC1144">
            <v>1676</v>
          </cell>
          <cell r="AD1144">
            <v>1769</v>
          </cell>
          <cell r="AE1144">
            <v>1861.6</v>
          </cell>
          <cell r="AF1144">
            <v>0.18999785131070052</v>
          </cell>
          <cell r="AG1144">
            <v>4.7056295659647571E-2</v>
          </cell>
          <cell r="AH1144">
            <v>1900</v>
          </cell>
          <cell r="AI1144">
            <v>1937</v>
          </cell>
          <cell r="AJ1144">
            <v>0.22152813629323703</v>
          </cell>
          <cell r="AK1144">
            <v>1974</v>
          </cell>
          <cell r="AL1144">
            <v>2011</v>
          </cell>
          <cell r="AM1144">
            <v>0.25017404276479371</v>
          </cell>
          <cell r="AN1144">
            <v>2293.61</v>
          </cell>
          <cell r="AO1144">
            <v>2576.2199999999998</v>
          </cell>
          <cell r="AP1144">
            <v>2858.83</v>
          </cell>
          <cell r="AS1144">
            <v>8020</v>
          </cell>
        </row>
        <row r="1145">
          <cell r="B1145" t="str">
            <v>AC</v>
          </cell>
          <cell r="C1145" t="str">
            <v>IMP</v>
          </cell>
          <cell r="D1145" t="str">
            <v>BT</v>
          </cell>
          <cell r="E1145" t="str">
            <v>P3</v>
          </cell>
          <cell r="F1145">
            <v>39990</v>
          </cell>
          <cell r="G1145">
            <v>40001</v>
          </cell>
          <cell r="H1145" t="str">
            <v>950370</v>
          </cell>
          <cell r="K1145" t="str">
            <v>IP-511 Print Controller (IP-511) - NO LONGER AVAIL.</v>
          </cell>
          <cell r="L1145">
            <v>3500</v>
          </cell>
          <cell r="N1145">
            <v>1128</v>
          </cell>
          <cell r="W1145">
            <v>958.8</v>
          </cell>
          <cell r="AB1145">
            <v>959</v>
          </cell>
          <cell r="AC1145">
            <v>1066</v>
          </cell>
          <cell r="AD1145">
            <v>1125</v>
          </cell>
          <cell r="AE1145">
            <v>1183.7</v>
          </cell>
          <cell r="AF1145">
            <v>0.18999746557404754</v>
          </cell>
          <cell r="AG1145">
            <v>4.7055841851820601E-2</v>
          </cell>
          <cell r="AH1145">
            <v>1208</v>
          </cell>
          <cell r="AI1145">
            <v>1232</v>
          </cell>
          <cell r="AJ1145">
            <v>0.22175324675324679</v>
          </cell>
          <cell r="AK1145">
            <v>1255.5</v>
          </cell>
          <cell r="AL1145">
            <v>1279</v>
          </cell>
          <cell r="AM1145">
            <v>0.25035183737294764</v>
          </cell>
          <cell r="AN1145">
            <v>1458.63</v>
          </cell>
          <cell r="AO1145">
            <v>1638.26</v>
          </cell>
          <cell r="AP1145">
            <v>1817.89</v>
          </cell>
          <cell r="AQ1145">
            <v>0</v>
          </cell>
          <cell r="AS1145">
            <v>3500</v>
          </cell>
        </row>
        <row r="1146">
          <cell r="B1146" t="str">
            <v>AC</v>
          </cell>
          <cell r="C1146" t="str">
            <v>IMP</v>
          </cell>
          <cell r="D1146" t="str">
            <v>BT</v>
          </cell>
          <cell r="E1146" t="str">
            <v>P3</v>
          </cell>
          <cell r="F1146">
            <v>39990</v>
          </cell>
          <cell r="G1146">
            <v>40001</v>
          </cell>
          <cell r="H1146" t="str">
            <v>950371</v>
          </cell>
          <cell r="K1146" t="str">
            <v>Postscript Kit (PS-351) - NO LONGER AVAIL.</v>
          </cell>
          <cell r="L1146">
            <v>1400</v>
          </cell>
          <cell r="N1146">
            <v>561</v>
          </cell>
          <cell r="W1146">
            <v>476.84999999999997</v>
          </cell>
          <cell r="AB1146">
            <v>477</v>
          </cell>
          <cell r="AC1146">
            <v>530</v>
          </cell>
          <cell r="AD1146">
            <v>560</v>
          </cell>
          <cell r="AE1146">
            <v>588.70000000000005</v>
          </cell>
          <cell r="AF1146">
            <v>0.18999490402581973</v>
          </cell>
          <cell r="AG1146">
            <v>4.7052828265670192E-2</v>
          </cell>
          <cell r="AH1146">
            <v>601</v>
          </cell>
          <cell r="AI1146">
            <v>613</v>
          </cell>
          <cell r="AJ1146">
            <v>0.22210440456769989</v>
          </cell>
          <cell r="AK1146">
            <v>624.5</v>
          </cell>
          <cell r="AL1146">
            <v>636</v>
          </cell>
          <cell r="AM1146">
            <v>0.25023584905660384</v>
          </cell>
          <cell r="AN1146">
            <v>725.36</v>
          </cell>
          <cell r="AO1146">
            <v>814.72</v>
          </cell>
          <cell r="AP1146">
            <v>904.08</v>
          </cell>
          <cell r="AQ1146">
            <v>0</v>
          </cell>
          <cell r="AS1146">
            <v>1400</v>
          </cell>
        </row>
        <row r="1147">
          <cell r="B1147" t="str">
            <v>AC</v>
          </cell>
          <cell r="C1147" t="str">
            <v>IMP</v>
          </cell>
          <cell r="D1147" t="str">
            <v>BT</v>
          </cell>
          <cell r="E1147" t="str">
            <v>P3</v>
          </cell>
          <cell r="F1147">
            <v>39990</v>
          </cell>
          <cell r="G1147">
            <v>40001</v>
          </cell>
          <cell r="H1147" t="str">
            <v>950456</v>
          </cell>
          <cell r="K1147" t="str">
            <v>Platen Cover (CV-131)</v>
          </cell>
          <cell r="L1147">
            <v>84</v>
          </cell>
          <cell r="M1147">
            <v>28.2</v>
          </cell>
          <cell r="N1147">
            <v>29.327999999999999</v>
          </cell>
          <cell r="O1147">
            <v>-0.17647058823529413</v>
          </cell>
          <cell r="S1147">
            <v>46</v>
          </cell>
          <cell r="W1147">
            <v>24.928799999999999</v>
          </cell>
          <cell r="AB1147">
            <v>25</v>
          </cell>
          <cell r="AC1147">
            <v>28</v>
          </cell>
          <cell r="AD1147">
            <v>30</v>
          </cell>
          <cell r="AE1147">
            <v>30.78</v>
          </cell>
          <cell r="AF1147">
            <v>0.19009746588693963</v>
          </cell>
          <cell r="AG1147">
            <v>4.7173489278752492E-2</v>
          </cell>
          <cell r="AH1147">
            <v>32</v>
          </cell>
          <cell r="AI1147">
            <v>33</v>
          </cell>
          <cell r="AJ1147">
            <v>0.24458181818181821</v>
          </cell>
          <cell r="AK1147">
            <v>33.5</v>
          </cell>
          <cell r="AL1147">
            <v>34</v>
          </cell>
          <cell r="AM1147">
            <v>0.26680000000000004</v>
          </cell>
          <cell r="AN1147">
            <v>38.479999999999997</v>
          </cell>
          <cell r="AO1147">
            <v>42.96</v>
          </cell>
          <cell r="AP1147">
            <v>47.44</v>
          </cell>
          <cell r="AQ1147">
            <v>0</v>
          </cell>
          <cell r="AS1147">
            <v>84</v>
          </cell>
        </row>
        <row r="1148">
          <cell r="B1148" t="str">
            <v>AC</v>
          </cell>
          <cell r="C1148" t="str">
            <v>IMP</v>
          </cell>
          <cell r="D1148" t="str">
            <v>BT</v>
          </cell>
          <cell r="E1148" t="str">
            <v>P3</v>
          </cell>
          <cell r="F1148">
            <v>39990</v>
          </cell>
          <cell r="G1148">
            <v>40001</v>
          </cell>
          <cell r="H1148" t="str">
            <v>950463</v>
          </cell>
          <cell r="K1148" t="str">
            <v>Copy Table (DK-134)</v>
          </cell>
          <cell r="L1148">
            <v>130</v>
          </cell>
          <cell r="N1148">
            <v>59</v>
          </cell>
          <cell r="W1148">
            <v>50.15</v>
          </cell>
          <cell r="AB1148">
            <v>51</v>
          </cell>
          <cell r="AC1148">
            <v>56</v>
          </cell>
          <cell r="AD1148">
            <v>59</v>
          </cell>
          <cell r="AE1148">
            <v>61.91</v>
          </cell>
          <cell r="AF1148">
            <v>0.18995315780972377</v>
          </cell>
          <cell r="AG1148">
            <v>4.7003715070263234E-2</v>
          </cell>
          <cell r="AH1148">
            <v>64</v>
          </cell>
          <cell r="AI1148">
            <v>65</v>
          </cell>
          <cell r="AJ1148">
            <v>0.22846153846153849</v>
          </cell>
          <cell r="AK1148">
            <v>66</v>
          </cell>
          <cell r="AL1148">
            <v>67</v>
          </cell>
          <cell r="AM1148">
            <v>0.25149253731343285</v>
          </cell>
          <cell r="AN1148">
            <v>76.37</v>
          </cell>
          <cell r="AO1148">
            <v>85.74</v>
          </cell>
          <cell r="AP1148">
            <v>95.11</v>
          </cell>
          <cell r="AQ1148">
            <v>0</v>
          </cell>
          <cell r="AS1148">
            <v>130</v>
          </cell>
        </row>
        <row r="1149">
          <cell r="B1149" t="str">
            <v>AC</v>
          </cell>
          <cell r="C1149" t="str">
            <v>IMP</v>
          </cell>
          <cell r="D1149" t="str">
            <v>BT</v>
          </cell>
          <cell r="E1149" t="str">
            <v>P3</v>
          </cell>
          <cell r="F1149">
            <v>39990</v>
          </cell>
          <cell r="G1149">
            <v>40001</v>
          </cell>
          <cell r="H1149" t="str">
            <v>950465</v>
          </cell>
          <cell r="K1149" t="str">
            <v>Copy Desk - Plain Stand (DK-133)</v>
          </cell>
          <cell r="L1149">
            <v>164</v>
          </cell>
          <cell r="N1149">
            <v>61</v>
          </cell>
          <cell r="W1149">
            <v>51.85</v>
          </cell>
          <cell r="AB1149">
            <v>52</v>
          </cell>
          <cell r="AC1149">
            <v>58</v>
          </cell>
          <cell r="AD1149">
            <v>62</v>
          </cell>
          <cell r="AE1149">
            <v>64.010000000000005</v>
          </cell>
          <cell r="AF1149">
            <v>0.18997031713794724</v>
          </cell>
          <cell r="AG1149">
            <v>4.7023902515232072E-2</v>
          </cell>
          <cell r="AH1149">
            <v>67</v>
          </cell>
          <cell r="AI1149">
            <v>68</v>
          </cell>
          <cell r="AJ1149">
            <v>0.23749999999999999</v>
          </cell>
          <cell r="AK1149">
            <v>69</v>
          </cell>
          <cell r="AL1149">
            <v>70</v>
          </cell>
          <cell r="AM1149">
            <v>0.25928571428571429</v>
          </cell>
          <cell r="AN1149">
            <v>79.510000000000005</v>
          </cell>
          <cell r="AO1149">
            <v>89.02</v>
          </cell>
          <cell r="AP1149">
            <v>98.53</v>
          </cell>
          <cell r="AQ1149">
            <v>0</v>
          </cell>
          <cell r="AS1149">
            <v>164</v>
          </cell>
        </row>
        <row r="1150">
          <cell r="B1150" t="str">
            <v>AC</v>
          </cell>
          <cell r="C1150" t="str">
            <v>IMP</v>
          </cell>
          <cell r="D1150" t="str">
            <v>BT</v>
          </cell>
          <cell r="E1150" t="str">
            <v>P3</v>
          </cell>
          <cell r="F1150">
            <v>39990</v>
          </cell>
          <cell r="G1150">
            <v>40001</v>
          </cell>
          <cell r="H1150" t="str">
            <v>950471</v>
          </cell>
          <cell r="K1150" t="str">
            <v>128MB Memory Upgrade for the X3e+ Controller</v>
          </cell>
          <cell r="L1150">
            <v>110</v>
          </cell>
          <cell r="N1150">
            <v>38</v>
          </cell>
          <cell r="W1150">
            <v>32.299999999999997</v>
          </cell>
          <cell r="AB1150">
            <v>33</v>
          </cell>
          <cell r="AC1150">
            <v>36</v>
          </cell>
          <cell r="AD1150">
            <v>38</v>
          </cell>
          <cell r="AE1150">
            <v>39.880000000000003</v>
          </cell>
          <cell r="AF1150">
            <v>0.1900702106318958</v>
          </cell>
          <cell r="AG1150">
            <v>4.7141424272818519E-2</v>
          </cell>
          <cell r="AH1150">
            <v>41</v>
          </cell>
          <cell r="AI1150">
            <v>42</v>
          </cell>
          <cell r="AJ1150">
            <v>0.23095238095238102</v>
          </cell>
          <cell r="AK1150">
            <v>43</v>
          </cell>
          <cell r="AL1150">
            <v>44</v>
          </cell>
          <cell r="AM1150">
            <v>0.26590909090909098</v>
          </cell>
          <cell r="AN1150">
            <v>49.82</v>
          </cell>
          <cell r="AO1150">
            <v>55.64</v>
          </cell>
          <cell r="AP1150">
            <v>61.46</v>
          </cell>
          <cell r="AQ1150">
            <v>0</v>
          </cell>
          <cell r="AS1150">
            <v>110</v>
          </cell>
        </row>
        <row r="1151">
          <cell r="B1151" t="str">
            <v>MB</v>
          </cell>
          <cell r="C1151" t="str">
            <v>IMP</v>
          </cell>
          <cell r="D1151" t="str">
            <v>BT</v>
          </cell>
          <cell r="E1151" t="str">
            <v>P3</v>
          </cell>
          <cell r="F1151">
            <v>39990</v>
          </cell>
          <cell r="G1151">
            <v>40001</v>
          </cell>
          <cell r="H1151" t="str">
            <v>950549</v>
          </cell>
          <cell r="K1151" t="str">
            <v>Force65 Network Printing System</v>
          </cell>
          <cell r="L1151">
            <v>22100</v>
          </cell>
          <cell r="N1151">
            <v>6014</v>
          </cell>
          <cell r="W1151">
            <v>5111.8999999999996</v>
          </cell>
          <cell r="AB1151">
            <v>5112</v>
          </cell>
          <cell r="AC1151">
            <v>5680</v>
          </cell>
          <cell r="AD1151">
            <v>5996</v>
          </cell>
          <cell r="AE1151">
            <v>6310.99</v>
          </cell>
          <cell r="AF1151">
            <v>0.19000030106211549</v>
          </cell>
          <cell r="AG1151">
            <v>4.7059177720135792E-2</v>
          </cell>
          <cell r="AH1151">
            <v>6438</v>
          </cell>
          <cell r="AI1151">
            <v>6564</v>
          </cell>
          <cell r="AJ1151">
            <v>0.22122181596587454</v>
          </cell>
          <cell r="AK1151">
            <v>6690</v>
          </cell>
          <cell r="AL1151">
            <v>6816</v>
          </cell>
          <cell r="AM1151">
            <v>0.25001467136150241</v>
          </cell>
          <cell r="AN1151">
            <v>7774.45</v>
          </cell>
          <cell r="AO1151">
            <v>8732.9</v>
          </cell>
          <cell r="AP1151">
            <v>9691.35</v>
          </cell>
          <cell r="AS1151">
            <v>22100</v>
          </cell>
        </row>
        <row r="1152">
          <cell r="B1152" t="str">
            <v>MB</v>
          </cell>
          <cell r="C1152" t="str">
            <v>IMP</v>
          </cell>
          <cell r="D1152" t="str">
            <v>BT</v>
          </cell>
          <cell r="E1152" t="str">
            <v>P3</v>
          </cell>
          <cell r="F1152">
            <v>39990</v>
          </cell>
          <cell r="G1152">
            <v>40001</v>
          </cell>
          <cell r="H1152" t="str">
            <v>950550</v>
          </cell>
          <cell r="K1152" t="str">
            <v>7165 Digital Copier</v>
          </cell>
          <cell r="L1152">
            <v>24110</v>
          </cell>
          <cell r="N1152">
            <v>7004</v>
          </cell>
          <cell r="W1152">
            <v>5953.4</v>
          </cell>
          <cell r="AB1152">
            <v>5954</v>
          </cell>
          <cell r="AC1152">
            <v>6615</v>
          </cell>
          <cell r="AD1152">
            <v>6983</v>
          </cell>
          <cell r="AE1152">
            <v>7349.88</v>
          </cell>
          <cell r="AF1152">
            <v>0.19000038095860075</v>
          </cell>
          <cell r="AG1152">
            <v>4.7059271716000821E-2</v>
          </cell>
          <cell r="AH1152">
            <v>7497</v>
          </cell>
          <cell r="AI1152">
            <v>7644</v>
          </cell>
          <cell r="AJ1152">
            <v>0.22116692830978549</v>
          </cell>
          <cell r="AK1152">
            <v>7791</v>
          </cell>
          <cell r="AL1152">
            <v>7938</v>
          </cell>
          <cell r="AM1152">
            <v>0.25001259763164529</v>
          </cell>
          <cell r="AN1152">
            <v>9054.23</v>
          </cell>
          <cell r="AO1152">
            <v>10170.459999999999</v>
          </cell>
          <cell r="AP1152">
            <v>11286.69</v>
          </cell>
          <cell r="AS1152">
            <v>24110</v>
          </cell>
        </row>
        <row r="1153">
          <cell r="B1153" t="str">
            <v>AC</v>
          </cell>
          <cell r="C1153" t="str">
            <v>IMP</v>
          </cell>
          <cell r="D1153" t="str">
            <v>BT</v>
          </cell>
          <cell r="E1153" t="str">
            <v>P3</v>
          </cell>
          <cell r="F1153">
            <v>39990</v>
          </cell>
          <cell r="G1153">
            <v>40001</v>
          </cell>
          <cell r="H1153" t="str">
            <v>950551</v>
          </cell>
          <cell r="K1153" t="str">
            <v>Stapling Finisher (FS-110)</v>
          </cell>
          <cell r="L1153">
            <v>2850</v>
          </cell>
          <cell r="N1153">
            <v>1030</v>
          </cell>
          <cell r="W1153">
            <v>875.5</v>
          </cell>
          <cell r="AB1153">
            <v>876</v>
          </cell>
          <cell r="AC1153">
            <v>973</v>
          </cell>
          <cell r="AD1153">
            <v>1027</v>
          </cell>
          <cell r="AE1153">
            <v>1080.8599999999999</v>
          </cell>
          <cell r="AF1153">
            <v>0.18999685435671587</v>
          </cell>
          <cell r="AG1153">
            <v>4.7055122772606907E-2</v>
          </cell>
          <cell r="AH1153">
            <v>1103</v>
          </cell>
          <cell r="AI1153">
            <v>1125</v>
          </cell>
          <cell r="AJ1153">
            <v>0.22177777777777777</v>
          </cell>
          <cell r="AK1153">
            <v>1146.5</v>
          </cell>
          <cell r="AL1153">
            <v>1168</v>
          </cell>
          <cell r="AM1153">
            <v>0.25042808219178081</v>
          </cell>
          <cell r="AN1153">
            <v>1331.99</v>
          </cell>
          <cell r="AO1153">
            <v>1495.98</v>
          </cell>
          <cell r="AP1153">
            <v>1659.97</v>
          </cell>
          <cell r="AQ1153">
            <v>0</v>
          </cell>
          <cell r="AS1153">
            <v>2850</v>
          </cell>
        </row>
        <row r="1154">
          <cell r="B1154" t="str">
            <v>AC</v>
          </cell>
          <cell r="C1154" t="str">
            <v>IMP</v>
          </cell>
          <cell r="D1154" t="str">
            <v>BT</v>
          </cell>
          <cell r="E1154" t="str">
            <v>P3</v>
          </cell>
          <cell r="F1154">
            <v>39990</v>
          </cell>
          <cell r="G1154">
            <v>40001</v>
          </cell>
          <cell r="H1154" t="str">
            <v>950552</v>
          </cell>
          <cell r="K1154" t="str">
            <v>Booklet/Folding Finisher (FS-210)</v>
          </cell>
          <cell r="L1154">
            <v>4500</v>
          </cell>
          <cell r="N1154">
            <v>1975</v>
          </cell>
          <cell r="W1154">
            <v>1678.75</v>
          </cell>
          <cell r="AB1154">
            <v>1679</v>
          </cell>
          <cell r="AC1154">
            <v>1866</v>
          </cell>
          <cell r="AD1154">
            <v>1970</v>
          </cell>
          <cell r="AE1154">
            <v>2072.5300000000002</v>
          </cell>
          <cell r="AF1154">
            <v>0.18999966224855619</v>
          </cell>
          <cell r="AG1154">
            <v>4.7058426174771989E-2</v>
          </cell>
          <cell r="AH1154">
            <v>2115</v>
          </cell>
          <cell r="AI1154">
            <v>2156</v>
          </cell>
          <cell r="AJ1154">
            <v>0.22135899814471244</v>
          </cell>
          <cell r="AK1154">
            <v>2197.5</v>
          </cell>
          <cell r="AL1154">
            <v>2239</v>
          </cell>
          <cell r="AM1154">
            <v>0.25022331397945513</v>
          </cell>
          <cell r="AN1154">
            <v>2553.6</v>
          </cell>
          <cell r="AO1154">
            <v>2868.2</v>
          </cell>
          <cell r="AP1154">
            <v>3182.8</v>
          </cell>
          <cell r="AQ1154">
            <v>0</v>
          </cell>
          <cell r="AS1154">
            <v>4500</v>
          </cell>
        </row>
        <row r="1155">
          <cell r="B1155" t="str">
            <v>AC</v>
          </cell>
          <cell r="C1155" t="str">
            <v>IMP</v>
          </cell>
          <cell r="D1155" t="str">
            <v>BT</v>
          </cell>
          <cell r="E1155" t="str">
            <v>P3</v>
          </cell>
          <cell r="F1155">
            <v>39990</v>
          </cell>
          <cell r="G1155">
            <v>40001</v>
          </cell>
          <cell r="H1155" t="str">
            <v>950553</v>
          </cell>
          <cell r="K1155" t="str">
            <v>Multi-Post Inserter (PI-110)</v>
          </cell>
          <cell r="L1155">
            <v>1045</v>
          </cell>
          <cell r="M1155">
            <v>405.93</v>
          </cell>
          <cell r="N1155">
            <v>422.16720000000004</v>
          </cell>
          <cell r="O1155">
            <v>-0.17647058823529416</v>
          </cell>
          <cell r="S1155">
            <v>627</v>
          </cell>
          <cell r="W1155">
            <v>358.84212000000002</v>
          </cell>
          <cell r="AB1155">
            <v>359</v>
          </cell>
          <cell r="AC1155">
            <v>399</v>
          </cell>
          <cell r="AD1155">
            <v>422</v>
          </cell>
          <cell r="AE1155">
            <v>443.01</v>
          </cell>
          <cell r="AF1155">
            <v>0.18999092571273779</v>
          </cell>
          <cell r="AG1155">
            <v>4.7048147897338556E-2</v>
          </cell>
          <cell r="AH1155">
            <v>453</v>
          </cell>
          <cell r="AI1155">
            <v>462</v>
          </cell>
          <cell r="AJ1155">
            <v>0.22328545454545451</v>
          </cell>
          <cell r="AK1155">
            <v>470.5</v>
          </cell>
          <cell r="AL1155">
            <v>479</v>
          </cell>
          <cell r="AM1155">
            <v>0.2508515240083507</v>
          </cell>
          <cell r="AN1155">
            <v>546.15</v>
          </cell>
          <cell r="AO1155">
            <v>613.29999999999995</v>
          </cell>
          <cell r="AP1155">
            <v>680.45</v>
          </cell>
          <cell r="AQ1155">
            <v>0</v>
          </cell>
          <cell r="AS1155">
            <v>1045</v>
          </cell>
        </row>
        <row r="1156">
          <cell r="B1156" t="str">
            <v>AC</v>
          </cell>
          <cell r="C1156" t="str">
            <v>IMP</v>
          </cell>
          <cell r="D1156" t="str">
            <v>BT</v>
          </cell>
          <cell r="E1156" t="str">
            <v>P3</v>
          </cell>
          <cell r="F1156">
            <v>39990</v>
          </cell>
          <cell r="G1156">
            <v>40001</v>
          </cell>
          <cell r="H1156" t="str">
            <v>950556</v>
          </cell>
          <cell r="K1156" t="str">
            <v>Hard Disk Drive Main Body (HD-105)</v>
          </cell>
          <cell r="L1156">
            <v>850</v>
          </cell>
          <cell r="N1156">
            <v>378</v>
          </cell>
          <cell r="W1156">
            <v>321.3</v>
          </cell>
          <cell r="AB1156">
            <v>322</v>
          </cell>
          <cell r="AC1156">
            <v>357</v>
          </cell>
          <cell r="AD1156">
            <v>377</v>
          </cell>
          <cell r="AE1156">
            <v>396.67</v>
          </cell>
          <cell r="AF1156">
            <v>0.19000680666549022</v>
          </cell>
          <cell r="AG1156">
            <v>4.7066831371164984E-2</v>
          </cell>
          <cell r="AH1156">
            <v>405</v>
          </cell>
          <cell r="AI1156">
            <v>413</v>
          </cell>
          <cell r="AJ1156">
            <v>0.22203389830508471</v>
          </cell>
          <cell r="AK1156">
            <v>421</v>
          </cell>
          <cell r="AL1156">
            <v>429</v>
          </cell>
          <cell r="AM1156">
            <v>0.25104895104895103</v>
          </cell>
          <cell r="AN1156">
            <v>489.09</v>
          </cell>
          <cell r="AO1156">
            <v>549.17999999999995</v>
          </cell>
          <cell r="AP1156">
            <v>609.27</v>
          </cell>
          <cell r="AQ1156">
            <v>0</v>
          </cell>
          <cell r="AS1156">
            <v>850</v>
          </cell>
        </row>
        <row r="1157">
          <cell r="B1157" t="str">
            <v>AC</v>
          </cell>
          <cell r="C1157" t="str">
            <v>IMP</v>
          </cell>
          <cell r="D1157" t="str">
            <v>BT</v>
          </cell>
          <cell r="E1157" t="str">
            <v>P3</v>
          </cell>
          <cell r="F1157">
            <v>39990</v>
          </cell>
          <cell r="G1157">
            <v>40001</v>
          </cell>
          <cell r="H1157" t="str">
            <v>950559</v>
          </cell>
          <cell r="K1157" t="str">
            <v>3 hole punch kit (PK-120)</v>
          </cell>
          <cell r="L1157">
            <v>775</v>
          </cell>
          <cell r="N1157">
            <v>250</v>
          </cell>
          <cell r="W1157">
            <v>212.5</v>
          </cell>
          <cell r="AB1157">
            <v>213</v>
          </cell>
          <cell r="AC1157">
            <v>237</v>
          </cell>
          <cell r="AD1157">
            <v>250</v>
          </cell>
          <cell r="AE1157">
            <v>262.35000000000002</v>
          </cell>
          <cell r="AF1157">
            <v>0.19001334095673725</v>
          </cell>
          <cell r="AG1157">
            <v>4.7074518772632065E-2</v>
          </cell>
          <cell r="AH1157">
            <v>269</v>
          </cell>
          <cell r="AI1157">
            <v>274</v>
          </cell>
          <cell r="AJ1157">
            <v>0.22445255474452555</v>
          </cell>
          <cell r="AK1157">
            <v>279</v>
          </cell>
          <cell r="AL1157">
            <v>284</v>
          </cell>
          <cell r="AM1157">
            <v>0.25176056338028169</v>
          </cell>
          <cell r="AN1157">
            <v>323.68</v>
          </cell>
          <cell r="AO1157">
            <v>363.36</v>
          </cell>
          <cell r="AP1157">
            <v>403.04</v>
          </cell>
          <cell r="AQ1157">
            <v>0</v>
          </cell>
          <cell r="AS1157">
            <v>775</v>
          </cell>
        </row>
        <row r="1158">
          <cell r="B1158" t="str">
            <v>AC</v>
          </cell>
          <cell r="C1158" t="str">
            <v>IMP</v>
          </cell>
          <cell r="D1158" t="str">
            <v>BT</v>
          </cell>
          <cell r="E1158" t="str">
            <v>P3</v>
          </cell>
          <cell r="F1158">
            <v>39990</v>
          </cell>
          <cell r="G1158">
            <v>40001</v>
          </cell>
          <cell r="H1158" t="str">
            <v>950582</v>
          </cell>
          <cell r="K1158" t="str">
            <v>Network Interface Card (KN-302A)</v>
          </cell>
          <cell r="L1158">
            <v>525</v>
          </cell>
          <cell r="N1158">
            <v>269</v>
          </cell>
          <cell r="W1158">
            <v>228.65</v>
          </cell>
          <cell r="AB1158">
            <v>229</v>
          </cell>
          <cell r="AC1158">
            <v>255</v>
          </cell>
          <cell r="AD1158">
            <v>269</v>
          </cell>
          <cell r="AE1158">
            <v>282.27999999999997</v>
          </cell>
          <cell r="AF1158">
            <v>0.18998866373813225</v>
          </cell>
          <cell r="AG1158">
            <v>4.7045486750743853E-2</v>
          </cell>
          <cell r="AH1158">
            <v>289</v>
          </cell>
          <cell r="AI1158">
            <v>294</v>
          </cell>
          <cell r="AJ1158">
            <v>0.22227891156462584</v>
          </cell>
          <cell r="AK1158">
            <v>299.5</v>
          </cell>
          <cell r="AL1158">
            <v>305</v>
          </cell>
          <cell r="AM1158">
            <v>0.250327868852459</v>
          </cell>
          <cell r="AN1158">
            <v>347.84</v>
          </cell>
          <cell r="AO1158">
            <v>390.68</v>
          </cell>
          <cell r="AP1158">
            <v>433.52</v>
          </cell>
          <cell r="AQ1158">
            <v>0</v>
          </cell>
          <cell r="AS1158">
            <v>525</v>
          </cell>
        </row>
        <row r="1159">
          <cell r="B1159" t="str">
            <v>AC</v>
          </cell>
          <cell r="C1159" t="str">
            <v>IMP</v>
          </cell>
          <cell r="D1159" t="str">
            <v>BT</v>
          </cell>
          <cell r="E1159" t="str">
            <v>P3</v>
          </cell>
          <cell r="F1159">
            <v>39990</v>
          </cell>
          <cell r="G1159">
            <v>40001</v>
          </cell>
          <cell r="H1159" t="str">
            <v>950609</v>
          </cell>
          <cell r="K1159" t="str">
            <v>Print Controller (IP-601M)</v>
          </cell>
          <cell r="L1159">
            <v>3870</v>
          </cell>
          <cell r="N1159">
            <v>1717</v>
          </cell>
          <cell r="W1159">
            <v>1459.45</v>
          </cell>
          <cell r="AB1159">
            <v>1460</v>
          </cell>
          <cell r="AC1159">
            <v>1622</v>
          </cell>
          <cell r="AD1159">
            <v>1712</v>
          </cell>
          <cell r="AE1159">
            <v>1801.79</v>
          </cell>
          <cell r="AF1159">
            <v>0.18999994449963642</v>
          </cell>
          <cell r="AG1159">
            <v>4.7058758234866417E-2</v>
          </cell>
          <cell r="AH1159">
            <v>1838</v>
          </cell>
          <cell r="AI1159">
            <v>1874</v>
          </cell>
          <cell r="AJ1159">
            <v>0.22121131270010669</v>
          </cell>
          <cell r="AK1159">
            <v>1910</v>
          </cell>
          <cell r="AL1159">
            <v>1946</v>
          </cell>
          <cell r="AM1159">
            <v>0.25002569373072969</v>
          </cell>
          <cell r="AN1159">
            <v>2219.63</v>
          </cell>
          <cell r="AO1159">
            <v>2493.2600000000002</v>
          </cell>
          <cell r="AP1159">
            <v>2766.89</v>
          </cell>
          <cell r="AQ1159">
            <v>0</v>
          </cell>
          <cell r="AS1159">
            <v>3870</v>
          </cell>
        </row>
        <row r="1160">
          <cell r="B1160" t="str">
            <v>AC</v>
          </cell>
          <cell r="C1160" t="str">
            <v>IMP</v>
          </cell>
          <cell r="D1160" t="str">
            <v>BT</v>
          </cell>
          <cell r="E1160" t="str">
            <v>P3</v>
          </cell>
          <cell r="F1160">
            <v>39990</v>
          </cell>
          <cell r="G1160">
            <v>40001</v>
          </cell>
          <cell r="H1160" t="str">
            <v>950610</v>
          </cell>
          <cell r="K1160" t="str">
            <v>PS Kit (PS-361M)</v>
          </cell>
          <cell r="L1160">
            <v>1500</v>
          </cell>
          <cell r="N1160">
            <v>801</v>
          </cell>
          <cell r="W1160">
            <v>680.85</v>
          </cell>
          <cell r="AB1160">
            <v>681</v>
          </cell>
          <cell r="AC1160">
            <v>757</v>
          </cell>
          <cell r="AD1160">
            <v>799</v>
          </cell>
          <cell r="AE1160">
            <v>840.56</v>
          </cell>
          <cell r="AF1160">
            <v>0.19000428285904628</v>
          </cell>
          <cell r="AG1160">
            <v>4.7063862187113288E-2</v>
          </cell>
          <cell r="AH1160">
            <v>858</v>
          </cell>
          <cell r="AI1160">
            <v>875</v>
          </cell>
          <cell r="AJ1160">
            <v>0.22188571428571427</v>
          </cell>
          <cell r="AK1160">
            <v>891.5</v>
          </cell>
          <cell r="AL1160">
            <v>908</v>
          </cell>
          <cell r="AM1160">
            <v>0.25016519823788541</v>
          </cell>
          <cell r="AN1160">
            <v>1035.6099999999999</v>
          </cell>
          <cell r="AO1160">
            <v>1163.22</v>
          </cell>
          <cell r="AP1160">
            <v>1290.83</v>
          </cell>
          <cell r="AQ1160">
            <v>0</v>
          </cell>
          <cell r="AS1160">
            <v>1500</v>
          </cell>
        </row>
        <row r="1161">
          <cell r="B1161" t="str">
            <v>AC</v>
          </cell>
          <cell r="C1161" t="str">
            <v>IMP</v>
          </cell>
          <cell r="D1161" t="str">
            <v>BT</v>
          </cell>
          <cell r="E1161" t="str">
            <v>P3</v>
          </cell>
          <cell r="F1161">
            <v>39990</v>
          </cell>
          <cell r="G1161">
            <v>40001</v>
          </cell>
          <cell r="H1161" t="str">
            <v>950618</v>
          </cell>
          <cell r="K1161" t="str">
            <v>16MB Printer Memory</v>
          </cell>
          <cell r="L1161">
            <v>200</v>
          </cell>
          <cell r="N1161">
            <v>84</v>
          </cell>
          <cell r="W1161">
            <v>71.399999999999991</v>
          </cell>
          <cell r="AB1161">
            <v>72</v>
          </cell>
          <cell r="AC1161">
            <v>80</v>
          </cell>
          <cell r="AD1161">
            <v>85</v>
          </cell>
          <cell r="AE1161">
            <v>88.15</v>
          </cell>
          <cell r="AF1161">
            <v>0.19001701644923441</v>
          </cell>
          <cell r="AG1161">
            <v>4.7078842881452129E-2</v>
          </cell>
          <cell r="AH1161">
            <v>91</v>
          </cell>
          <cell r="AI1161">
            <v>93</v>
          </cell>
          <cell r="AJ1161">
            <v>0.23225806451612913</v>
          </cell>
          <cell r="AK1161">
            <v>94.5</v>
          </cell>
          <cell r="AL1161">
            <v>96</v>
          </cell>
          <cell r="AM1161">
            <v>0.25625000000000009</v>
          </cell>
          <cell r="AN1161">
            <v>109.19</v>
          </cell>
          <cell r="AO1161">
            <v>122.38</v>
          </cell>
          <cell r="AP1161">
            <v>135.57</v>
          </cell>
          <cell r="AQ1161">
            <v>0</v>
          </cell>
          <cell r="AS1161">
            <v>200</v>
          </cell>
        </row>
        <row r="1162">
          <cell r="B1162" t="str">
            <v>AC</v>
          </cell>
          <cell r="C1162" t="str">
            <v>IMP</v>
          </cell>
          <cell r="D1162" t="str">
            <v>BT</v>
          </cell>
          <cell r="E1162" t="str">
            <v>P3</v>
          </cell>
          <cell r="F1162">
            <v>39990</v>
          </cell>
          <cell r="G1162">
            <v>40001</v>
          </cell>
          <cell r="H1162" t="str">
            <v>950619</v>
          </cell>
          <cell r="K1162" t="str">
            <v>Fax Memory * (4MB)</v>
          </cell>
          <cell r="L1162">
            <v>120</v>
          </cell>
          <cell r="N1162">
            <v>46</v>
          </cell>
          <cell r="W1162">
            <v>39.1</v>
          </cell>
          <cell r="AB1162">
            <v>40</v>
          </cell>
          <cell r="AC1162">
            <v>44</v>
          </cell>
          <cell r="AD1162">
            <v>47</v>
          </cell>
          <cell r="AE1162">
            <v>48.27</v>
          </cell>
          <cell r="AF1162">
            <v>0.18997306815827639</v>
          </cell>
          <cell r="AG1162">
            <v>4.7027139009736957E-2</v>
          </cell>
          <cell r="AH1162">
            <v>50</v>
          </cell>
          <cell r="AI1162">
            <v>51</v>
          </cell>
          <cell r="AJ1162">
            <v>0.23333333333333331</v>
          </cell>
          <cell r="AK1162">
            <v>52</v>
          </cell>
          <cell r="AL1162">
            <v>53</v>
          </cell>
          <cell r="AM1162">
            <v>0.26226415094339622</v>
          </cell>
          <cell r="AN1162">
            <v>60.11</v>
          </cell>
          <cell r="AO1162">
            <v>67.22</v>
          </cell>
          <cell r="AP1162">
            <v>74.33</v>
          </cell>
          <cell r="AQ1162">
            <v>0</v>
          </cell>
          <cell r="AS1162">
            <v>120</v>
          </cell>
        </row>
        <row r="1163">
          <cell r="B1163" t="str">
            <v>AC</v>
          </cell>
          <cell r="C1163" t="str">
            <v>IMP</v>
          </cell>
          <cell r="D1163" t="str">
            <v>BT</v>
          </cell>
          <cell r="E1163" t="str">
            <v>P3</v>
          </cell>
          <cell r="F1163">
            <v>39990</v>
          </cell>
          <cell r="G1163">
            <v>40001</v>
          </cell>
          <cell r="H1163" t="str">
            <v>950620</v>
          </cell>
          <cell r="K1163" t="str">
            <v>32MB Copier Memory</v>
          </cell>
          <cell r="L1163">
            <v>300</v>
          </cell>
          <cell r="N1163">
            <v>124</v>
          </cell>
          <cell r="W1163">
            <v>105.39999999999999</v>
          </cell>
          <cell r="AB1163">
            <v>106</v>
          </cell>
          <cell r="AC1163">
            <v>118</v>
          </cell>
          <cell r="AD1163">
            <v>125</v>
          </cell>
          <cell r="AE1163">
            <v>130.12</v>
          </cell>
          <cell r="AF1163">
            <v>0.18997848140178306</v>
          </cell>
          <cell r="AG1163">
            <v>4.7033507531509408E-2</v>
          </cell>
          <cell r="AH1163">
            <v>134</v>
          </cell>
          <cell r="AI1163">
            <v>136</v>
          </cell>
          <cell r="AJ1163">
            <v>0.22500000000000006</v>
          </cell>
          <cell r="AK1163">
            <v>138.5</v>
          </cell>
          <cell r="AL1163">
            <v>141</v>
          </cell>
          <cell r="AM1163">
            <v>0.25248226950354619</v>
          </cell>
          <cell r="AN1163">
            <v>160.65</v>
          </cell>
          <cell r="AO1163">
            <v>180.3</v>
          </cell>
          <cell r="AP1163">
            <v>199.95</v>
          </cell>
          <cell r="AQ1163">
            <v>0</v>
          </cell>
          <cell r="AS1163">
            <v>300</v>
          </cell>
        </row>
        <row r="1164">
          <cell r="B1164" t="str">
            <v>AC</v>
          </cell>
          <cell r="C1164" t="str">
            <v>IMP</v>
          </cell>
          <cell r="D1164" t="str">
            <v>BT</v>
          </cell>
          <cell r="E1164" t="str">
            <v>P3</v>
          </cell>
          <cell r="F1164">
            <v>39990</v>
          </cell>
          <cell r="G1164">
            <v>40001</v>
          </cell>
          <cell r="H1164" t="str">
            <v>950621</v>
          </cell>
          <cell r="K1164" t="str">
            <v>16MB Copier Memory</v>
          </cell>
          <cell r="L1164">
            <v>200</v>
          </cell>
          <cell r="N1164">
            <v>22</v>
          </cell>
          <cell r="W1164">
            <v>18.7</v>
          </cell>
          <cell r="AB1164">
            <v>19</v>
          </cell>
          <cell r="AC1164">
            <v>21</v>
          </cell>
          <cell r="AD1164">
            <v>23</v>
          </cell>
          <cell r="AE1164">
            <v>23.09</v>
          </cell>
          <cell r="AF1164">
            <v>0.1901255954958857</v>
          </cell>
          <cell r="AG1164">
            <v>4.7206582936336068E-2</v>
          </cell>
          <cell r="AH1164">
            <v>25</v>
          </cell>
          <cell r="AI1164">
            <v>25</v>
          </cell>
          <cell r="AJ1164">
            <v>0.252</v>
          </cell>
          <cell r="AK1164">
            <v>25</v>
          </cell>
          <cell r="AL1164">
            <v>25</v>
          </cell>
          <cell r="AM1164">
            <v>0.252</v>
          </cell>
          <cell r="AN1164">
            <v>28.49</v>
          </cell>
          <cell r="AO1164">
            <v>31.98</v>
          </cell>
          <cell r="AP1164">
            <v>35.47</v>
          </cell>
          <cell r="AQ1164">
            <v>0</v>
          </cell>
          <cell r="AS1164">
            <v>200</v>
          </cell>
        </row>
        <row r="1165">
          <cell r="B1165" t="str">
            <v>AC</v>
          </cell>
          <cell r="C1165" t="str">
            <v>IMP</v>
          </cell>
          <cell r="D1165" t="str">
            <v>BT</v>
          </cell>
          <cell r="E1165" t="str">
            <v>P3</v>
          </cell>
          <cell r="F1165">
            <v>39990</v>
          </cell>
          <cell r="G1165">
            <v>40001</v>
          </cell>
          <cell r="H1165" t="str">
            <v>950622</v>
          </cell>
          <cell r="K1165" t="str">
            <v>Shield Box (Required for installation of fax option/IP-412 print controller)</v>
          </cell>
          <cell r="L1165">
            <v>15</v>
          </cell>
          <cell r="N1165">
            <v>7</v>
          </cell>
          <cell r="W1165">
            <v>5.95</v>
          </cell>
          <cell r="AB1165">
            <v>6</v>
          </cell>
          <cell r="AC1165">
            <v>7</v>
          </cell>
          <cell r="AD1165">
            <v>8</v>
          </cell>
          <cell r="AE1165">
            <v>7.35</v>
          </cell>
          <cell r="AF1165">
            <v>0.19047619047619041</v>
          </cell>
          <cell r="AG1165">
            <v>4.7619047619047575E-2</v>
          </cell>
          <cell r="AH1165">
            <v>8</v>
          </cell>
          <cell r="AI1165">
            <v>8</v>
          </cell>
          <cell r="AJ1165">
            <v>0.25624999999999998</v>
          </cell>
          <cell r="AK1165">
            <v>8</v>
          </cell>
          <cell r="AL1165">
            <v>8</v>
          </cell>
          <cell r="AM1165">
            <v>0.25624999999999998</v>
          </cell>
          <cell r="AN1165">
            <v>9.1</v>
          </cell>
          <cell r="AO1165">
            <v>10.199999999999999</v>
          </cell>
          <cell r="AP1165">
            <v>11.3</v>
          </cell>
          <cell r="AQ1165">
            <v>0</v>
          </cell>
          <cell r="AS1165">
            <v>15</v>
          </cell>
        </row>
        <row r="1166">
          <cell r="B1166" t="str">
            <v>AC</v>
          </cell>
          <cell r="C1166" t="str">
            <v>IMP</v>
          </cell>
          <cell r="D1166" t="str">
            <v>BT</v>
          </cell>
          <cell r="E1166" t="str">
            <v>P3</v>
          </cell>
          <cell r="F1166">
            <v>39990</v>
          </cell>
          <cell r="G1166">
            <v>40001</v>
          </cell>
          <cell r="H1166" t="str">
            <v>950623</v>
          </cell>
          <cell r="K1166" t="str">
            <v>Network Interface Card - 10/100 Base T</v>
          </cell>
          <cell r="L1166">
            <v>400</v>
          </cell>
          <cell r="N1166">
            <v>171</v>
          </cell>
          <cell r="W1166">
            <v>145.35</v>
          </cell>
          <cell r="AB1166">
            <v>146</v>
          </cell>
          <cell r="AC1166">
            <v>162</v>
          </cell>
          <cell r="AD1166">
            <v>171</v>
          </cell>
          <cell r="AE1166">
            <v>179.44</v>
          </cell>
          <cell r="AF1166">
            <v>0.18997993758359341</v>
          </cell>
          <cell r="AG1166">
            <v>4.7035220686580462E-2</v>
          </cell>
          <cell r="AH1166">
            <v>184</v>
          </cell>
          <cell r="AI1166">
            <v>187</v>
          </cell>
          <cell r="AJ1166">
            <v>0.22272727272727275</v>
          </cell>
          <cell r="AK1166">
            <v>190.5</v>
          </cell>
          <cell r="AL1166">
            <v>194</v>
          </cell>
          <cell r="AM1166">
            <v>0.25077319587628871</v>
          </cell>
          <cell r="AN1166">
            <v>221.2</v>
          </cell>
          <cell r="AO1166">
            <v>248.4</v>
          </cell>
          <cell r="AP1166">
            <v>275.60000000000002</v>
          </cell>
          <cell r="AQ1166">
            <v>0</v>
          </cell>
          <cell r="AS1166">
            <v>400</v>
          </cell>
        </row>
        <row r="1167">
          <cell r="B1167" t="str">
            <v>AC</v>
          </cell>
          <cell r="C1167" t="str">
            <v>IMP</v>
          </cell>
          <cell r="D1167" t="str">
            <v>BT</v>
          </cell>
          <cell r="E1167" t="str">
            <v>P3</v>
          </cell>
          <cell r="F1167">
            <v>39990</v>
          </cell>
          <cell r="G1167">
            <v>40001</v>
          </cell>
          <cell r="H1167" t="str">
            <v>950631</v>
          </cell>
          <cell r="K1167" t="str">
            <v>64MB Memory for Print Controller (MU-401)</v>
          </cell>
          <cell r="L1167">
            <v>185</v>
          </cell>
          <cell r="N1167">
            <v>34</v>
          </cell>
          <cell r="W1167">
            <v>28.9</v>
          </cell>
          <cell r="AB1167">
            <v>29</v>
          </cell>
          <cell r="AC1167">
            <v>33</v>
          </cell>
          <cell r="AD1167">
            <v>35</v>
          </cell>
          <cell r="AE1167">
            <v>35.68</v>
          </cell>
          <cell r="AF1167">
            <v>0.1900224215246637</v>
          </cell>
          <cell r="AG1167">
            <v>4.7085201793721963E-2</v>
          </cell>
          <cell r="AH1167">
            <v>37</v>
          </cell>
          <cell r="AI1167">
            <v>38</v>
          </cell>
          <cell r="AJ1167">
            <v>0.23947368421052637</v>
          </cell>
          <cell r="AK1167">
            <v>38.5</v>
          </cell>
          <cell r="AL1167">
            <v>39</v>
          </cell>
          <cell r="AM1167">
            <v>0.258974358974359</v>
          </cell>
          <cell r="AN1167">
            <v>44.3</v>
          </cell>
          <cell r="AO1167">
            <v>49.6</v>
          </cell>
          <cell r="AP1167">
            <v>54.9</v>
          </cell>
          <cell r="AQ1167">
            <v>0</v>
          </cell>
          <cell r="AS1167">
            <v>185</v>
          </cell>
        </row>
        <row r="1168">
          <cell r="B1168" t="str">
            <v>AC</v>
          </cell>
          <cell r="C1168" t="str">
            <v>IMP</v>
          </cell>
          <cell r="D1168" t="str">
            <v>BT</v>
          </cell>
          <cell r="E1168" t="str">
            <v>P3</v>
          </cell>
          <cell r="F1168">
            <v>39990</v>
          </cell>
          <cell r="G1168">
            <v>40001</v>
          </cell>
          <cell r="H1168" t="str">
            <v>950632</v>
          </cell>
          <cell r="K1168" t="str">
            <v>128MB Memory for Print Controller (MU-402)</v>
          </cell>
          <cell r="L1168">
            <v>295</v>
          </cell>
          <cell r="N1168">
            <v>65</v>
          </cell>
          <cell r="W1168">
            <v>55.25</v>
          </cell>
          <cell r="AB1168">
            <v>56</v>
          </cell>
          <cell r="AC1168">
            <v>62</v>
          </cell>
          <cell r="AD1168">
            <v>66</v>
          </cell>
          <cell r="AE1168">
            <v>68.209999999999994</v>
          </cell>
          <cell r="AF1168">
            <v>0.19000146606069485</v>
          </cell>
          <cell r="AG1168">
            <v>4.7060548306699812E-2</v>
          </cell>
          <cell r="AH1168">
            <v>71</v>
          </cell>
          <cell r="AI1168">
            <v>72</v>
          </cell>
          <cell r="AJ1168">
            <v>0.2326388888888889</v>
          </cell>
          <cell r="AK1168">
            <v>73</v>
          </cell>
          <cell r="AL1168">
            <v>74</v>
          </cell>
          <cell r="AM1168">
            <v>0.2533783783783784</v>
          </cell>
          <cell r="AN1168">
            <v>84.28</v>
          </cell>
          <cell r="AO1168">
            <v>94.56</v>
          </cell>
          <cell r="AP1168">
            <v>104.84</v>
          </cell>
          <cell r="AQ1168">
            <v>0</v>
          </cell>
          <cell r="AS1168">
            <v>295</v>
          </cell>
        </row>
        <row r="1169">
          <cell r="B1169" t="str">
            <v>AC</v>
          </cell>
          <cell r="C1169" t="str">
            <v>IMP</v>
          </cell>
          <cell r="D1169" t="str">
            <v>BT</v>
          </cell>
          <cell r="E1169" t="str">
            <v>P3</v>
          </cell>
          <cell r="F1169">
            <v>39990</v>
          </cell>
          <cell r="G1169">
            <v>40001</v>
          </cell>
          <cell r="H1169" t="str">
            <v>950636</v>
          </cell>
          <cell r="K1169" t="str">
            <v>Finisher (FS-108B)</v>
          </cell>
          <cell r="L1169">
            <v>5120</v>
          </cell>
          <cell r="N1169">
            <v>2090</v>
          </cell>
          <cell r="W1169">
            <v>1776.5</v>
          </cell>
          <cell r="AB1169">
            <v>1777</v>
          </cell>
          <cell r="AC1169">
            <v>1974</v>
          </cell>
          <cell r="AD1169">
            <v>2084</v>
          </cell>
          <cell r="AE1169">
            <v>2193.21</v>
          </cell>
          <cell r="AF1169">
            <v>0.19000004559526903</v>
          </cell>
          <cell r="AG1169">
            <v>4.7058877170904762E-2</v>
          </cell>
          <cell r="AH1169">
            <v>2238</v>
          </cell>
          <cell r="AI1169">
            <v>2282</v>
          </cell>
          <cell r="AJ1169">
            <v>0.2215162138475022</v>
          </cell>
          <cell r="AK1169">
            <v>2325.5</v>
          </cell>
          <cell r="AL1169">
            <v>2369</v>
          </cell>
          <cell r="AM1169">
            <v>0.25010552975939215</v>
          </cell>
          <cell r="AN1169">
            <v>2702.01</v>
          </cell>
          <cell r="AO1169">
            <v>3035.02</v>
          </cell>
          <cell r="AP1169">
            <v>3368.03</v>
          </cell>
          <cell r="AQ1169">
            <v>0</v>
          </cell>
          <cell r="AS1169">
            <v>5120</v>
          </cell>
        </row>
        <row r="1170">
          <cell r="B1170" t="str">
            <v>AC</v>
          </cell>
          <cell r="C1170" t="str">
            <v>IMP</v>
          </cell>
          <cell r="D1170" t="str">
            <v>BT</v>
          </cell>
          <cell r="E1170" t="str">
            <v>P3</v>
          </cell>
          <cell r="F1170">
            <v>39990</v>
          </cell>
          <cell r="G1170">
            <v>40001</v>
          </cell>
          <cell r="H1170" t="str">
            <v>950637</v>
          </cell>
          <cell r="K1170" t="str">
            <v>LCT (LT-401)</v>
          </cell>
          <cell r="L1170">
            <v>2640</v>
          </cell>
          <cell r="N1170">
            <v>1068</v>
          </cell>
          <cell r="W1170">
            <v>907.8</v>
          </cell>
          <cell r="AB1170">
            <v>908</v>
          </cell>
          <cell r="AC1170">
            <v>1009</v>
          </cell>
          <cell r="AD1170">
            <v>1065</v>
          </cell>
          <cell r="AE1170">
            <v>1120.74</v>
          </cell>
          <cell r="AF1170">
            <v>0.18999946463943471</v>
          </cell>
          <cell r="AG1170">
            <v>4.705819369345255E-2</v>
          </cell>
          <cell r="AH1170">
            <v>1144</v>
          </cell>
          <cell r="AI1170">
            <v>1166</v>
          </cell>
          <cell r="AJ1170">
            <v>0.22144082332761583</v>
          </cell>
          <cell r="AK1170">
            <v>1188.5</v>
          </cell>
          <cell r="AL1170">
            <v>1211</v>
          </cell>
          <cell r="AM1170">
            <v>0.25037159372419493</v>
          </cell>
          <cell r="AN1170">
            <v>1381.06</v>
          </cell>
          <cell r="AO1170">
            <v>1551.12</v>
          </cell>
          <cell r="AP1170">
            <v>1721.18</v>
          </cell>
          <cell r="AQ1170">
            <v>0</v>
          </cell>
          <cell r="AS1170">
            <v>2640</v>
          </cell>
        </row>
        <row r="1171">
          <cell r="B1171" t="str">
            <v>AC</v>
          </cell>
          <cell r="C1171" t="str">
            <v>IMP</v>
          </cell>
          <cell r="D1171" t="str">
            <v>BT</v>
          </cell>
          <cell r="E1171" t="str">
            <v>P3</v>
          </cell>
          <cell r="F1171">
            <v>39990</v>
          </cell>
          <cell r="G1171">
            <v>40001</v>
          </cell>
          <cell r="H1171" t="str">
            <v>950639</v>
          </cell>
          <cell r="K1171" t="str">
            <v>Post Process Inserter (PPI-108)</v>
          </cell>
          <cell r="L1171">
            <v>950</v>
          </cell>
          <cell r="N1171">
            <v>409</v>
          </cell>
          <cell r="W1171">
            <v>347.65</v>
          </cell>
          <cell r="AB1171">
            <v>348</v>
          </cell>
          <cell r="AC1171">
            <v>387</v>
          </cell>
          <cell r="AD1171">
            <v>409</v>
          </cell>
          <cell r="AE1171">
            <v>429.2</v>
          </cell>
          <cell r="AF1171">
            <v>0.19000465983224607</v>
          </cell>
          <cell r="AG1171">
            <v>4.7064305684995318E-2</v>
          </cell>
          <cell r="AH1171">
            <v>439</v>
          </cell>
          <cell r="AI1171">
            <v>447</v>
          </cell>
          <cell r="AJ1171">
            <v>0.22225950782997769</v>
          </cell>
          <cell r="AK1171">
            <v>455.5</v>
          </cell>
          <cell r="AL1171">
            <v>464</v>
          </cell>
          <cell r="AM1171">
            <v>0.25075431034482765</v>
          </cell>
          <cell r="AN1171">
            <v>529.07000000000005</v>
          </cell>
          <cell r="AO1171">
            <v>594.14</v>
          </cell>
          <cell r="AP1171">
            <v>659.21</v>
          </cell>
          <cell r="AQ1171">
            <v>0</v>
          </cell>
          <cell r="AS1171">
            <v>950</v>
          </cell>
        </row>
        <row r="1172">
          <cell r="B1172" t="str">
            <v>MB</v>
          </cell>
          <cell r="C1172" t="str">
            <v>IMP</v>
          </cell>
          <cell r="D1172" t="str">
            <v>BT</v>
          </cell>
          <cell r="E1172" t="str">
            <v>P3</v>
          </cell>
          <cell r="F1172">
            <v>39990</v>
          </cell>
          <cell r="G1172">
            <v>40001</v>
          </cell>
          <cell r="H1172" t="str">
            <v>950643</v>
          </cell>
          <cell r="K1172" t="str">
            <v>Force 75 Network Printing System</v>
          </cell>
          <cell r="L1172">
            <v>28200</v>
          </cell>
          <cell r="N1172">
            <v>9701</v>
          </cell>
          <cell r="W1172">
            <v>8245.85</v>
          </cell>
          <cell r="AB1172">
            <v>8246</v>
          </cell>
          <cell r="AC1172">
            <v>9163</v>
          </cell>
          <cell r="AD1172">
            <v>9672</v>
          </cell>
          <cell r="AE1172">
            <v>10180.06</v>
          </cell>
          <cell r="AF1172">
            <v>0.18999986247625253</v>
          </cell>
          <cell r="AG1172">
            <v>4.7058661736767711E-2</v>
          </cell>
          <cell r="AH1172">
            <v>10385</v>
          </cell>
          <cell r="AI1172">
            <v>10588</v>
          </cell>
          <cell r="AJ1172">
            <v>0.22120797128825082</v>
          </cell>
          <cell r="AK1172">
            <v>10791.5</v>
          </cell>
          <cell r="AL1172">
            <v>10995</v>
          </cell>
          <cell r="AM1172">
            <v>0.25003638017280577</v>
          </cell>
          <cell r="AN1172">
            <v>12540.96</v>
          </cell>
          <cell r="AO1172">
            <v>14086.92</v>
          </cell>
          <cell r="AP1172">
            <v>15632.88</v>
          </cell>
          <cell r="AS1172">
            <v>28200</v>
          </cell>
        </row>
        <row r="1173">
          <cell r="B1173" t="str">
            <v>AC</v>
          </cell>
          <cell r="C1173" t="str">
            <v>IMP</v>
          </cell>
          <cell r="D1173" t="str">
            <v>BT</v>
          </cell>
          <cell r="E1173" t="str">
            <v>P3</v>
          </cell>
          <cell r="F1173">
            <v>39990</v>
          </cell>
          <cell r="G1173">
            <v>40001</v>
          </cell>
          <cell r="H1173" t="str">
            <v>950646</v>
          </cell>
          <cell r="K1173" t="str">
            <v>LCT (LT-411)</v>
          </cell>
          <cell r="L1173">
            <v>3250</v>
          </cell>
          <cell r="N1173">
            <v>1323</v>
          </cell>
          <cell r="W1173">
            <v>1124.55</v>
          </cell>
          <cell r="AB1173">
            <v>1125</v>
          </cell>
          <cell r="AC1173">
            <v>1250</v>
          </cell>
          <cell r="AD1173">
            <v>1320</v>
          </cell>
          <cell r="AE1173">
            <v>1388.33</v>
          </cell>
          <cell r="AF1173">
            <v>0.18999805521741947</v>
          </cell>
          <cell r="AG1173">
            <v>4.7056535549905229E-2</v>
          </cell>
          <cell r="AH1173">
            <v>1417</v>
          </cell>
          <cell r="AI1173">
            <v>1445</v>
          </cell>
          <cell r="AJ1173">
            <v>0.22176470588235297</v>
          </cell>
          <cell r="AK1173">
            <v>1472.5</v>
          </cell>
          <cell r="AL1173">
            <v>1500</v>
          </cell>
          <cell r="AM1173">
            <v>0.25030000000000002</v>
          </cell>
          <cell r="AN1173">
            <v>1710.7</v>
          </cell>
          <cell r="AO1173">
            <v>1921.4</v>
          </cell>
          <cell r="AP1173">
            <v>2132.1</v>
          </cell>
          <cell r="AQ1173">
            <v>0</v>
          </cell>
          <cell r="AS1173">
            <v>3250</v>
          </cell>
        </row>
        <row r="1174">
          <cell r="B1174" t="str">
            <v>AC</v>
          </cell>
          <cell r="C1174" t="str">
            <v>IMP</v>
          </cell>
          <cell r="D1174" t="str">
            <v>BT</v>
          </cell>
          <cell r="E1174" t="str">
            <v>P3</v>
          </cell>
          <cell r="F1174">
            <v>39990</v>
          </cell>
          <cell r="G1174">
            <v>40001</v>
          </cell>
          <cell r="H1174" t="str">
            <v>950647</v>
          </cell>
          <cell r="K1174" t="str">
            <v>Trimmer Unit (TU-108)</v>
          </cell>
          <cell r="L1174">
            <v>6850</v>
          </cell>
          <cell r="N1174">
            <v>3556</v>
          </cell>
          <cell r="W1174">
            <v>3022.6</v>
          </cell>
          <cell r="AB1174">
            <v>3023</v>
          </cell>
          <cell r="AC1174">
            <v>3359</v>
          </cell>
          <cell r="AD1174">
            <v>3546</v>
          </cell>
          <cell r="AE1174">
            <v>3731.6</v>
          </cell>
          <cell r="AF1174">
            <v>0.18999892807374852</v>
          </cell>
          <cell r="AG1174">
            <v>4.7057562439704125E-2</v>
          </cell>
          <cell r="AH1174">
            <v>3807</v>
          </cell>
          <cell r="AI1174">
            <v>3882</v>
          </cell>
          <cell r="AJ1174">
            <v>0.22138073158165897</v>
          </cell>
          <cell r="AK1174">
            <v>3956.5</v>
          </cell>
          <cell r="AL1174">
            <v>4031</v>
          </cell>
          <cell r="AM1174">
            <v>0.25016125031009678</v>
          </cell>
          <cell r="AN1174">
            <v>4597.5200000000004</v>
          </cell>
          <cell r="AO1174">
            <v>5164.04</v>
          </cell>
          <cell r="AP1174">
            <v>5730.56</v>
          </cell>
          <cell r="AQ1174">
            <v>0</v>
          </cell>
          <cell r="AS1174">
            <v>6850</v>
          </cell>
        </row>
        <row r="1175">
          <cell r="B1175" t="str">
            <v>AC</v>
          </cell>
          <cell r="C1175" t="str">
            <v>IMP</v>
          </cell>
          <cell r="D1175" t="str">
            <v>BT</v>
          </cell>
          <cell r="E1175" t="str">
            <v>P3</v>
          </cell>
          <cell r="F1175">
            <v>39990</v>
          </cell>
          <cell r="G1175">
            <v>40001</v>
          </cell>
          <cell r="H1175" t="str">
            <v>950649</v>
          </cell>
          <cell r="K1175" t="str">
            <v>Twain Driver</v>
          </cell>
          <cell r="L1175">
            <v>30</v>
          </cell>
          <cell r="N1175">
            <v>12</v>
          </cell>
          <cell r="W1175">
            <v>10.199999999999999</v>
          </cell>
          <cell r="AB1175">
            <v>11</v>
          </cell>
          <cell r="AC1175">
            <v>12</v>
          </cell>
          <cell r="AD1175">
            <v>13</v>
          </cell>
          <cell r="AE1175">
            <v>12.59</v>
          </cell>
          <cell r="AF1175">
            <v>0.18983320095313747</v>
          </cell>
          <cell r="AG1175">
            <v>4.6862589356632234E-2</v>
          </cell>
          <cell r="AH1175">
            <v>14</v>
          </cell>
          <cell r="AI1175">
            <v>14</v>
          </cell>
          <cell r="AJ1175">
            <v>0.27142857142857146</v>
          </cell>
          <cell r="AK1175">
            <v>14</v>
          </cell>
          <cell r="AL1175">
            <v>14</v>
          </cell>
          <cell r="AM1175">
            <v>0.27142857142857146</v>
          </cell>
          <cell r="AN1175">
            <v>15.81</v>
          </cell>
          <cell r="AO1175">
            <v>17.62</v>
          </cell>
          <cell r="AP1175">
            <v>19.43</v>
          </cell>
          <cell r="AQ1175">
            <v>0</v>
          </cell>
          <cell r="AS1175">
            <v>30</v>
          </cell>
        </row>
        <row r="1176">
          <cell r="B1176" t="str">
            <v>AC</v>
          </cell>
          <cell r="C1176" t="str">
            <v>IMP</v>
          </cell>
          <cell r="D1176" t="str">
            <v>BT</v>
          </cell>
          <cell r="E1176" t="str">
            <v>P3</v>
          </cell>
          <cell r="F1176">
            <v>39990</v>
          </cell>
          <cell r="G1176">
            <v>40001</v>
          </cell>
          <cell r="H1176" t="str">
            <v>950656</v>
          </cell>
          <cell r="K1176" t="str">
            <v>Finisher (FS-108)</v>
          </cell>
          <cell r="L1176">
            <v>3540</v>
          </cell>
          <cell r="N1176">
            <v>1522</v>
          </cell>
          <cell r="W1176">
            <v>1293.7</v>
          </cell>
          <cell r="AB1176">
            <v>1294</v>
          </cell>
          <cell r="AC1176">
            <v>1438</v>
          </cell>
          <cell r="AD1176">
            <v>1518</v>
          </cell>
          <cell r="AE1176">
            <v>1597.16</v>
          </cell>
          <cell r="AF1176">
            <v>0.18999974955546095</v>
          </cell>
          <cell r="AG1176">
            <v>4.705852888877763E-2</v>
          </cell>
          <cell r="AH1176">
            <v>1630</v>
          </cell>
          <cell r="AI1176">
            <v>1662</v>
          </cell>
          <cell r="AJ1176">
            <v>0.22160048134777374</v>
          </cell>
          <cell r="AK1176">
            <v>1693.5</v>
          </cell>
          <cell r="AL1176">
            <v>1725</v>
          </cell>
          <cell r="AM1176">
            <v>0.25002898550724634</v>
          </cell>
          <cell r="AN1176">
            <v>1967.55</v>
          </cell>
          <cell r="AO1176">
            <v>2210.1</v>
          </cell>
          <cell r="AP1176">
            <v>2452.65</v>
          </cell>
          <cell r="AQ1176">
            <v>0</v>
          </cell>
          <cell r="AS1176">
            <v>3540</v>
          </cell>
        </row>
        <row r="1177">
          <cell r="B1177" t="str">
            <v>AC</v>
          </cell>
          <cell r="C1177" t="str">
            <v>IMP</v>
          </cell>
          <cell r="D1177" t="str">
            <v>BT</v>
          </cell>
          <cell r="E1177" t="str">
            <v>P3</v>
          </cell>
          <cell r="F1177">
            <v>39990</v>
          </cell>
          <cell r="G1177">
            <v>40001</v>
          </cell>
          <cell r="H1177" t="str">
            <v>950700</v>
          </cell>
          <cell r="K1177" t="str">
            <v>Original Cover (Item number must be keyed in when shipped w/o ADF-DF-216</v>
          </cell>
          <cell r="L1177">
            <v>50</v>
          </cell>
          <cell r="N1177">
            <v>23</v>
          </cell>
          <cell r="W1177">
            <v>19.55</v>
          </cell>
          <cell r="AB1177">
            <v>20</v>
          </cell>
          <cell r="AC1177">
            <v>22</v>
          </cell>
          <cell r="AD1177">
            <v>24</v>
          </cell>
          <cell r="AE1177">
            <v>24.14</v>
          </cell>
          <cell r="AF1177">
            <v>0.19014084507042253</v>
          </cell>
          <cell r="AG1177">
            <v>4.7224523612261829E-2</v>
          </cell>
          <cell r="AH1177">
            <v>26</v>
          </cell>
          <cell r="AI1177">
            <v>26</v>
          </cell>
          <cell r="AJ1177">
            <v>0.24807692307692306</v>
          </cell>
          <cell r="AK1177">
            <v>26.5</v>
          </cell>
          <cell r="AL1177">
            <v>27</v>
          </cell>
          <cell r="AM1177">
            <v>0.27592592592592591</v>
          </cell>
          <cell r="AN1177">
            <v>30.43</v>
          </cell>
          <cell r="AO1177">
            <v>33.86</v>
          </cell>
          <cell r="AP1177">
            <v>37.29</v>
          </cell>
          <cell r="AQ1177">
            <v>0</v>
          </cell>
          <cell r="AS1177">
            <v>50</v>
          </cell>
        </row>
        <row r="1178">
          <cell r="B1178" t="str">
            <v>AC</v>
          </cell>
          <cell r="C1178" t="str">
            <v>IMP</v>
          </cell>
          <cell r="D1178" t="str">
            <v>BT</v>
          </cell>
          <cell r="E1178" t="str">
            <v>P3</v>
          </cell>
          <cell r="F1178">
            <v>39990</v>
          </cell>
          <cell r="G1178">
            <v>40001</v>
          </cell>
          <cell r="H1178" t="str">
            <v>950703</v>
          </cell>
          <cell r="K1178" t="str">
            <v>Fax Kit (FK-116) (33.6Kbps)</v>
          </cell>
          <cell r="L1178">
            <v>840</v>
          </cell>
          <cell r="N1178">
            <v>341</v>
          </cell>
          <cell r="W1178">
            <v>289.84999999999997</v>
          </cell>
          <cell r="AB1178">
            <v>290</v>
          </cell>
          <cell r="AC1178">
            <v>323</v>
          </cell>
          <cell r="AD1178">
            <v>341</v>
          </cell>
          <cell r="AE1178">
            <v>357.84</v>
          </cell>
          <cell r="AF1178">
            <v>0.19000111781801926</v>
          </cell>
          <cell r="AG1178">
            <v>4.7060138609434317E-2</v>
          </cell>
          <cell r="AH1178">
            <v>366</v>
          </cell>
          <cell r="AI1178">
            <v>373</v>
          </cell>
          <cell r="AJ1178">
            <v>0.22292225201072396</v>
          </cell>
          <cell r="AK1178">
            <v>380</v>
          </cell>
          <cell r="AL1178">
            <v>387</v>
          </cell>
          <cell r="AM1178">
            <v>0.25103359173126621</v>
          </cell>
          <cell r="AN1178">
            <v>441.21</v>
          </cell>
          <cell r="AO1178">
            <v>495.42</v>
          </cell>
          <cell r="AP1178">
            <v>549.63</v>
          </cell>
          <cell r="AQ1178">
            <v>0</v>
          </cell>
          <cell r="AS1178">
            <v>840</v>
          </cell>
        </row>
        <row r="1179">
          <cell r="B1179" t="str">
            <v>MB</v>
          </cell>
          <cell r="C1179" t="str">
            <v>IMP</v>
          </cell>
          <cell r="D1179" t="str">
            <v>BT</v>
          </cell>
          <cell r="E1179" t="str">
            <v>P3</v>
          </cell>
          <cell r="F1179">
            <v>39990</v>
          </cell>
          <cell r="G1179">
            <v>40001</v>
          </cell>
          <cell r="H1179" t="str">
            <v>950706</v>
          </cell>
          <cell r="K1179" t="str">
            <v>7415 Digital Copier (Incl. Imaging Cartridge)</v>
          </cell>
          <cell r="L1179">
            <v>1855</v>
          </cell>
          <cell r="N1179">
            <v>680</v>
          </cell>
          <cell r="W1179">
            <v>578</v>
          </cell>
          <cell r="AB1179">
            <v>578</v>
          </cell>
          <cell r="AC1179">
            <v>643</v>
          </cell>
          <cell r="AD1179">
            <v>679</v>
          </cell>
          <cell r="AE1179">
            <v>713.58</v>
          </cell>
          <cell r="AF1179">
            <v>0.18999971972308646</v>
          </cell>
          <cell r="AG1179">
            <v>4.705849379186642E-2</v>
          </cell>
          <cell r="AH1179">
            <v>729</v>
          </cell>
          <cell r="AI1179">
            <v>743</v>
          </cell>
          <cell r="AJ1179">
            <v>0.22207267833109018</v>
          </cell>
          <cell r="AK1179">
            <v>757</v>
          </cell>
          <cell r="AL1179">
            <v>771</v>
          </cell>
          <cell r="AM1179">
            <v>0.2503242542153048</v>
          </cell>
          <cell r="AN1179">
            <v>879.29</v>
          </cell>
          <cell r="AO1179">
            <v>987.58</v>
          </cell>
          <cell r="AP1179">
            <v>1095.8699999999999</v>
          </cell>
          <cell r="AS1179">
            <v>1855</v>
          </cell>
        </row>
        <row r="1180">
          <cell r="B1180" t="str">
            <v>AC</v>
          </cell>
          <cell r="C1180" t="str">
            <v>IMP</v>
          </cell>
          <cell r="D1180" t="str">
            <v>BT</v>
          </cell>
          <cell r="E1180" t="str">
            <v>P3</v>
          </cell>
          <cell r="F1180">
            <v>39990</v>
          </cell>
          <cell r="G1180">
            <v>40001</v>
          </cell>
          <cell r="H1180" t="str">
            <v>950707</v>
          </cell>
          <cell r="K1180" t="str">
            <v>Automatic Document Feeder (DF-216)</v>
          </cell>
          <cell r="L1180">
            <v>350</v>
          </cell>
          <cell r="N1180">
            <v>153</v>
          </cell>
          <cell r="W1180">
            <v>130.04999999999998</v>
          </cell>
          <cell r="AB1180">
            <v>131</v>
          </cell>
          <cell r="AC1180">
            <v>145</v>
          </cell>
          <cell r="AD1180">
            <v>153</v>
          </cell>
          <cell r="AE1180">
            <v>160.56</v>
          </cell>
          <cell r="AF1180">
            <v>0.19002242152466378</v>
          </cell>
          <cell r="AG1180">
            <v>4.7085201793721984E-2</v>
          </cell>
          <cell r="AH1180">
            <v>165</v>
          </cell>
          <cell r="AI1180">
            <v>168</v>
          </cell>
          <cell r="AJ1180">
            <v>0.22589285714285726</v>
          </cell>
          <cell r="AK1180">
            <v>171</v>
          </cell>
          <cell r="AL1180">
            <v>174</v>
          </cell>
          <cell r="AM1180">
            <v>0.25258620689655181</v>
          </cell>
          <cell r="AN1180">
            <v>198.23</v>
          </cell>
          <cell r="AO1180">
            <v>222.46</v>
          </cell>
          <cell r="AP1180">
            <v>246.69</v>
          </cell>
          <cell r="AQ1180">
            <v>0</v>
          </cell>
          <cell r="AS1180">
            <v>350</v>
          </cell>
        </row>
        <row r="1181">
          <cell r="B1181" t="str">
            <v>AC</v>
          </cell>
          <cell r="C1181" t="str">
            <v>IMP</v>
          </cell>
          <cell r="D1181" t="str">
            <v>BT</v>
          </cell>
          <cell r="E1181" t="str">
            <v>P3</v>
          </cell>
          <cell r="F1181">
            <v>39990</v>
          </cell>
          <cell r="G1181">
            <v>40001</v>
          </cell>
          <cell r="H1181" t="str">
            <v>950708</v>
          </cell>
          <cell r="K1181" t="str">
            <v>Paper Feed Unit (500 sheets) (PF-120)</v>
          </cell>
          <cell r="L1181">
            <v>365</v>
          </cell>
          <cell r="N1181">
            <v>136</v>
          </cell>
          <cell r="W1181">
            <v>115.6</v>
          </cell>
          <cell r="AB1181">
            <v>116</v>
          </cell>
          <cell r="AC1181">
            <v>129</v>
          </cell>
          <cell r="AD1181">
            <v>136</v>
          </cell>
          <cell r="AE1181">
            <v>142.72</v>
          </cell>
          <cell r="AF1181">
            <v>0.1900224215246637</v>
          </cell>
          <cell r="AG1181">
            <v>4.7085201793721963E-2</v>
          </cell>
          <cell r="AH1181">
            <v>146</v>
          </cell>
          <cell r="AI1181">
            <v>149</v>
          </cell>
          <cell r="AJ1181">
            <v>0.2241610738255034</v>
          </cell>
          <cell r="AK1181">
            <v>152</v>
          </cell>
          <cell r="AL1181">
            <v>155</v>
          </cell>
          <cell r="AM1181">
            <v>0.25419354838709679</v>
          </cell>
          <cell r="AN1181">
            <v>176.46</v>
          </cell>
          <cell r="AO1181">
            <v>197.92</v>
          </cell>
          <cell r="AP1181">
            <v>219.38</v>
          </cell>
          <cell r="AQ1181">
            <v>0</v>
          </cell>
          <cell r="AS1181">
            <v>365</v>
          </cell>
        </row>
        <row r="1182">
          <cell r="B1182" t="str">
            <v>AC</v>
          </cell>
          <cell r="C1182" t="str">
            <v>IMP</v>
          </cell>
          <cell r="D1182" t="str">
            <v>BT</v>
          </cell>
          <cell r="E1182" t="str">
            <v>P3</v>
          </cell>
          <cell r="F1182">
            <v>39990</v>
          </cell>
          <cell r="G1182">
            <v>40001</v>
          </cell>
          <cell r="H1182" t="str">
            <v>950709</v>
          </cell>
          <cell r="K1182" t="str">
            <v>Print Controller (IP-412)</v>
          </cell>
          <cell r="L1182">
            <v>550</v>
          </cell>
          <cell r="N1182">
            <v>228</v>
          </cell>
          <cell r="W1182">
            <v>193.79999999999998</v>
          </cell>
          <cell r="AB1182">
            <v>194</v>
          </cell>
          <cell r="AC1182">
            <v>216</v>
          </cell>
          <cell r="AD1182">
            <v>228</v>
          </cell>
          <cell r="AE1182">
            <v>239.26</v>
          </cell>
          <cell r="AF1182">
            <v>0.19000250773217425</v>
          </cell>
          <cell r="AG1182">
            <v>4.7061773802557848E-2</v>
          </cell>
          <cell r="AH1182">
            <v>245</v>
          </cell>
          <cell r="AI1182">
            <v>250</v>
          </cell>
          <cell r="AJ1182">
            <v>0.22480000000000006</v>
          </cell>
          <cell r="AK1182">
            <v>254.5</v>
          </cell>
          <cell r="AL1182">
            <v>259</v>
          </cell>
          <cell r="AM1182">
            <v>0.25173745173745182</v>
          </cell>
          <cell r="AN1182">
            <v>295.19</v>
          </cell>
          <cell r="AO1182">
            <v>331.38</v>
          </cell>
          <cell r="AP1182">
            <v>367.57</v>
          </cell>
          <cell r="AQ1182">
            <v>0</v>
          </cell>
          <cell r="AS1182">
            <v>550</v>
          </cell>
        </row>
        <row r="1183">
          <cell r="B1183" t="str">
            <v>SP</v>
          </cell>
          <cell r="C1183" t="str">
            <v>IMP</v>
          </cell>
          <cell r="D1183" t="str">
            <v>BT</v>
          </cell>
          <cell r="E1183" t="str">
            <v>08</v>
          </cell>
          <cell r="F1183">
            <v>39990</v>
          </cell>
          <cell r="G1183">
            <v>40001</v>
          </cell>
          <cell r="H1183" t="str">
            <v>950764</v>
          </cell>
          <cell r="K1183" t="str">
            <v>Staples (FS-107/108B/115/211/215/513/606)</v>
          </cell>
          <cell r="L1183">
            <v>52</v>
          </cell>
          <cell r="M1183">
            <v>20</v>
          </cell>
          <cell r="N1183">
            <v>20.8</v>
          </cell>
          <cell r="O1183">
            <v>0.23865300146412882</v>
          </cell>
          <cell r="S1183">
            <v>34.15</v>
          </cell>
          <cell r="T1183">
            <v>0.390922401171303</v>
          </cell>
          <cell r="W1183">
            <v>27.32</v>
          </cell>
          <cell r="X1183">
            <v>0.8</v>
          </cell>
          <cell r="Y1183" t="str">
            <v>Act freight</v>
          </cell>
          <cell r="AA1183">
            <v>54</v>
          </cell>
          <cell r="AB1183">
            <v>40</v>
          </cell>
          <cell r="AC1183">
            <v>46</v>
          </cell>
          <cell r="AD1183">
            <v>51</v>
          </cell>
          <cell r="AE1183">
            <v>54.64</v>
          </cell>
          <cell r="AF1183">
            <v>0.5</v>
          </cell>
          <cell r="AG1183">
            <v>0.61932650073206452</v>
          </cell>
          <cell r="AH1183">
            <v>52</v>
          </cell>
          <cell r="AI1183">
            <v>52</v>
          </cell>
          <cell r="AJ1183">
            <v>0.47461538461538461</v>
          </cell>
          <cell r="AK1183">
            <v>52</v>
          </cell>
          <cell r="AL1183">
            <v>52</v>
          </cell>
          <cell r="AM1183">
            <v>0.47461538461538461</v>
          </cell>
          <cell r="AN1183">
            <v>52</v>
          </cell>
          <cell r="AO1183">
            <v>52</v>
          </cell>
          <cell r="AP1183">
            <v>52</v>
          </cell>
          <cell r="AQ1183">
            <v>0</v>
          </cell>
          <cell r="AS1183">
            <v>52</v>
          </cell>
        </row>
        <row r="1184">
          <cell r="B1184" t="str">
            <v>MB</v>
          </cell>
          <cell r="C1184" t="str">
            <v>IMP</v>
          </cell>
          <cell r="D1184" t="str">
            <v>BT</v>
          </cell>
          <cell r="E1184" t="str">
            <v>P3</v>
          </cell>
          <cell r="F1184">
            <v>39990</v>
          </cell>
          <cell r="G1184">
            <v>40001</v>
          </cell>
          <cell r="H1184" t="str">
            <v>950950</v>
          </cell>
          <cell r="K1184" t="str">
            <v>7085 Digital Copier w/RADF (DF-317)</v>
          </cell>
          <cell r="L1184">
            <v>39610</v>
          </cell>
          <cell r="N1184">
            <v>12296</v>
          </cell>
          <cell r="W1184">
            <v>10451.6</v>
          </cell>
          <cell r="AB1184">
            <v>10452</v>
          </cell>
          <cell r="AC1184">
            <v>11613</v>
          </cell>
          <cell r="AD1184">
            <v>12259</v>
          </cell>
          <cell r="AE1184">
            <v>12903.21</v>
          </cell>
          <cell r="AF1184">
            <v>0.19000000775000941</v>
          </cell>
          <cell r="AG1184">
            <v>4.7058832647069927E-2</v>
          </cell>
          <cell r="AH1184">
            <v>13162</v>
          </cell>
          <cell r="AI1184">
            <v>13420</v>
          </cell>
          <cell r="AJ1184">
            <v>0.22119225037257823</v>
          </cell>
          <cell r="AK1184">
            <v>13678</v>
          </cell>
          <cell r="AL1184">
            <v>13936</v>
          </cell>
          <cell r="AM1184">
            <v>0.25002870264064292</v>
          </cell>
          <cell r="AN1184">
            <v>15895.54</v>
          </cell>
          <cell r="AO1184">
            <v>17855.080000000002</v>
          </cell>
          <cell r="AP1184">
            <v>19814.62</v>
          </cell>
          <cell r="AS1184">
            <v>39610</v>
          </cell>
        </row>
        <row r="1185">
          <cell r="B1185" t="str">
            <v>AC</v>
          </cell>
          <cell r="C1185" t="str">
            <v>IMP</v>
          </cell>
          <cell r="D1185" t="str">
            <v>BT</v>
          </cell>
          <cell r="E1185" t="str">
            <v>P3</v>
          </cell>
          <cell r="F1185">
            <v>39990</v>
          </cell>
          <cell r="G1185">
            <v>40001</v>
          </cell>
          <cell r="H1185" t="str">
            <v>950952</v>
          </cell>
          <cell r="K1185" t="str">
            <v>Video Interface Kit (VI-602)</v>
          </cell>
          <cell r="L1185">
            <v>800</v>
          </cell>
          <cell r="N1185">
            <v>252</v>
          </cell>
          <cell r="W1185">
            <v>214.2</v>
          </cell>
          <cell r="AB1185">
            <v>215</v>
          </cell>
          <cell r="AC1185">
            <v>238</v>
          </cell>
          <cell r="AD1185">
            <v>252</v>
          </cell>
          <cell r="AE1185">
            <v>264.44</v>
          </cell>
          <cell r="AF1185">
            <v>0.18998638632582063</v>
          </cell>
          <cell r="AG1185">
            <v>4.7042807442141878E-2</v>
          </cell>
          <cell r="AH1185">
            <v>271</v>
          </cell>
          <cell r="AI1185">
            <v>276</v>
          </cell>
          <cell r="AJ1185">
            <v>0.22391304347826091</v>
          </cell>
          <cell r="AK1185">
            <v>281</v>
          </cell>
          <cell r="AL1185">
            <v>286</v>
          </cell>
          <cell r="AM1185">
            <v>0.25104895104895109</v>
          </cell>
          <cell r="AN1185">
            <v>326.06</v>
          </cell>
          <cell r="AO1185">
            <v>366.12</v>
          </cell>
          <cell r="AP1185">
            <v>406.18</v>
          </cell>
          <cell r="AQ1185">
            <v>0</v>
          </cell>
          <cell r="AS1185">
            <v>800</v>
          </cell>
        </row>
        <row r="1186">
          <cell r="B1186" t="str">
            <v>AC</v>
          </cell>
          <cell r="C1186" t="str">
            <v>IMP</v>
          </cell>
          <cell r="D1186" t="str">
            <v>BT</v>
          </cell>
          <cell r="E1186" t="str">
            <v>P3</v>
          </cell>
          <cell r="F1186">
            <v>39990</v>
          </cell>
          <cell r="G1186">
            <v>40001</v>
          </cell>
          <cell r="H1186" t="str">
            <v>950953</v>
          </cell>
          <cell r="K1186" t="str">
            <v>Network Interface Card (KN-306)</v>
          </cell>
          <cell r="L1186">
            <v>525</v>
          </cell>
          <cell r="N1186">
            <v>252</v>
          </cell>
          <cell r="W1186">
            <v>214.2</v>
          </cell>
          <cell r="AB1186">
            <v>215</v>
          </cell>
          <cell r="AC1186">
            <v>238</v>
          </cell>
          <cell r="AD1186">
            <v>252</v>
          </cell>
          <cell r="AE1186">
            <v>264.44</v>
          </cell>
          <cell r="AF1186">
            <v>0.18998638632582063</v>
          </cell>
          <cell r="AG1186">
            <v>4.7042807442141878E-2</v>
          </cell>
          <cell r="AH1186">
            <v>271</v>
          </cell>
          <cell r="AI1186">
            <v>276</v>
          </cell>
          <cell r="AJ1186">
            <v>0.22391304347826091</v>
          </cell>
          <cell r="AK1186">
            <v>281</v>
          </cell>
          <cell r="AL1186">
            <v>286</v>
          </cell>
          <cell r="AM1186">
            <v>0.25104895104895109</v>
          </cell>
          <cell r="AN1186">
            <v>326.06</v>
          </cell>
          <cell r="AO1186">
            <v>366.12</v>
          </cell>
          <cell r="AP1186">
            <v>406.18</v>
          </cell>
          <cell r="AQ1186">
            <v>0</v>
          </cell>
          <cell r="AS1186">
            <v>525</v>
          </cell>
        </row>
        <row r="1187">
          <cell r="B1187" t="str">
            <v>AC</v>
          </cell>
          <cell r="C1187" t="str">
            <v>IMP</v>
          </cell>
          <cell r="D1187" t="str">
            <v>BT</v>
          </cell>
          <cell r="E1187" t="str">
            <v>P3</v>
          </cell>
          <cell r="F1187">
            <v>39990</v>
          </cell>
          <cell r="G1187">
            <v>40001</v>
          </cell>
          <cell r="H1187" t="str">
            <v>950954</v>
          </cell>
          <cell r="K1187" t="str">
            <v>PS Kit (PS-362)</v>
          </cell>
          <cell r="L1187">
            <v>1500</v>
          </cell>
          <cell r="N1187">
            <v>744</v>
          </cell>
          <cell r="W1187">
            <v>632.4</v>
          </cell>
          <cell r="AB1187">
            <v>633</v>
          </cell>
          <cell r="AC1187">
            <v>703</v>
          </cell>
          <cell r="AD1187">
            <v>742</v>
          </cell>
          <cell r="AE1187">
            <v>780.74</v>
          </cell>
          <cell r="AF1187">
            <v>0.18999923149832215</v>
          </cell>
          <cell r="AG1187">
            <v>4.7057919409790726E-2</v>
          </cell>
          <cell r="AH1187">
            <v>797</v>
          </cell>
          <cell r="AI1187">
            <v>813</v>
          </cell>
          <cell r="AJ1187">
            <v>0.22214022140221404</v>
          </cell>
          <cell r="AK1187">
            <v>828.5</v>
          </cell>
          <cell r="AL1187">
            <v>844</v>
          </cell>
          <cell r="AM1187">
            <v>0.25071090047393368</v>
          </cell>
          <cell r="AN1187">
            <v>962.38</v>
          </cell>
          <cell r="AO1187">
            <v>1080.76</v>
          </cell>
          <cell r="AP1187">
            <v>1199.1400000000001</v>
          </cell>
          <cell r="AQ1187">
            <v>0</v>
          </cell>
          <cell r="AS1187">
            <v>1500</v>
          </cell>
        </row>
        <row r="1188">
          <cell r="B1188" t="str">
            <v>AC</v>
          </cell>
          <cell r="C1188" t="str">
            <v>IMP</v>
          </cell>
          <cell r="D1188" t="str">
            <v>BT</v>
          </cell>
          <cell r="E1188" t="str">
            <v>P3</v>
          </cell>
          <cell r="F1188">
            <v>39990</v>
          </cell>
          <cell r="G1188">
            <v>40001</v>
          </cell>
          <cell r="H1188" t="str">
            <v>950955</v>
          </cell>
          <cell r="K1188" t="str">
            <v>Stapling Finisher (FS-111)</v>
          </cell>
          <cell r="L1188">
            <v>4420</v>
          </cell>
          <cell r="N1188">
            <v>1730</v>
          </cell>
          <cell r="W1188">
            <v>1470.5</v>
          </cell>
          <cell r="AB1188">
            <v>1471</v>
          </cell>
          <cell r="AC1188">
            <v>1634</v>
          </cell>
          <cell r="AD1188">
            <v>1725</v>
          </cell>
          <cell r="AE1188">
            <v>1815.43</v>
          </cell>
          <cell r="AF1188">
            <v>0.1899990635827325</v>
          </cell>
          <cell r="AG1188">
            <v>4.7057721862038229E-2</v>
          </cell>
          <cell r="AH1188">
            <v>1853</v>
          </cell>
          <cell r="AI1188">
            <v>1889</v>
          </cell>
          <cell r="AJ1188">
            <v>0.22154579142403388</v>
          </cell>
          <cell r="AK1188">
            <v>1925</v>
          </cell>
          <cell r="AL1188">
            <v>1961</v>
          </cell>
          <cell r="AM1188">
            <v>0.25012748597654261</v>
          </cell>
          <cell r="AN1188">
            <v>2236.64</v>
          </cell>
          <cell r="AO1188">
            <v>2512.2800000000002</v>
          </cell>
          <cell r="AP1188">
            <v>2787.92</v>
          </cell>
          <cell r="AQ1188">
            <v>0</v>
          </cell>
          <cell r="AS1188">
            <v>4420</v>
          </cell>
        </row>
        <row r="1189">
          <cell r="B1189" t="str">
            <v>AC</v>
          </cell>
          <cell r="C1189" t="str">
            <v>IMP</v>
          </cell>
          <cell r="D1189" t="str">
            <v>BT</v>
          </cell>
          <cell r="E1189" t="str">
            <v>P3</v>
          </cell>
          <cell r="F1189">
            <v>39990</v>
          </cell>
          <cell r="G1189">
            <v>40001</v>
          </cell>
          <cell r="H1189" t="str">
            <v>950956</v>
          </cell>
          <cell r="K1189" t="str">
            <v>Booklet Finisher (FS-211)</v>
          </cell>
          <cell r="L1189">
            <v>5880</v>
          </cell>
          <cell r="N1189">
            <v>2450</v>
          </cell>
          <cell r="W1189">
            <v>2082.5</v>
          </cell>
          <cell r="AB1189">
            <v>2083</v>
          </cell>
          <cell r="AC1189">
            <v>2314</v>
          </cell>
          <cell r="AD1189">
            <v>2443</v>
          </cell>
          <cell r="AE1189">
            <v>2570.9899999999998</v>
          </cell>
          <cell r="AF1189">
            <v>0.19000073901493192</v>
          </cell>
          <cell r="AG1189">
            <v>4.7059692958743439E-2</v>
          </cell>
          <cell r="AH1189">
            <v>2623</v>
          </cell>
          <cell r="AI1189">
            <v>2674</v>
          </cell>
          <cell r="AJ1189">
            <v>0.22120418848167539</v>
          </cell>
          <cell r="AK1189">
            <v>2725.5</v>
          </cell>
          <cell r="AL1189">
            <v>2777</v>
          </cell>
          <cell r="AM1189">
            <v>0.25009002520705798</v>
          </cell>
          <cell r="AN1189">
            <v>3167.39</v>
          </cell>
          <cell r="AO1189">
            <v>3557.78</v>
          </cell>
          <cell r="AP1189">
            <v>3948.17</v>
          </cell>
          <cell r="AQ1189">
            <v>0</v>
          </cell>
          <cell r="AS1189">
            <v>5880</v>
          </cell>
        </row>
        <row r="1190">
          <cell r="B1190" t="str">
            <v>AC</v>
          </cell>
          <cell r="C1190" t="str">
            <v>IMP</v>
          </cell>
          <cell r="D1190" t="str">
            <v>BT</v>
          </cell>
          <cell r="E1190" t="str">
            <v>P3</v>
          </cell>
          <cell r="F1190">
            <v>39990</v>
          </cell>
          <cell r="G1190">
            <v>40001</v>
          </cell>
          <cell r="H1190" t="str">
            <v>950958</v>
          </cell>
          <cell r="K1190" t="str">
            <v>Large Capacity Tray Letter (LT-402M)</v>
          </cell>
          <cell r="L1190">
            <v>2000</v>
          </cell>
          <cell r="N1190">
            <v>828</v>
          </cell>
          <cell r="W1190">
            <v>703.8</v>
          </cell>
          <cell r="AB1190">
            <v>704</v>
          </cell>
          <cell r="AC1190">
            <v>782</v>
          </cell>
          <cell r="AD1190">
            <v>826</v>
          </cell>
          <cell r="AE1190">
            <v>868.89</v>
          </cell>
          <cell r="AF1190">
            <v>0.19000103580430208</v>
          </cell>
          <cell r="AG1190">
            <v>4.706004212270827E-2</v>
          </cell>
          <cell r="AH1190">
            <v>887</v>
          </cell>
          <cell r="AI1190">
            <v>904</v>
          </cell>
          <cell r="AJ1190">
            <v>0.2214601769911505</v>
          </cell>
          <cell r="AK1190">
            <v>921.5</v>
          </cell>
          <cell r="AL1190">
            <v>939</v>
          </cell>
          <cell r="AM1190">
            <v>0.25047923322683713</v>
          </cell>
          <cell r="AN1190">
            <v>1070.81</v>
          </cell>
          <cell r="AO1190">
            <v>1202.6199999999999</v>
          </cell>
          <cell r="AP1190">
            <v>1334.43</v>
          </cell>
          <cell r="AQ1190">
            <v>0</v>
          </cell>
          <cell r="AS1190">
            <v>2000</v>
          </cell>
        </row>
        <row r="1191">
          <cell r="B1191" t="str">
            <v>AC</v>
          </cell>
          <cell r="C1191" t="str">
            <v>IMP</v>
          </cell>
          <cell r="D1191" t="str">
            <v>BT</v>
          </cell>
          <cell r="E1191" t="str">
            <v>P3</v>
          </cell>
          <cell r="F1191">
            <v>39990</v>
          </cell>
          <cell r="G1191">
            <v>40001</v>
          </cell>
          <cell r="H1191" t="str">
            <v>950959</v>
          </cell>
          <cell r="K1191" t="str">
            <v>Large Capacity Tray 11 x 17 (LT-412M)</v>
          </cell>
          <cell r="L1191">
            <v>3185</v>
          </cell>
          <cell r="N1191">
            <v>1097</v>
          </cell>
          <cell r="W1191">
            <v>932.44999999999993</v>
          </cell>
          <cell r="AB1191">
            <v>933</v>
          </cell>
          <cell r="AC1191">
            <v>1037</v>
          </cell>
          <cell r="AD1191">
            <v>1095</v>
          </cell>
          <cell r="AE1191">
            <v>1151.17</v>
          </cell>
          <cell r="AF1191">
            <v>0.18999800203271466</v>
          </cell>
          <cell r="AG1191">
            <v>4.7056472979664227E-2</v>
          </cell>
          <cell r="AH1191">
            <v>1175</v>
          </cell>
          <cell r="AI1191">
            <v>1198</v>
          </cell>
          <cell r="AJ1191">
            <v>0.22166110183639404</v>
          </cell>
          <cell r="AK1191">
            <v>1221</v>
          </cell>
          <cell r="AL1191">
            <v>1244</v>
          </cell>
          <cell r="AM1191">
            <v>0.25044212218649525</v>
          </cell>
          <cell r="AN1191">
            <v>1418.65</v>
          </cell>
          <cell r="AO1191">
            <v>1593.3</v>
          </cell>
          <cell r="AP1191">
            <v>1767.95</v>
          </cell>
          <cell r="AQ1191">
            <v>0</v>
          </cell>
          <cell r="AS1191">
            <v>3185</v>
          </cell>
        </row>
        <row r="1192">
          <cell r="B1192" t="str">
            <v>MB</v>
          </cell>
          <cell r="C1192" t="str">
            <v>IMP</v>
          </cell>
          <cell r="D1192" t="str">
            <v>BT</v>
          </cell>
          <cell r="E1192" t="str">
            <v>P3</v>
          </cell>
          <cell r="F1192">
            <v>39990</v>
          </cell>
          <cell r="G1192">
            <v>40001</v>
          </cell>
          <cell r="H1192" t="str">
            <v>950960</v>
          </cell>
          <cell r="K1192" t="str">
            <v>Force 85 Network Printing System</v>
          </cell>
          <cell r="L1192">
            <v>36700</v>
          </cell>
          <cell r="N1192">
            <v>9815</v>
          </cell>
          <cell r="W1192">
            <v>8342.75</v>
          </cell>
          <cell r="AB1192">
            <v>8343</v>
          </cell>
          <cell r="AC1192">
            <v>9270</v>
          </cell>
          <cell r="AD1192">
            <v>9785</v>
          </cell>
          <cell r="AE1192">
            <v>10299.69</v>
          </cell>
          <cell r="AF1192">
            <v>0.18999989320066918</v>
          </cell>
          <cell r="AG1192">
            <v>4.7058697883140217E-2</v>
          </cell>
          <cell r="AH1192">
            <v>10506</v>
          </cell>
          <cell r="AI1192">
            <v>10712</v>
          </cell>
          <cell r="AJ1192">
            <v>0.22117718446601942</v>
          </cell>
          <cell r="AK1192">
            <v>10918</v>
          </cell>
          <cell r="AL1192">
            <v>11124</v>
          </cell>
          <cell r="AM1192">
            <v>0.25002247393024091</v>
          </cell>
          <cell r="AN1192">
            <v>12688.18</v>
          </cell>
          <cell r="AO1192">
            <v>14252.36</v>
          </cell>
          <cell r="AP1192">
            <v>15816.54</v>
          </cell>
          <cell r="AS1192">
            <v>36700</v>
          </cell>
        </row>
        <row r="1193">
          <cell r="B1193" t="str">
            <v>AC</v>
          </cell>
          <cell r="C1193" t="str">
            <v>IMP</v>
          </cell>
          <cell r="D1193" t="str">
            <v>BT</v>
          </cell>
          <cell r="E1193" t="str">
            <v>P3</v>
          </cell>
          <cell r="F1193">
            <v>39990</v>
          </cell>
          <cell r="G1193">
            <v>40001</v>
          </cell>
          <cell r="H1193" t="str">
            <v>950961</v>
          </cell>
          <cell r="K1193" t="str">
            <v>128MB Memory (MU-402) 1B</v>
          </cell>
          <cell r="L1193">
            <v>295</v>
          </cell>
          <cell r="N1193">
            <v>88</v>
          </cell>
          <cell r="W1193">
            <v>74.8</v>
          </cell>
          <cell r="AB1193">
            <v>75</v>
          </cell>
          <cell r="AC1193">
            <v>84</v>
          </cell>
          <cell r="AD1193">
            <v>89</v>
          </cell>
          <cell r="AE1193">
            <v>92.35</v>
          </cell>
          <cell r="AF1193">
            <v>0.19003789929615592</v>
          </cell>
          <cell r="AG1193">
            <v>4.7103410936653975E-2</v>
          </cell>
          <cell r="AH1193">
            <v>95</v>
          </cell>
          <cell r="AI1193">
            <v>97</v>
          </cell>
          <cell r="AJ1193">
            <v>0.22886597938144332</v>
          </cell>
          <cell r="AK1193">
            <v>98.5</v>
          </cell>
          <cell r="AL1193">
            <v>100</v>
          </cell>
          <cell r="AM1193">
            <v>0.252</v>
          </cell>
          <cell r="AN1193">
            <v>113.96</v>
          </cell>
          <cell r="AO1193">
            <v>127.92</v>
          </cell>
          <cell r="AP1193">
            <v>141.88</v>
          </cell>
          <cell r="AQ1193">
            <v>0</v>
          </cell>
          <cell r="AS1193">
            <v>295</v>
          </cell>
        </row>
        <row r="1194">
          <cell r="B1194" t="str">
            <v>AC</v>
          </cell>
          <cell r="C1194" t="str">
            <v>IMP</v>
          </cell>
          <cell r="D1194" t="str">
            <v>BT</v>
          </cell>
          <cell r="E1194" t="str">
            <v>P3</v>
          </cell>
          <cell r="F1194">
            <v>39990</v>
          </cell>
          <cell r="G1194">
            <v>40001</v>
          </cell>
          <cell r="H1194" t="str">
            <v>950962</v>
          </cell>
          <cell r="K1194" t="str">
            <v>Print Controller (IP-602M)</v>
          </cell>
          <cell r="L1194">
            <v>3870</v>
          </cell>
          <cell r="N1194">
            <v>1717</v>
          </cell>
          <cell r="W1194">
            <v>1459.45</v>
          </cell>
          <cell r="AB1194">
            <v>1460</v>
          </cell>
          <cell r="AC1194">
            <v>1622</v>
          </cell>
          <cell r="AD1194">
            <v>1712</v>
          </cell>
          <cell r="AE1194">
            <v>1801.79</v>
          </cell>
          <cell r="AF1194">
            <v>0.18999994449963642</v>
          </cell>
          <cell r="AG1194">
            <v>4.7058758234866417E-2</v>
          </cell>
          <cell r="AH1194">
            <v>1838</v>
          </cell>
          <cell r="AI1194">
            <v>1874</v>
          </cell>
          <cell r="AJ1194">
            <v>0.22121131270010669</v>
          </cell>
          <cell r="AK1194">
            <v>1910</v>
          </cell>
          <cell r="AL1194">
            <v>1946</v>
          </cell>
          <cell r="AM1194">
            <v>0.25002569373072969</v>
          </cell>
          <cell r="AN1194">
            <v>2219.63</v>
          </cell>
          <cell r="AO1194">
            <v>2493.2600000000002</v>
          </cell>
          <cell r="AP1194">
            <v>2766.89</v>
          </cell>
          <cell r="AQ1194">
            <v>0</v>
          </cell>
          <cell r="AS1194">
            <v>3870</v>
          </cell>
        </row>
        <row r="1195">
          <cell r="B1195" t="str">
            <v>AC</v>
          </cell>
          <cell r="C1195" t="str">
            <v>IMP</v>
          </cell>
          <cell r="D1195" t="str">
            <v>BT</v>
          </cell>
          <cell r="E1195" t="str">
            <v>P3</v>
          </cell>
          <cell r="F1195">
            <v>39990</v>
          </cell>
          <cell r="G1195">
            <v>40001</v>
          </cell>
          <cell r="H1195" t="str">
            <v>950975</v>
          </cell>
          <cell r="K1195" t="str">
            <v>Punch Unit (PU-109)</v>
          </cell>
          <cell r="L1195">
            <v>2000</v>
          </cell>
          <cell r="N1195">
            <v>897</v>
          </cell>
          <cell r="W1195">
            <v>762.44999999999993</v>
          </cell>
          <cell r="AB1195">
            <v>763</v>
          </cell>
          <cell r="AC1195">
            <v>848</v>
          </cell>
          <cell r="AD1195">
            <v>895</v>
          </cell>
          <cell r="AE1195">
            <v>941.3</v>
          </cell>
          <cell r="AF1195">
            <v>0.19000318708169556</v>
          </cell>
          <cell r="AG1195">
            <v>4.7062573037288807E-2</v>
          </cell>
          <cell r="AH1195">
            <v>961</v>
          </cell>
          <cell r="AI1195">
            <v>980</v>
          </cell>
          <cell r="AJ1195">
            <v>0.22198979591836743</v>
          </cell>
          <cell r="AK1195">
            <v>998.5</v>
          </cell>
          <cell r="AL1195">
            <v>1017</v>
          </cell>
          <cell r="AM1195">
            <v>0.25029498525073751</v>
          </cell>
          <cell r="AN1195">
            <v>1159.8599999999999</v>
          </cell>
          <cell r="AO1195">
            <v>1302.72</v>
          </cell>
          <cell r="AP1195">
            <v>1445.58</v>
          </cell>
          <cell r="AQ1195">
            <v>0</v>
          </cell>
          <cell r="AS1195">
            <v>2000</v>
          </cell>
        </row>
        <row r="1196">
          <cell r="B1196" t="str">
            <v>AC</v>
          </cell>
          <cell r="C1196" t="str">
            <v>IMP</v>
          </cell>
          <cell r="D1196" t="str">
            <v>BT</v>
          </cell>
          <cell r="E1196" t="str">
            <v>P3</v>
          </cell>
          <cell r="F1196">
            <v>39990</v>
          </cell>
          <cell r="G1196">
            <v>40001</v>
          </cell>
          <cell r="H1196" t="str">
            <v>950976</v>
          </cell>
          <cell r="K1196" t="str">
            <v>Punch and Z Fold (PZ-109)</v>
          </cell>
          <cell r="L1196">
            <v>5050</v>
          </cell>
          <cell r="N1196">
            <v>2345</v>
          </cell>
          <cell r="W1196">
            <v>1993.25</v>
          </cell>
          <cell r="AB1196">
            <v>1994</v>
          </cell>
          <cell r="AC1196">
            <v>2215</v>
          </cell>
          <cell r="AD1196">
            <v>2338</v>
          </cell>
          <cell r="AE1196">
            <v>2460.8000000000002</v>
          </cell>
          <cell r="AF1196">
            <v>0.1899991872561769</v>
          </cell>
          <cell r="AG1196">
            <v>4.705786736020813E-2</v>
          </cell>
          <cell r="AH1196">
            <v>2511</v>
          </cell>
          <cell r="AI1196">
            <v>2560</v>
          </cell>
          <cell r="AJ1196">
            <v>0.22138671874999999</v>
          </cell>
          <cell r="AK1196">
            <v>2609</v>
          </cell>
          <cell r="AL1196">
            <v>2658</v>
          </cell>
          <cell r="AM1196">
            <v>0.25009405568096316</v>
          </cell>
          <cell r="AN1196">
            <v>3031.65</v>
          </cell>
          <cell r="AO1196">
            <v>3405.3</v>
          </cell>
          <cell r="AP1196">
            <v>3778.95</v>
          </cell>
          <cell r="AQ1196">
            <v>0</v>
          </cell>
          <cell r="AS1196">
            <v>5050</v>
          </cell>
        </row>
        <row r="1197">
          <cell r="B1197" t="str">
            <v>AC</v>
          </cell>
          <cell r="C1197" t="str">
            <v>IMP</v>
          </cell>
          <cell r="D1197" t="str">
            <v>BT</v>
          </cell>
          <cell r="E1197" t="str">
            <v>P3</v>
          </cell>
          <cell r="F1197">
            <v>39990</v>
          </cell>
          <cell r="G1197">
            <v>40001</v>
          </cell>
          <cell r="H1197" t="str">
            <v>960194</v>
          </cell>
          <cell r="K1197" t="str">
            <v>Job Tray (IT-103)</v>
          </cell>
          <cell r="L1197">
            <v>160</v>
          </cell>
          <cell r="N1197">
            <v>57</v>
          </cell>
          <cell r="W1197">
            <v>48.449999999999996</v>
          </cell>
          <cell r="AB1197">
            <v>49</v>
          </cell>
          <cell r="AC1197">
            <v>54</v>
          </cell>
          <cell r="AD1197">
            <v>57</v>
          </cell>
          <cell r="AE1197">
            <v>59.81</v>
          </cell>
          <cell r="AF1197">
            <v>0.18993479351279061</v>
          </cell>
          <cell r="AG1197">
            <v>4.6982110015047686E-2</v>
          </cell>
          <cell r="AH1197">
            <v>62</v>
          </cell>
          <cell r="AI1197">
            <v>63</v>
          </cell>
          <cell r="AJ1197">
            <v>0.23095238095238102</v>
          </cell>
          <cell r="AK1197">
            <v>64</v>
          </cell>
          <cell r="AL1197">
            <v>65</v>
          </cell>
          <cell r="AM1197">
            <v>0.25461538461538469</v>
          </cell>
          <cell r="AN1197">
            <v>73.98</v>
          </cell>
          <cell r="AO1197">
            <v>82.96</v>
          </cell>
          <cell r="AP1197">
            <v>91.94</v>
          </cell>
          <cell r="AQ1197">
            <v>0</v>
          </cell>
          <cell r="AS1197">
            <v>160</v>
          </cell>
        </row>
        <row r="1198">
          <cell r="B1198" t="str">
            <v>AC</v>
          </cell>
          <cell r="C1198" t="str">
            <v>IMP</v>
          </cell>
          <cell r="D1198" t="str">
            <v>BT</v>
          </cell>
          <cell r="E1198" t="str">
            <v>P3</v>
          </cell>
          <cell r="F1198">
            <v>39990</v>
          </cell>
          <cell r="G1198">
            <v>40001</v>
          </cell>
          <cell r="H1198" t="str">
            <v>960198</v>
          </cell>
          <cell r="K1198" t="str">
            <v>KN-419 Network I/F Card</v>
          </cell>
          <cell r="L1198">
            <v>400</v>
          </cell>
          <cell r="N1198">
            <v>172</v>
          </cell>
          <cell r="W1198">
            <v>146.19999999999999</v>
          </cell>
          <cell r="AB1198">
            <v>147</v>
          </cell>
          <cell r="AC1198">
            <v>163</v>
          </cell>
          <cell r="AD1198">
            <v>172</v>
          </cell>
          <cell r="AE1198">
            <v>180.49</v>
          </cell>
          <cell r="AF1198">
            <v>0.18998282453321524</v>
          </cell>
          <cell r="AG1198">
            <v>4.7038617097900207E-2</v>
          </cell>
          <cell r="AH1198">
            <v>185</v>
          </cell>
          <cell r="AI1198">
            <v>188</v>
          </cell>
          <cell r="AJ1198">
            <v>0.22234042553191496</v>
          </cell>
          <cell r="AK1198">
            <v>191.5</v>
          </cell>
          <cell r="AL1198">
            <v>195</v>
          </cell>
          <cell r="AM1198">
            <v>0.25025641025641032</v>
          </cell>
          <cell r="AN1198">
            <v>222.4</v>
          </cell>
          <cell r="AO1198">
            <v>249.8</v>
          </cell>
          <cell r="AP1198">
            <v>277.2</v>
          </cell>
          <cell r="AQ1198">
            <v>0</v>
          </cell>
          <cell r="AS1198">
            <v>400</v>
          </cell>
        </row>
        <row r="1199">
          <cell r="B1199" t="str">
            <v>AC</v>
          </cell>
          <cell r="C1199" t="str">
            <v>IMP</v>
          </cell>
          <cell r="D1199" t="str">
            <v>BT</v>
          </cell>
          <cell r="E1199" t="str">
            <v>P3</v>
          </cell>
          <cell r="F1199">
            <v>39990</v>
          </cell>
          <cell r="G1199">
            <v>40001</v>
          </cell>
          <cell r="H1199" t="str">
            <v>960199</v>
          </cell>
          <cell r="K1199" t="str">
            <v>Original Cover (CV-118</v>
          </cell>
          <cell r="L1199">
            <v>82</v>
          </cell>
          <cell r="N1199">
            <v>38</v>
          </cell>
          <cell r="W1199">
            <v>32.299999999999997</v>
          </cell>
          <cell r="AB1199">
            <v>33</v>
          </cell>
          <cell r="AC1199">
            <v>36</v>
          </cell>
          <cell r="AD1199">
            <v>38</v>
          </cell>
          <cell r="AE1199">
            <v>39.880000000000003</v>
          </cell>
          <cell r="AF1199">
            <v>0.1900702106318958</v>
          </cell>
          <cell r="AG1199">
            <v>4.7141424272818519E-2</v>
          </cell>
          <cell r="AH1199">
            <v>41</v>
          </cell>
          <cell r="AI1199">
            <v>42</v>
          </cell>
          <cell r="AJ1199">
            <v>0.23095238095238102</v>
          </cell>
          <cell r="AK1199">
            <v>43</v>
          </cell>
          <cell r="AL1199">
            <v>44</v>
          </cell>
          <cell r="AM1199">
            <v>0.26590909090909098</v>
          </cell>
          <cell r="AN1199">
            <v>49.82</v>
          </cell>
          <cell r="AO1199">
            <v>55.64</v>
          </cell>
          <cell r="AP1199">
            <v>61.46</v>
          </cell>
          <cell r="AQ1199">
            <v>0</v>
          </cell>
          <cell r="AS1199">
            <v>82</v>
          </cell>
        </row>
        <row r="1200">
          <cell r="B1200" t="str">
            <v>AC</v>
          </cell>
          <cell r="C1200" t="str">
            <v>IMP</v>
          </cell>
          <cell r="D1200" t="str">
            <v>BT</v>
          </cell>
          <cell r="E1200" t="str">
            <v>P3</v>
          </cell>
          <cell r="F1200">
            <v>39990</v>
          </cell>
          <cell r="G1200">
            <v>40001</v>
          </cell>
          <cell r="H1200" t="str">
            <v>960201</v>
          </cell>
          <cell r="K1200" t="str">
            <v>Fax Kit (FK118)</v>
          </cell>
          <cell r="L1200">
            <v>990</v>
          </cell>
          <cell r="N1200">
            <v>389</v>
          </cell>
          <cell r="W1200">
            <v>330.65</v>
          </cell>
          <cell r="AB1200">
            <v>331</v>
          </cell>
          <cell r="AC1200">
            <v>368</v>
          </cell>
          <cell r="AD1200">
            <v>389</v>
          </cell>
          <cell r="AE1200">
            <v>408.21</v>
          </cell>
          <cell r="AF1200">
            <v>0.19000024497195073</v>
          </cell>
          <cell r="AG1200">
            <v>4.7059111731706675E-2</v>
          </cell>
          <cell r="AH1200">
            <v>417</v>
          </cell>
          <cell r="AI1200">
            <v>425</v>
          </cell>
          <cell r="AJ1200">
            <v>0.22200000000000006</v>
          </cell>
          <cell r="AK1200">
            <v>433</v>
          </cell>
          <cell r="AL1200">
            <v>441</v>
          </cell>
          <cell r="AM1200">
            <v>0.25022675736961458</v>
          </cell>
          <cell r="AN1200">
            <v>502.96</v>
          </cell>
          <cell r="AO1200">
            <v>564.91999999999996</v>
          </cell>
          <cell r="AP1200">
            <v>626.88</v>
          </cell>
          <cell r="AQ1200">
            <v>0</v>
          </cell>
          <cell r="AS1200">
            <v>990</v>
          </cell>
        </row>
        <row r="1201">
          <cell r="B1201" t="str">
            <v>AC</v>
          </cell>
          <cell r="C1201" t="str">
            <v>IMP</v>
          </cell>
          <cell r="D1201" t="str">
            <v>BT</v>
          </cell>
          <cell r="E1201" t="str">
            <v>P3</v>
          </cell>
          <cell r="F1201">
            <v>39990</v>
          </cell>
          <cell r="G1201">
            <v>40001</v>
          </cell>
          <cell r="H1201" t="str">
            <v>960202</v>
          </cell>
          <cell r="K1201" t="str">
            <v>IF-118 Scan Unit</v>
          </cell>
          <cell r="L1201">
            <v>155</v>
          </cell>
          <cell r="N1201">
            <v>63</v>
          </cell>
          <cell r="W1201">
            <v>53.55</v>
          </cell>
          <cell r="AB1201">
            <v>54</v>
          </cell>
          <cell r="AC1201">
            <v>60</v>
          </cell>
          <cell r="AD1201">
            <v>64</v>
          </cell>
          <cell r="AE1201">
            <v>66.11</v>
          </cell>
          <cell r="AF1201">
            <v>0.18998638632582063</v>
          </cell>
          <cell r="AG1201">
            <v>4.7042807442141878E-2</v>
          </cell>
          <cell r="AH1201">
            <v>69</v>
          </cell>
          <cell r="AI1201">
            <v>70</v>
          </cell>
          <cell r="AJ1201">
            <v>0.23500000000000004</v>
          </cell>
          <cell r="AK1201">
            <v>71</v>
          </cell>
          <cell r="AL1201">
            <v>72</v>
          </cell>
          <cell r="AM1201">
            <v>0.25625000000000003</v>
          </cell>
          <cell r="AN1201">
            <v>81.89</v>
          </cell>
          <cell r="AO1201">
            <v>91.78</v>
          </cell>
          <cell r="AP1201">
            <v>101.67</v>
          </cell>
          <cell r="AQ1201">
            <v>0</v>
          </cell>
          <cell r="AS1201">
            <v>155</v>
          </cell>
        </row>
        <row r="1202">
          <cell r="B1202" t="str">
            <v>AC</v>
          </cell>
          <cell r="C1202" t="str">
            <v>IMP</v>
          </cell>
          <cell r="D1202" t="str">
            <v>BT</v>
          </cell>
          <cell r="E1202" t="str">
            <v>P3</v>
          </cell>
          <cell r="F1202">
            <v>39990</v>
          </cell>
          <cell r="G1202">
            <v>40001</v>
          </cell>
          <cell r="H1202" t="str">
            <v>960205</v>
          </cell>
          <cell r="K1202" t="str">
            <v>64MB memory (MU-419)</v>
          </cell>
          <cell r="L1202">
            <v>290</v>
          </cell>
          <cell r="N1202">
            <v>103</v>
          </cell>
          <cell r="W1202">
            <v>87.55</v>
          </cell>
          <cell r="AB1202">
            <v>88</v>
          </cell>
          <cell r="AC1202">
            <v>98</v>
          </cell>
          <cell r="AD1202">
            <v>104</v>
          </cell>
          <cell r="AE1202">
            <v>108.09</v>
          </cell>
          <cell r="AF1202">
            <v>0.19002682949394029</v>
          </cell>
          <cell r="AG1202">
            <v>4.7090387639929718E-2</v>
          </cell>
          <cell r="AH1202">
            <v>111</v>
          </cell>
          <cell r="AI1202">
            <v>113</v>
          </cell>
          <cell r="AJ1202">
            <v>0.22522123893805313</v>
          </cell>
          <cell r="AK1202">
            <v>115</v>
          </cell>
          <cell r="AL1202">
            <v>117</v>
          </cell>
          <cell r="AM1202">
            <v>0.25170940170940176</v>
          </cell>
          <cell r="AN1202">
            <v>133.35</v>
          </cell>
          <cell r="AO1202">
            <v>149.69999999999999</v>
          </cell>
          <cell r="AP1202">
            <v>166.05</v>
          </cell>
          <cell r="AQ1202">
            <v>0</v>
          </cell>
          <cell r="AS1202">
            <v>290</v>
          </cell>
        </row>
        <row r="1203">
          <cell r="B1203" t="str">
            <v>AC</v>
          </cell>
          <cell r="C1203" t="str">
            <v>IMP</v>
          </cell>
          <cell r="D1203" t="str">
            <v>BT</v>
          </cell>
          <cell r="E1203" t="str">
            <v>P3</v>
          </cell>
          <cell r="F1203">
            <v>39990</v>
          </cell>
          <cell r="G1203">
            <v>40001</v>
          </cell>
          <cell r="H1203" t="str">
            <v>960210</v>
          </cell>
          <cell r="K1203" t="str">
            <v>Duplexing Document Feeder Kit (DF-321 Kit)</v>
          </cell>
          <cell r="L1203">
            <v>50</v>
          </cell>
          <cell r="N1203">
            <v>17</v>
          </cell>
          <cell r="W1203">
            <v>14.45</v>
          </cell>
          <cell r="AB1203">
            <v>15</v>
          </cell>
          <cell r="AC1203">
            <v>17</v>
          </cell>
          <cell r="AD1203">
            <v>18</v>
          </cell>
          <cell r="AE1203">
            <v>17.84</v>
          </cell>
          <cell r="AF1203">
            <v>0.1900224215246637</v>
          </cell>
          <cell r="AG1203">
            <v>4.7085201793721963E-2</v>
          </cell>
          <cell r="AH1203">
            <v>19</v>
          </cell>
          <cell r="AI1203">
            <v>19</v>
          </cell>
          <cell r="AJ1203">
            <v>0.23947368421052637</v>
          </cell>
          <cell r="AK1203">
            <v>19.5</v>
          </cell>
          <cell r="AL1203">
            <v>20</v>
          </cell>
          <cell r="AM1203">
            <v>0.27750000000000002</v>
          </cell>
          <cell r="AN1203">
            <v>22.53</v>
          </cell>
          <cell r="AO1203">
            <v>25.06</v>
          </cell>
          <cell r="AP1203">
            <v>27.59</v>
          </cell>
          <cell r="AQ1203">
            <v>0</v>
          </cell>
          <cell r="AS1203">
            <v>50</v>
          </cell>
        </row>
        <row r="1204">
          <cell r="B1204" t="str">
            <v>AC</v>
          </cell>
          <cell r="C1204" t="str">
            <v>IMP</v>
          </cell>
          <cell r="D1204" t="str">
            <v>BT</v>
          </cell>
          <cell r="E1204" t="str">
            <v>P3</v>
          </cell>
          <cell r="F1204">
            <v>39990</v>
          </cell>
          <cell r="G1204">
            <v>40001</v>
          </cell>
          <cell r="H1204" t="str">
            <v>960211</v>
          </cell>
          <cell r="K1204" t="str">
            <v>Duplexing Document Feeder (DF-321)</v>
          </cell>
          <cell r="L1204">
            <v>1450</v>
          </cell>
          <cell r="N1204">
            <v>572</v>
          </cell>
          <cell r="W1204">
            <v>486.2</v>
          </cell>
          <cell r="AB1204">
            <v>487</v>
          </cell>
          <cell r="AC1204">
            <v>541</v>
          </cell>
          <cell r="AD1204">
            <v>571</v>
          </cell>
          <cell r="AE1204">
            <v>600.25</v>
          </cell>
          <cell r="AF1204">
            <v>0.19000416493127864</v>
          </cell>
          <cell r="AG1204">
            <v>4.7063723448563098E-2</v>
          </cell>
          <cell r="AH1204">
            <v>613</v>
          </cell>
          <cell r="AI1204">
            <v>625</v>
          </cell>
          <cell r="AJ1204">
            <v>0.22208000000000003</v>
          </cell>
          <cell r="AK1204">
            <v>637</v>
          </cell>
          <cell r="AL1204">
            <v>649</v>
          </cell>
          <cell r="AM1204">
            <v>0.25084745762711869</v>
          </cell>
          <cell r="AN1204">
            <v>739.98</v>
          </cell>
          <cell r="AO1204">
            <v>830.96</v>
          </cell>
          <cell r="AP1204">
            <v>921.94</v>
          </cell>
          <cell r="AQ1204">
            <v>0</v>
          </cell>
          <cell r="AS1204">
            <v>1450</v>
          </cell>
        </row>
        <row r="1205">
          <cell r="B1205" t="str">
            <v>AC</v>
          </cell>
          <cell r="C1205" t="str">
            <v>IMP</v>
          </cell>
          <cell r="D1205" t="str">
            <v>BT</v>
          </cell>
          <cell r="E1205" t="str">
            <v>P3</v>
          </cell>
          <cell r="F1205">
            <v>39990</v>
          </cell>
          <cell r="G1205">
            <v>40001</v>
          </cell>
          <cell r="H1205" t="str">
            <v>960212</v>
          </cell>
          <cell r="K1205" t="str">
            <v>Automatic Document Feeder (DF-218)</v>
          </cell>
          <cell r="L1205">
            <v>500</v>
          </cell>
          <cell r="N1205">
            <v>189</v>
          </cell>
          <cell r="W1205">
            <v>160.65</v>
          </cell>
          <cell r="AB1205">
            <v>161</v>
          </cell>
          <cell r="AC1205">
            <v>179</v>
          </cell>
          <cell r="AD1205">
            <v>189</v>
          </cell>
          <cell r="AE1205">
            <v>198.33</v>
          </cell>
          <cell r="AF1205">
            <v>0.18998638632582063</v>
          </cell>
          <cell r="AG1205">
            <v>4.7042807442141947E-2</v>
          </cell>
          <cell r="AH1205">
            <v>203</v>
          </cell>
          <cell r="AI1205">
            <v>207</v>
          </cell>
          <cell r="AJ1205">
            <v>0.22391304347826085</v>
          </cell>
          <cell r="AK1205">
            <v>211</v>
          </cell>
          <cell r="AL1205">
            <v>215</v>
          </cell>
          <cell r="AM1205">
            <v>0.25279069767441859</v>
          </cell>
          <cell r="AN1205">
            <v>244.92</v>
          </cell>
          <cell r="AO1205">
            <v>274.83999999999997</v>
          </cell>
          <cell r="AP1205">
            <v>304.76</v>
          </cell>
          <cell r="AQ1205">
            <v>0</v>
          </cell>
          <cell r="AS1205">
            <v>500</v>
          </cell>
        </row>
        <row r="1206">
          <cell r="B1206" t="str">
            <v>AC</v>
          </cell>
          <cell r="C1206" t="str">
            <v>IMP</v>
          </cell>
          <cell r="D1206" t="str">
            <v>BT</v>
          </cell>
          <cell r="E1206" t="str">
            <v>P3</v>
          </cell>
          <cell r="F1206">
            <v>39990</v>
          </cell>
          <cell r="G1206">
            <v>40001</v>
          </cell>
          <cell r="H1206" t="str">
            <v>960214</v>
          </cell>
          <cell r="K1206" t="str">
            <v>Multi Bypass Tray (MT-103)</v>
          </cell>
          <cell r="L1206">
            <v>145</v>
          </cell>
          <cell r="N1206">
            <v>57</v>
          </cell>
          <cell r="W1206">
            <v>48.449999999999996</v>
          </cell>
          <cell r="AB1206">
            <v>49</v>
          </cell>
          <cell r="AC1206">
            <v>54</v>
          </cell>
          <cell r="AD1206">
            <v>57</v>
          </cell>
          <cell r="AE1206">
            <v>59.81</v>
          </cell>
          <cell r="AF1206">
            <v>0.18993479351279061</v>
          </cell>
          <cell r="AG1206">
            <v>4.6982110015047686E-2</v>
          </cell>
          <cell r="AH1206">
            <v>62</v>
          </cell>
          <cell r="AI1206">
            <v>63</v>
          </cell>
          <cell r="AJ1206">
            <v>0.23095238095238102</v>
          </cell>
          <cell r="AK1206">
            <v>64</v>
          </cell>
          <cell r="AL1206">
            <v>65</v>
          </cell>
          <cell r="AM1206">
            <v>0.25461538461538469</v>
          </cell>
          <cell r="AN1206">
            <v>73.98</v>
          </cell>
          <cell r="AO1206">
            <v>82.96</v>
          </cell>
          <cell r="AP1206">
            <v>91.94</v>
          </cell>
          <cell r="AQ1206">
            <v>0</v>
          </cell>
          <cell r="AS1206">
            <v>145</v>
          </cell>
        </row>
        <row r="1207">
          <cell r="B1207" t="str">
            <v>AC</v>
          </cell>
          <cell r="C1207" t="str">
            <v>IMP</v>
          </cell>
          <cell r="D1207" t="str">
            <v>BT</v>
          </cell>
          <cell r="E1207" t="str">
            <v>P3</v>
          </cell>
          <cell r="F1207">
            <v>39990</v>
          </cell>
          <cell r="G1207">
            <v>40001</v>
          </cell>
          <cell r="H1207" t="str">
            <v>960215</v>
          </cell>
          <cell r="K1207" t="str">
            <v>Paper Feed Unit (PF-321)</v>
          </cell>
          <cell r="L1207">
            <v>335</v>
          </cell>
          <cell r="N1207">
            <v>92</v>
          </cell>
          <cell r="W1207">
            <v>78.2</v>
          </cell>
          <cell r="AB1207">
            <v>79</v>
          </cell>
          <cell r="AC1207">
            <v>87</v>
          </cell>
          <cell r="AD1207">
            <v>92</v>
          </cell>
          <cell r="AE1207">
            <v>96.54</v>
          </cell>
          <cell r="AF1207">
            <v>0.18997306815827639</v>
          </cell>
          <cell r="AG1207">
            <v>4.7027139009736957E-2</v>
          </cell>
          <cell r="AH1207">
            <v>99</v>
          </cell>
          <cell r="AI1207">
            <v>101</v>
          </cell>
          <cell r="AJ1207">
            <v>0.22574257425742572</v>
          </cell>
          <cell r="AK1207">
            <v>103</v>
          </cell>
          <cell r="AL1207">
            <v>105</v>
          </cell>
          <cell r="AM1207">
            <v>0.25523809523809521</v>
          </cell>
          <cell r="AN1207">
            <v>119.48</v>
          </cell>
          <cell r="AO1207">
            <v>133.96</v>
          </cell>
          <cell r="AP1207">
            <v>148.44</v>
          </cell>
          <cell r="AQ1207">
            <v>0</v>
          </cell>
          <cell r="AS1207">
            <v>335</v>
          </cell>
        </row>
        <row r="1208">
          <cell r="B1208" t="str">
            <v>AC</v>
          </cell>
          <cell r="C1208" t="str">
            <v>IMP</v>
          </cell>
          <cell r="D1208" t="str">
            <v>BT</v>
          </cell>
          <cell r="E1208" t="str">
            <v>P3</v>
          </cell>
          <cell r="F1208">
            <v>39990</v>
          </cell>
          <cell r="G1208">
            <v>40001</v>
          </cell>
          <cell r="H1208" t="str">
            <v>960216</v>
          </cell>
          <cell r="K1208" t="str">
            <v>Duplex Unit (AD-321)</v>
          </cell>
          <cell r="L1208">
            <v>200</v>
          </cell>
          <cell r="N1208">
            <v>80</v>
          </cell>
          <cell r="W1208">
            <v>68</v>
          </cell>
          <cell r="AB1208">
            <v>68</v>
          </cell>
          <cell r="AC1208">
            <v>76</v>
          </cell>
          <cell r="AD1208">
            <v>80</v>
          </cell>
          <cell r="AE1208">
            <v>83.95</v>
          </cell>
          <cell r="AF1208">
            <v>0.18999404407385351</v>
          </cell>
          <cell r="AG1208">
            <v>4.7051816557474722E-2</v>
          </cell>
          <cell r="AH1208">
            <v>86</v>
          </cell>
          <cell r="AI1208">
            <v>88</v>
          </cell>
          <cell r="AJ1208">
            <v>0.22727272727272727</v>
          </cell>
          <cell r="AK1208">
            <v>89.5</v>
          </cell>
          <cell r="AL1208">
            <v>91</v>
          </cell>
          <cell r="AM1208">
            <v>0.25274725274725274</v>
          </cell>
          <cell r="AN1208">
            <v>103.67</v>
          </cell>
          <cell r="AO1208">
            <v>116.34</v>
          </cell>
          <cell r="AP1208">
            <v>129.01</v>
          </cell>
          <cell r="AQ1208">
            <v>0</v>
          </cell>
          <cell r="AS1208">
            <v>200</v>
          </cell>
        </row>
        <row r="1209">
          <cell r="B1209" t="str">
            <v>AC</v>
          </cell>
          <cell r="C1209" t="str">
            <v>IMP</v>
          </cell>
          <cell r="D1209" t="str">
            <v>BT</v>
          </cell>
          <cell r="E1209" t="str">
            <v>P3</v>
          </cell>
          <cell r="F1209">
            <v>39990</v>
          </cell>
          <cell r="G1209">
            <v>40001</v>
          </cell>
          <cell r="H1209" t="str">
            <v>960217</v>
          </cell>
          <cell r="K1209" t="str">
            <v>IP-418 Print Controller</v>
          </cell>
          <cell r="L1209">
            <v>580</v>
          </cell>
          <cell r="N1209">
            <v>240</v>
          </cell>
          <cell r="W1209">
            <v>204</v>
          </cell>
          <cell r="AB1209">
            <v>204</v>
          </cell>
          <cell r="AC1209">
            <v>227</v>
          </cell>
          <cell r="AD1209">
            <v>240</v>
          </cell>
          <cell r="AE1209">
            <v>251.85</v>
          </cell>
          <cell r="AF1209">
            <v>0.18999404407385348</v>
          </cell>
          <cell r="AG1209">
            <v>4.7051816557474667E-2</v>
          </cell>
          <cell r="AH1209">
            <v>257</v>
          </cell>
          <cell r="AI1209">
            <v>262</v>
          </cell>
          <cell r="AJ1209">
            <v>0.22137404580152673</v>
          </cell>
          <cell r="AK1209">
            <v>267</v>
          </cell>
          <cell r="AL1209">
            <v>272</v>
          </cell>
          <cell r="AM1209">
            <v>0.25</v>
          </cell>
          <cell r="AN1209">
            <v>310.25</v>
          </cell>
          <cell r="AO1209">
            <v>348.5</v>
          </cell>
          <cell r="AP1209">
            <v>386.75</v>
          </cell>
          <cell r="AQ1209">
            <v>0</v>
          </cell>
          <cell r="AS1209">
            <v>580</v>
          </cell>
        </row>
        <row r="1210">
          <cell r="B1210" t="str">
            <v>MB</v>
          </cell>
          <cell r="C1210" t="str">
            <v>IMP</v>
          </cell>
          <cell r="D1210" t="str">
            <v>BT</v>
          </cell>
          <cell r="E1210" t="str">
            <v>P3</v>
          </cell>
          <cell r="F1210">
            <v>39990</v>
          </cell>
          <cell r="G1210">
            <v>40001</v>
          </cell>
          <cell r="H1210" t="str">
            <v>960218</v>
          </cell>
          <cell r="K1210" t="str">
            <v>7218 Digital Copier With/ Drum, Single Bypass, GDI controller</v>
          </cell>
          <cell r="L1210">
            <v>3199</v>
          </cell>
          <cell r="N1210">
            <v>1007</v>
          </cell>
          <cell r="W1210">
            <v>855.94999999999993</v>
          </cell>
          <cell r="AB1210">
            <v>856</v>
          </cell>
          <cell r="AC1210">
            <v>952</v>
          </cell>
          <cell r="AD1210">
            <v>1005</v>
          </cell>
          <cell r="AE1210">
            <v>1056.73</v>
          </cell>
          <cell r="AF1210">
            <v>0.19000123021017676</v>
          </cell>
          <cell r="AG1210">
            <v>4.7060270835501988E-2</v>
          </cell>
          <cell r="AH1210">
            <v>1079</v>
          </cell>
          <cell r="AI1210">
            <v>1100</v>
          </cell>
          <cell r="AJ1210">
            <v>0.22186363636363643</v>
          </cell>
          <cell r="AK1210">
            <v>1121</v>
          </cell>
          <cell r="AL1210">
            <v>1142</v>
          </cell>
          <cell r="AM1210">
            <v>0.25048161120840634</v>
          </cell>
          <cell r="AN1210">
            <v>1302.31</v>
          </cell>
          <cell r="AO1210">
            <v>1462.62</v>
          </cell>
          <cell r="AP1210">
            <v>1622.93</v>
          </cell>
          <cell r="AS1210">
            <v>3199</v>
          </cell>
        </row>
        <row r="1211">
          <cell r="B1211" t="str">
            <v>AC</v>
          </cell>
          <cell r="C1211" t="str">
            <v>IMP</v>
          </cell>
          <cell r="D1211" t="str">
            <v>BT</v>
          </cell>
          <cell r="E1211" t="str">
            <v>P3</v>
          </cell>
          <cell r="F1211">
            <v>39990</v>
          </cell>
          <cell r="G1211">
            <v>40001</v>
          </cell>
          <cell r="H1211" t="str">
            <v>960221</v>
          </cell>
          <cell r="K1211" t="str">
            <v xml:space="preserve">IP-424 Print Controller </v>
          </cell>
          <cell r="L1211">
            <v>1000</v>
          </cell>
          <cell r="N1211">
            <v>401</v>
          </cell>
          <cell r="W1211">
            <v>340.84999999999997</v>
          </cell>
          <cell r="AB1211">
            <v>341</v>
          </cell>
          <cell r="AC1211">
            <v>379</v>
          </cell>
          <cell r="AD1211">
            <v>400</v>
          </cell>
          <cell r="AE1211">
            <v>420.8</v>
          </cell>
          <cell r="AF1211">
            <v>0.18999524714828908</v>
          </cell>
          <cell r="AG1211">
            <v>4.7053231939163526E-2</v>
          </cell>
          <cell r="AH1211">
            <v>430</v>
          </cell>
          <cell r="AI1211">
            <v>438</v>
          </cell>
          <cell r="AJ1211">
            <v>0.22180365296803661</v>
          </cell>
          <cell r="AK1211">
            <v>446.5</v>
          </cell>
          <cell r="AL1211">
            <v>455</v>
          </cell>
          <cell r="AM1211">
            <v>0.25087912087912095</v>
          </cell>
          <cell r="AN1211">
            <v>518.78</v>
          </cell>
          <cell r="AO1211">
            <v>582.55999999999995</v>
          </cell>
          <cell r="AP1211">
            <v>646.34</v>
          </cell>
          <cell r="AQ1211">
            <v>0</v>
          </cell>
          <cell r="AS1211">
            <v>1000</v>
          </cell>
        </row>
        <row r="1212">
          <cell r="B1212" t="str">
            <v>MB</v>
          </cell>
          <cell r="C1212" t="str">
            <v>IMP</v>
          </cell>
          <cell r="D1212" t="str">
            <v>BT</v>
          </cell>
          <cell r="E1212" t="str">
            <v>P3</v>
          </cell>
          <cell r="F1212">
            <v>39990</v>
          </cell>
          <cell r="G1212">
            <v>40001</v>
          </cell>
          <cell r="H1212" t="str">
            <v>960222</v>
          </cell>
          <cell r="K1212" t="str">
            <v>DISCONTINUED - 7222 Copier</v>
          </cell>
          <cell r="L1212">
            <v>4900</v>
          </cell>
          <cell r="N1212">
            <v>1694</v>
          </cell>
          <cell r="W1212">
            <v>1439.8999999999999</v>
          </cell>
          <cell r="AB1212">
            <v>1440</v>
          </cell>
          <cell r="AC1212">
            <v>1600</v>
          </cell>
          <cell r="AD1212">
            <v>1689</v>
          </cell>
          <cell r="AE1212">
            <v>1777.65</v>
          </cell>
          <cell r="AF1212">
            <v>0.18999803110848604</v>
          </cell>
          <cell r="AG1212">
            <v>4.7056507186454072E-2</v>
          </cell>
          <cell r="AH1212">
            <v>1814</v>
          </cell>
          <cell r="AI1212">
            <v>1849</v>
          </cell>
          <cell r="AJ1212">
            <v>0.22125473228772316</v>
          </cell>
          <cell r="AK1212">
            <v>1884.5</v>
          </cell>
          <cell r="AL1212">
            <v>1920</v>
          </cell>
          <cell r="AM1212">
            <v>0.2500520833333334</v>
          </cell>
          <cell r="AN1212">
            <v>2189.9499999999998</v>
          </cell>
          <cell r="AO1212">
            <v>2459.9</v>
          </cell>
          <cell r="AP1212">
            <v>2729.85</v>
          </cell>
          <cell r="AS1212">
            <v>4900</v>
          </cell>
        </row>
        <row r="1213">
          <cell r="B1213" t="str">
            <v>AC</v>
          </cell>
          <cell r="C1213" t="str">
            <v>IMP</v>
          </cell>
          <cell r="D1213" t="str">
            <v>BT</v>
          </cell>
          <cell r="E1213" t="str">
            <v>P3</v>
          </cell>
          <cell r="F1213">
            <v>39990</v>
          </cell>
          <cell r="G1213">
            <v>40001</v>
          </cell>
          <cell r="H1213" t="str">
            <v>960223</v>
          </cell>
          <cell r="K1213" t="str">
            <v>PS Kit (PS-346)</v>
          </cell>
          <cell r="L1213">
            <v>650</v>
          </cell>
          <cell r="N1213">
            <v>286</v>
          </cell>
          <cell r="W1213">
            <v>243.1</v>
          </cell>
          <cell r="AB1213">
            <v>244</v>
          </cell>
          <cell r="AC1213">
            <v>271</v>
          </cell>
          <cell r="AD1213">
            <v>286</v>
          </cell>
          <cell r="AE1213">
            <v>300.12</v>
          </cell>
          <cell r="AF1213">
            <v>0.18999067039850728</v>
          </cell>
          <cell r="AG1213">
            <v>4.7047847527655617E-2</v>
          </cell>
          <cell r="AH1213">
            <v>307</v>
          </cell>
          <cell r="AI1213">
            <v>313</v>
          </cell>
          <cell r="AJ1213">
            <v>0.22332268370607031</v>
          </cell>
          <cell r="AK1213">
            <v>319</v>
          </cell>
          <cell r="AL1213">
            <v>325</v>
          </cell>
          <cell r="AM1213">
            <v>0.252</v>
          </cell>
          <cell r="AN1213">
            <v>370.36</v>
          </cell>
          <cell r="AO1213">
            <v>415.72</v>
          </cell>
          <cell r="AP1213">
            <v>461.08</v>
          </cell>
          <cell r="AQ1213">
            <v>0</v>
          </cell>
          <cell r="AS1213">
            <v>650</v>
          </cell>
        </row>
        <row r="1214">
          <cell r="B1214" t="str">
            <v>AC</v>
          </cell>
          <cell r="C1214" t="str">
            <v>IMP</v>
          </cell>
          <cell r="D1214" t="str">
            <v>BT</v>
          </cell>
          <cell r="E1214" t="str">
            <v>P3</v>
          </cell>
          <cell r="F1214">
            <v>39990</v>
          </cell>
          <cell r="G1214">
            <v>40001</v>
          </cell>
          <cell r="H1214" t="str">
            <v>960224</v>
          </cell>
          <cell r="K1214" t="str">
            <v>Document Feeder (DF-320)</v>
          </cell>
          <cell r="L1214">
            <v>1379</v>
          </cell>
          <cell r="N1214">
            <v>570</v>
          </cell>
          <cell r="W1214">
            <v>484.5</v>
          </cell>
          <cell r="AB1214">
            <v>485</v>
          </cell>
          <cell r="AC1214">
            <v>539</v>
          </cell>
          <cell r="AD1214">
            <v>569</v>
          </cell>
          <cell r="AE1214">
            <v>598.15</v>
          </cell>
          <cell r="AF1214">
            <v>0.19000250773217417</v>
          </cell>
          <cell r="AG1214">
            <v>4.7061773802557848E-2</v>
          </cell>
          <cell r="AH1214">
            <v>611</v>
          </cell>
          <cell r="AI1214">
            <v>623</v>
          </cell>
          <cell r="AJ1214">
            <v>0.22231139646869985</v>
          </cell>
          <cell r="AK1214">
            <v>634.5</v>
          </cell>
          <cell r="AL1214">
            <v>646</v>
          </cell>
          <cell r="AM1214">
            <v>0.25</v>
          </cell>
          <cell r="AN1214">
            <v>736.84</v>
          </cell>
          <cell r="AO1214">
            <v>827.68</v>
          </cell>
          <cell r="AP1214">
            <v>918.52</v>
          </cell>
          <cell r="AQ1214">
            <v>0</v>
          </cell>
          <cell r="AS1214">
            <v>1379</v>
          </cell>
        </row>
        <row r="1215">
          <cell r="B1215" t="str">
            <v>AC</v>
          </cell>
          <cell r="C1215" t="str">
            <v>IMP</v>
          </cell>
          <cell r="D1215" t="str">
            <v>BT</v>
          </cell>
          <cell r="E1215" t="str">
            <v>P3</v>
          </cell>
          <cell r="F1215">
            <v>39990</v>
          </cell>
          <cell r="G1215">
            <v>40001</v>
          </cell>
          <cell r="H1215" t="str">
            <v>960225</v>
          </cell>
          <cell r="K1215" t="str">
            <v>Pedastal Base (DK-110)</v>
          </cell>
          <cell r="L1215">
            <v>360</v>
          </cell>
          <cell r="N1215">
            <v>92</v>
          </cell>
          <cell r="W1215">
            <v>78.2</v>
          </cell>
          <cell r="AB1215">
            <v>79</v>
          </cell>
          <cell r="AC1215">
            <v>87</v>
          </cell>
          <cell r="AD1215">
            <v>92</v>
          </cell>
          <cell r="AE1215">
            <v>96.54</v>
          </cell>
          <cell r="AF1215">
            <v>0.18997306815827639</v>
          </cell>
          <cell r="AG1215">
            <v>4.7027139009736957E-2</v>
          </cell>
          <cell r="AH1215">
            <v>99</v>
          </cell>
          <cell r="AI1215">
            <v>101</v>
          </cell>
          <cell r="AJ1215">
            <v>0.22574257425742572</v>
          </cell>
          <cell r="AK1215">
            <v>103</v>
          </cell>
          <cell r="AL1215">
            <v>105</v>
          </cell>
          <cell r="AM1215">
            <v>0.25523809523809521</v>
          </cell>
          <cell r="AN1215">
            <v>119.48</v>
          </cell>
          <cell r="AO1215">
            <v>133.96</v>
          </cell>
          <cell r="AP1215">
            <v>148.44</v>
          </cell>
          <cell r="AQ1215">
            <v>0</v>
          </cell>
          <cell r="AS1215">
            <v>360</v>
          </cell>
        </row>
        <row r="1216">
          <cell r="B1216" t="str">
            <v>AC</v>
          </cell>
          <cell r="C1216" t="str">
            <v>IMP</v>
          </cell>
          <cell r="D1216" t="str">
            <v>BT</v>
          </cell>
          <cell r="E1216" t="str">
            <v>P3</v>
          </cell>
          <cell r="F1216">
            <v>39990</v>
          </cell>
          <cell r="G1216">
            <v>40001</v>
          </cell>
          <cell r="H1216" t="str">
            <v>960226</v>
          </cell>
          <cell r="K1216" t="str">
            <v>Fax Kit (FK-103)</v>
          </cell>
          <cell r="L1216">
            <v>1190</v>
          </cell>
          <cell r="N1216">
            <v>544</v>
          </cell>
          <cell r="W1216">
            <v>462.4</v>
          </cell>
          <cell r="AB1216">
            <v>463</v>
          </cell>
          <cell r="AC1216">
            <v>514</v>
          </cell>
          <cell r="AD1216">
            <v>543</v>
          </cell>
          <cell r="AE1216">
            <v>570.86</v>
          </cell>
          <cell r="AF1216">
            <v>0.18999404407385354</v>
          </cell>
          <cell r="AG1216">
            <v>4.7051816557474709E-2</v>
          </cell>
          <cell r="AH1216">
            <v>583</v>
          </cell>
          <cell r="AI1216">
            <v>594</v>
          </cell>
          <cell r="AJ1216">
            <v>0.22154882154882158</v>
          </cell>
          <cell r="AK1216">
            <v>605.5</v>
          </cell>
          <cell r="AL1216">
            <v>617</v>
          </cell>
          <cell r="AM1216">
            <v>0.25056726094003245</v>
          </cell>
          <cell r="AN1216">
            <v>703.58</v>
          </cell>
          <cell r="AO1216">
            <v>790.16</v>
          </cell>
          <cell r="AP1216">
            <v>876.74</v>
          </cell>
          <cell r="AQ1216">
            <v>0</v>
          </cell>
          <cell r="AS1216">
            <v>1190</v>
          </cell>
        </row>
        <row r="1217">
          <cell r="B1217" t="str">
            <v>AC</v>
          </cell>
          <cell r="C1217" t="str">
            <v>IMP</v>
          </cell>
          <cell r="D1217" t="str">
            <v>BT</v>
          </cell>
          <cell r="E1217" t="str">
            <v>P3</v>
          </cell>
          <cell r="F1217">
            <v>39990</v>
          </cell>
          <cell r="G1217">
            <v>40001</v>
          </cell>
          <cell r="H1217" t="str">
            <v>960227</v>
          </cell>
          <cell r="K1217" t="str">
            <v>2nd Fax Line Option (FL-103)</v>
          </cell>
          <cell r="L1217">
            <v>700</v>
          </cell>
          <cell r="N1217">
            <v>323</v>
          </cell>
          <cell r="W1217">
            <v>274.55</v>
          </cell>
          <cell r="AB1217">
            <v>275</v>
          </cell>
          <cell r="AC1217">
            <v>306</v>
          </cell>
          <cell r="AD1217">
            <v>323</v>
          </cell>
          <cell r="AE1217">
            <v>338.95</v>
          </cell>
          <cell r="AF1217">
            <v>0.18999852485617341</v>
          </cell>
          <cell r="AG1217">
            <v>4.7057088066086411E-2</v>
          </cell>
          <cell r="AH1217">
            <v>346</v>
          </cell>
          <cell r="AI1217">
            <v>353</v>
          </cell>
          <cell r="AJ1217">
            <v>0.22223796033994331</v>
          </cell>
          <cell r="AK1217">
            <v>360</v>
          </cell>
          <cell r="AL1217">
            <v>367</v>
          </cell>
          <cell r="AM1217">
            <v>0.25190735694822886</v>
          </cell>
          <cell r="AN1217">
            <v>418.24</v>
          </cell>
          <cell r="AO1217">
            <v>469.48</v>
          </cell>
          <cell r="AP1217">
            <v>520.72</v>
          </cell>
          <cell r="AQ1217">
            <v>0</v>
          </cell>
          <cell r="AS1217">
            <v>700</v>
          </cell>
        </row>
        <row r="1218">
          <cell r="B1218" t="str">
            <v>MB</v>
          </cell>
          <cell r="C1218" t="str">
            <v>IMP</v>
          </cell>
          <cell r="D1218" t="str">
            <v>BT</v>
          </cell>
          <cell r="E1218" t="str">
            <v>P3</v>
          </cell>
          <cell r="F1218">
            <v>39990</v>
          </cell>
          <cell r="G1218">
            <v>40001</v>
          </cell>
          <cell r="H1218" t="str">
            <v>960228</v>
          </cell>
          <cell r="K1218" t="str">
            <v>DISCONTINUED - 7228 Copier</v>
          </cell>
          <cell r="L1218">
            <v>5800</v>
          </cell>
          <cell r="N1218">
            <v>2003</v>
          </cell>
          <cell r="W1218">
            <v>1702.55</v>
          </cell>
          <cell r="AB1218">
            <v>1703</v>
          </cell>
          <cell r="AC1218">
            <v>1892</v>
          </cell>
          <cell r="AD1218">
            <v>1997</v>
          </cell>
          <cell r="AE1218">
            <v>2101.91</v>
          </cell>
          <cell r="AF1218">
            <v>0.18999862030248676</v>
          </cell>
          <cell r="AG1218">
            <v>4.7057200355866739E-2</v>
          </cell>
          <cell r="AH1218">
            <v>2145</v>
          </cell>
          <cell r="AI1218">
            <v>2187</v>
          </cell>
          <cell r="AJ1218">
            <v>0.22151348879743943</v>
          </cell>
          <cell r="AK1218">
            <v>2229</v>
          </cell>
          <cell r="AL1218">
            <v>2271</v>
          </cell>
          <cell r="AM1218">
            <v>0.25030823425803611</v>
          </cell>
          <cell r="AN1218">
            <v>2589.9899999999998</v>
          </cell>
          <cell r="AO1218">
            <v>2908.98</v>
          </cell>
          <cell r="AP1218">
            <v>3227.97</v>
          </cell>
          <cell r="AS1218">
            <v>5800</v>
          </cell>
        </row>
        <row r="1219">
          <cell r="B1219" t="str">
            <v>AC</v>
          </cell>
          <cell r="C1219" t="str">
            <v>IMP</v>
          </cell>
          <cell r="D1219" t="str">
            <v>BT</v>
          </cell>
          <cell r="E1219" t="str">
            <v>P3</v>
          </cell>
          <cell r="F1219">
            <v>39990</v>
          </cell>
          <cell r="G1219">
            <v>40001</v>
          </cell>
          <cell r="H1219" t="str">
            <v>960229</v>
          </cell>
          <cell r="K1219" t="str">
            <v>Compact Flash for IP-424</v>
          </cell>
          <cell r="L1219">
            <v>300</v>
          </cell>
          <cell r="N1219">
            <v>114</v>
          </cell>
          <cell r="W1219">
            <v>96.899999999999991</v>
          </cell>
          <cell r="AB1219">
            <v>97</v>
          </cell>
          <cell r="AC1219">
            <v>108</v>
          </cell>
          <cell r="AD1219">
            <v>114</v>
          </cell>
          <cell r="AE1219">
            <v>119.63</v>
          </cell>
          <cell r="AF1219">
            <v>0.19000250773217425</v>
          </cell>
          <cell r="AG1219">
            <v>4.7061773802557848E-2</v>
          </cell>
          <cell r="AH1219">
            <v>123</v>
          </cell>
          <cell r="AI1219">
            <v>125</v>
          </cell>
          <cell r="AJ1219">
            <v>0.22480000000000006</v>
          </cell>
          <cell r="AK1219">
            <v>127.5</v>
          </cell>
          <cell r="AL1219">
            <v>130</v>
          </cell>
          <cell r="AM1219">
            <v>0.25461538461538469</v>
          </cell>
          <cell r="AN1219">
            <v>147.97</v>
          </cell>
          <cell r="AO1219">
            <v>165.94</v>
          </cell>
          <cell r="AP1219">
            <v>183.91</v>
          </cell>
          <cell r="AQ1219">
            <v>0</v>
          </cell>
          <cell r="AS1219">
            <v>300</v>
          </cell>
        </row>
        <row r="1220">
          <cell r="B1220" t="str">
            <v>AC</v>
          </cell>
          <cell r="C1220" t="str">
            <v>IMP</v>
          </cell>
          <cell r="D1220" t="str">
            <v>BT</v>
          </cell>
          <cell r="E1220" t="str">
            <v>P3</v>
          </cell>
          <cell r="F1220">
            <v>39990</v>
          </cell>
          <cell r="G1220">
            <v>40001</v>
          </cell>
          <cell r="H1220" t="str">
            <v>960234</v>
          </cell>
          <cell r="K1220" t="str">
            <v>DocBuilder Pro S/W w/Dongle Kit X3e+ (IP-901 - ver.1)</v>
          </cell>
          <cell r="L1220">
            <v>2500</v>
          </cell>
          <cell r="N1220">
            <v>1288</v>
          </cell>
          <cell r="W1220">
            <v>1094.8</v>
          </cell>
          <cell r="AB1220">
            <v>1095</v>
          </cell>
          <cell r="AC1220">
            <v>1217</v>
          </cell>
          <cell r="AD1220">
            <v>1285</v>
          </cell>
          <cell r="AE1220">
            <v>1351.6</v>
          </cell>
          <cell r="AF1220">
            <v>0.18999704054453978</v>
          </cell>
          <cell r="AG1220">
            <v>4.7055341817105585E-2</v>
          </cell>
          <cell r="AH1220">
            <v>1379</v>
          </cell>
          <cell r="AI1220">
            <v>1406</v>
          </cell>
          <cell r="AJ1220">
            <v>0.22133712660028454</v>
          </cell>
          <cell r="AK1220">
            <v>1433</v>
          </cell>
          <cell r="AL1220">
            <v>1460</v>
          </cell>
          <cell r="AM1220">
            <v>0.25013698630136988</v>
          </cell>
          <cell r="AN1220">
            <v>1665.21</v>
          </cell>
          <cell r="AO1220">
            <v>1870.42</v>
          </cell>
          <cell r="AP1220">
            <v>2075.63</v>
          </cell>
          <cell r="AQ1220">
            <v>0</v>
          </cell>
          <cell r="AS1220">
            <v>2500</v>
          </cell>
        </row>
        <row r="1221">
          <cell r="B1221" t="str">
            <v>MB</v>
          </cell>
          <cell r="C1221" t="str">
            <v>IMP</v>
          </cell>
          <cell r="D1221" t="str">
            <v>BT</v>
          </cell>
          <cell r="E1221" t="str">
            <v>P3</v>
          </cell>
          <cell r="F1221">
            <v>39990</v>
          </cell>
          <cell r="G1221">
            <v>40001</v>
          </cell>
          <cell r="H1221" t="str">
            <v>960235</v>
          </cell>
          <cell r="K1221" t="str">
            <v>DISCONTINUED - 7235 Copier</v>
          </cell>
          <cell r="L1221">
            <v>7400</v>
          </cell>
          <cell r="N1221">
            <v>2552</v>
          </cell>
          <cell r="W1221">
            <v>2169.1999999999998</v>
          </cell>
          <cell r="AB1221">
            <v>2170</v>
          </cell>
          <cell r="AC1221">
            <v>2411</v>
          </cell>
          <cell r="AD1221">
            <v>2545</v>
          </cell>
          <cell r="AE1221">
            <v>2678.02</v>
          </cell>
          <cell r="AF1221">
            <v>0.18999858104121709</v>
          </cell>
          <cell r="AG1221">
            <v>4.7057154166137663E-2</v>
          </cell>
          <cell r="AH1221">
            <v>2733</v>
          </cell>
          <cell r="AI1221">
            <v>2786</v>
          </cell>
          <cell r="AJ1221">
            <v>0.22139267767408477</v>
          </cell>
          <cell r="AK1221">
            <v>2839.5</v>
          </cell>
          <cell r="AL1221">
            <v>2893</v>
          </cell>
          <cell r="AM1221">
            <v>0.25019011406844111</v>
          </cell>
          <cell r="AN1221">
            <v>3299.54</v>
          </cell>
          <cell r="AO1221">
            <v>3706.08</v>
          </cell>
          <cell r="AP1221">
            <v>4112.62</v>
          </cell>
          <cell r="AS1221">
            <v>7400</v>
          </cell>
        </row>
        <row r="1222">
          <cell r="B1222" t="str">
            <v>AC</v>
          </cell>
          <cell r="C1222" t="str">
            <v>IMP</v>
          </cell>
          <cell r="D1222" t="str">
            <v>BT</v>
          </cell>
          <cell r="E1222" t="str">
            <v>P3</v>
          </cell>
          <cell r="F1222">
            <v>39990</v>
          </cell>
          <cell r="G1222">
            <v>40001</v>
          </cell>
          <cell r="H1222" t="str">
            <v>960236</v>
          </cell>
          <cell r="K1222" t="str">
            <v>ED-100 Densitometer X3+ (IP-901)</v>
          </cell>
          <cell r="L1222">
            <v>1000</v>
          </cell>
          <cell r="N1222">
            <v>412</v>
          </cell>
          <cell r="W1222">
            <v>350.2</v>
          </cell>
          <cell r="AB1222">
            <v>351</v>
          </cell>
          <cell r="AC1222">
            <v>390</v>
          </cell>
          <cell r="AD1222">
            <v>412</v>
          </cell>
          <cell r="AE1222">
            <v>432.35</v>
          </cell>
          <cell r="AF1222">
            <v>0.19000809529316534</v>
          </cell>
          <cell r="AG1222">
            <v>4.7068347403723884E-2</v>
          </cell>
          <cell r="AH1222">
            <v>442</v>
          </cell>
          <cell r="AI1222">
            <v>450</v>
          </cell>
          <cell r="AJ1222">
            <v>0.2217777777777778</v>
          </cell>
          <cell r="AK1222">
            <v>458.5</v>
          </cell>
          <cell r="AL1222">
            <v>467</v>
          </cell>
          <cell r="AM1222">
            <v>0.25010706638115632</v>
          </cell>
          <cell r="AN1222">
            <v>532.65</v>
          </cell>
          <cell r="AO1222">
            <v>598.29999999999995</v>
          </cell>
          <cell r="AP1222">
            <v>663.95</v>
          </cell>
          <cell r="AQ1222">
            <v>0</v>
          </cell>
          <cell r="AS1222">
            <v>1000</v>
          </cell>
        </row>
        <row r="1223">
          <cell r="B1223" t="str">
            <v>AC</v>
          </cell>
          <cell r="C1223" t="str">
            <v>IMP</v>
          </cell>
          <cell r="D1223" t="str">
            <v>BT</v>
          </cell>
          <cell r="E1223" t="str">
            <v>P3</v>
          </cell>
          <cell r="F1223">
            <v>39990</v>
          </cell>
          <cell r="G1223">
            <v>40001</v>
          </cell>
          <cell r="H1223" t="str">
            <v>960238</v>
          </cell>
          <cell r="K1223" t="str">
            <v>EFI Color Profiler Kit: ES-1000 Color Spectophotometer, Monitor Calibration Software &amp; Hardware DNU's use 7640000747</v>
          </cell>
          <cell r="L1223">
            <v>2000</v>
          </cell>
          <cell r="N1223">
            <v>1030</v>
          </cell>
          <cell r="W1223">
            <v>875.5</v>
          </cell>
          <cell r="AB1223">
            <v>876</v>
          </cell>
          <cell r="AC1223">
            <v>973</v>
          </cell>
          <cell r="AD1223">
            <v>1027</v>
          </cell>
          <cell r="AE1223">
            <v>1080.8599999999999</v>
          </cell>
          <cell r="AF1223">
            <v>0.18999685435671587</v>
          </cell>
          <cell r="AG1223">
            <v>4.7055122772606907E-2</v>
          </cell>
          <cell r="AH1223">
            <v>1103</v>
          </cell>
          <cell r="AI1223">
            <v>1125</v>
          </cell>
          <cell r="AJ1223">
            <v>0.22177777777777777</v>
          </cell>
          <cell r="AK1223">
            <v>1146.5</v>
          </cell>
          <cell r="AL1223">
            <v>1168</v>
          </cell>
          <cell r="AM1223">
            <v>0.25042808219178081</v>
          </cell>
          <cell r="AN1223">
            <v>1331.99</v>
          </cell>
          <cell r="AO1223">
            <v>1495.98</v>
          </cell>
          <cell r="AP1223">
            <v>1659.97</v>
          </cell>
          <cell r="AQ1223">
            <v>0</v>
          </cell>
          <cell r="AS1223">
            <v>2000</v>
          </cell>
        </row>
        <row r="1224">
          <cell r="B1224" t="str">
            <v>MB</v>
          </cell>
          <cell r="C1224" t="str">
            <v>IMP</v>
          </cell>
          <cell r="D1224" t="str">
            <v>BT</v>
          </cell>
          <cell r="E1224" t="str">
            <v>P3</v>
          </cell>
          <cell r="F1224">
            <v>39990</v>
          </cell>
          <cell r="G1224">
            <v>40001</v>
          </cell>
          <cell r="H1224" t="str">
            <v>960325</v>
          </cell>
          <cell r="K1224" t="str">
            <v>7272 Digital Copier w/ RADF</v>
          </cell>
          <cell r="L1224">
            <v>26500</v>
          </cell>
          <cell r="N1224">
            <v>7897</v>
          </cell>
          <cell r="W1224">
            <v>6712.45</v>
          </cell>
          <cell r="AB1224">
            <v>6713</v>
          </cell>
          <cell r="AC1224">
            <v>7459</v>
          </cell>
          <cell r="AD1224">
            <v>7873</v>
          </cell>
          <cell r="AE1224">
            <v>8286.98</v>
          </cell>
          <cell r="AF1224">
            <v>0.19000045855064207</v>
          </cell>
          <cell r="AG1224">
            <v>4.7059363000755354E-2</v>
          </cell>
          <cell r="AH1224">
            <v>8453</v>
          </cell>
          <cell r="AI1224">
            <v>8619</v>
          </cell>
          <cell r="AJ1224">
            <v>0.22120315581854044</v>
          </cell>
          <cell r="AK1224">
            <v>8784.5</v>
          </cell>
          <cell r="AL1224">
            <v>8950</v>
          </cell>
          <cell r="AM1224">
            <v>0.25000558659217881</v>
          </cell>
          <cell r="AN1224">
            <v>10208.57</v>
          </cell>
          <cell r="AO1224">
            <v>11467.14</v>
          </cell>
          <cell r="AP1224">
            <v>12725.71</v>
          </cell>
          <cell r="AS1224">
            <v>26500</v>
          </cell>
        </row>
        <row r="1225">
          <cell r="B1225" t="str">
            <v>MB</v>
          </cell>
          <cell r="C1225" t="str">
            <v>IMP</v>
          </cell>
          <cell r="D1225" t="str">
            <v>BT</v>
          </cell>
          <cell r="E1225" t="str">
            <v>P3</v>
          </cell>
          <cell r="F1225">
            <v>39990</v>
          </cell>
          <cell r="G1225">
            <v>40001</v>
          </cell>
          <cell r="H1225" t="str">
            <v>960326</v>
          </cell>
          <cell r="K1225" t="str">
            <v>7255 Digital Copier w/ RADF - DISCONTINUED</v>
          </cell>
          <cell r="L1225">
            <v>17950</v>
          </cell>
          <cell r="N1225">
            <v>5837</v>
          </cell>
          <cell r="W1225">
            <v>4961.45</v>
          </cell>
          <cell r="AB1225">
            <v>4962</v>
          </cell>
          <cell r="AC1225">
            <v>5513</v>
          </cell>
          <cell r="AD1225">
            <v>5820</v>
          </cell>
          <cell r="AE1225">
            <v>6125.25</v>
          </cell>
          <cell r="AF1225">
            <v>0.19000040814660629</v>
          </cell>
          <cell r="AG1225">
            <v>4.7059303701889717E-2</v>
          </cell>
          <cell r="AH1225">
            <v>6249</v>
          </cell>
          <cell r="AI1225">
            <v>6371</v>
          </cell>
          <cell r="AJ1225">
            <v>0.22124470255846809</v>
          </cell>
          <cell r="AK1225">
            <v>6493.5</v>
          </cell>
          <cell r="AL1225">
            <v>6616</v>
          </cell>
          <cell r="AM1225">
            <v>0.25008313180169289</v>
          </cell>
          <cell r="AN1225">
            <v>7546.09</v>
          </cell>
          <cell r="AO1225">
            <v>8476.18</v>
          </cell>
          <cell r="AP1225">
            <v>9406.27</v>
          </cell>
          <cell r="AS1225">
            <v>17950</v>
          </cell>
        </row>
        <row r="1226">
          <cell r="B1226" t="str">
            <v>AC</v>
          </cell>
          <cell r="C1226" t="str">
            <v>IMP</v>
          </cell>
          <cell r="D1226" t="str">
            <v>BT</v>
          </cell>
          <cell r="E1226" t="str">
            <v>P3</v>
          </cell>
          <cell r="F1226">
            <v>39990</v>
          </cell>
          <cell r="G1226">
            <v>40001</v>
          </cell>
          <cell r="H1226" t="str">
            <v>960327</v>
          </cell>
          <cell r="K1226" t="str">
            <v>Stapling Finisher (FS-110)</v>
          </cell>
          <cell r="L1226">
            <v>2850</v>
          </cell>
          <cell r="N1226">
            <v>1030</v>
          </cell>
          <cell r="W1226">
            <v>875.5</v>
          </cell>
          <cell r="AB1226">
            <v>876</v>
          </cell>
          <cell r="AC1226">
            <v>973</v>
          </cell>
          <cell r="AD1226">
            <v>1027</v>
          </cell>
          <cell r="AE1226">
            <v>1080.8599999999999</v>
          </cell>
          <cell r="AF1226">
            <v>0.18999685435671587</v>
          </cell>
          <cell r="AG1226">
            <v>4.7055122772606907E-2</v>
          </cell>
          <cell r="AH1226">
            <v>1103</v>
          </cell>
          <cell r="AI1226">
            <v>1125</v>
          </cell>
          <cell r="AJ1226">
            <v>0.22177777777777777</v>
          </cell>
          <cell r="AK1226">
            <v>1146.5</v>
          </cell>
          <cell r="AL1226">
            <v>1168</v>
          </cell>
          <cell r="AM1226">
            <v>0.25042808219178081</v>
          </cell>
          <cell r="AN1226">
            <v>1331.99</v>
          </cell>
          <cell r="AO1226">
            <v>1495.98</v>
          </cell>
          <cell r="AP1226">
            <v>1659.97</v>
          </cell>
          <cell r="AQ1226">
            <v>0</v>
          </cell>
          <cell r="AS1226">
            <v>2850</v>
          </cell>
        </row>
        <row r="1227">
          <cell r="B1227" t="str">
            <v>AC</v>
          </cell>
          <cell r="C1227" t="str">
            <v>IMP</v>
          </cell>
          <cell r="D1227" t="str">
            <v>BT</v>
          </cell>
          <cell r="E1227" t="str">
            <v>P3</v>
          </cell>
          <cell r="F1227">
            <v>39990</v>
          </cell>
          <cell r="G1227">
            <v>40001</v>
          </cell>
          <cell r="H1227" t="str">
            <v>960328</v>
          </cell>
          <cell r="K1227" t="str">
            <v>Booklet Folding Finisher (FS-210)</v>
          </cell>
          <cell r="L1227">
            <v>4500</v>
          </cell>
          <cell r="N1227">
            <v>1975</v>
          </cell>
          <cell r="W1227">
            <v>1678.75</v>
          </cell>
          <cell r="AB1227">
            <v>1679</v>
          </cell>
          <cell r="AC1227">
            <v>1866</v>
          </cell>
          <cell r="AD1227">
            <v>1970</v>
          </cell>
          <cell r="AE1227">
            <v>2072.5300000000002</v>
          </cell>
          <cell r="AF1227">
            <v>0.18999966224855619</v>
          </cell>
          <cell r="AG1227">
            <v>4.7058426174771989E-2</v>
          </cell>
          <cell r="AH1227">
            <v>2115</v>
          </cell>
          <cell r="AI1227">
            <v>2156</v>
          </cell>
          <cell r="AJ1227">
            <v>0.22135899814471244</v>
          </cell>
          <cell r="AK1227">
            <v>2197.5</v>
          </cell>
          <cell r="AL1227">
            <v>2239</v>
          </cell>
          <cell r="AM1227">
            <v>0.25022331397945513</v>
          </cell>
          <cell r="AN1227">
            <v>2553.6</v>
          </cell>
          <cell r="AO1227">
            <v>2868.2</v>
          </cell>
          <cell r="AP1227">
            <v>3182.8</v>
          </cell>
          <cell r="AQ1227">
            <v>0</v>
          </cell>
          <cell r="AS1227">
            <v>4500</v>
          </cell>
        </row>
        <row r="1228">
          <cell r="B1228" t="str">
            <v>AC</v>
          </cell>
          <cell r="C1228" t="str">
            <v>IMP</v>
          </cell>
          <cell r="D1228" t="str">
            <v>BT</v>
          </cell>
          <cell r="E1228" t="str">
            <v>P3</v>
          </cell>
          <cell r="F1228">
            <v>39990</v>
          </cell>
          <cell r="G1228">
            <v>40001</v>
          </cell>
          <cell r="H1228" t="str">
            <v>960329</v>
          </cell>
          <cell r="K1228" t="str">
            <v>100 Sheet Stapling Finisher (FS-111)</v>
          </cell>
          <cell r="L1228">
            <v>4420</v>
          </cell>
          <cell r="N1228">
            <v>1729</v>
          </cell>
          <cell r="W1228">
            <v>1469.6499999999999</v>
          </cell>
          <cell r="AB1228">
            <v>1470</v>
          </cell>
          <cell r="AC1228">
            <v>1633</v>
          </cell>
          <cell r="AD1228">
            <v>1724</v>
          </cell>
          <cell r="AE1228">
            <v>1814.38</v>
          </cell>
          <cell r="AF1228">
            <v>0.18999878746458859</v>
          </cell>
          <cell r="AG1228">
            <v>4.7057397017162945E-2</v>
          </cell>
          <cell r="AH1228">
            <v>1852</v>
          </cell>
          <cell r="AI1228">
            <v>1888</v>
          </cell>
          <cell r="AJ1228">
            <v>0.22158368644067805</v>
          </cell>
          <cell r="AK1228">
            <v>1924</v>
          </cell>
          <cell r="AL1228">
            <v>1960</v>
          </cell>
          <cell r="AM1228">
            <v>0.25017857142857147</v>
          </cell>
          <cell r="AN1228">
            <v>2235.44</v>
          </cell>
          <cell r="AO1228">
            <v>2510.88</v>
          </cell>
          <cell r="AP1228">
            <v>2786.32</v>
          </cell>
          <cell r="AQ1228">
            <v>0</v>
          </cell>
          <cell r="AS1228">
            <v>4420</v>
          </cell>
        </row>
        <row r="1229">
          <cell r="B1229" t="str">
            <v>AC</v>
          </cell>
          <cell r="C1229" t="str">
            <v>IMP</v>
          </cell>
          <cell r="D1229" t="str">
            <v>BT</v>
          </cell>
          <cell r="E1229" t="str">
            <v>P3</v>
          </cell>
          <cell r="F1229">
            <v>39990</v>
          </cell>
          <cell r="G1229">
            <v>40001</v>
          </cell>
          <cell r="H1229" t="str">
            <v>960330</v>
          </cell>
          <cell r="K1229" t="str">
            <v>IP-511 Print Controller (NIC and HDD included)</v>
          </cell>
          <cell r="L1229">
            <v>3500</v>
          </cell>
          <cell r="N1229">
            <v>1128</v>
          </cell>
          <cell r="W1229">
            <v>958.8</v>
          </cell>
          <cell r="AB1229">
            <v>959</v>
          </cell>
          <cell r="AC1229">
            <v>1066</v>
          </cell>
          <cell r="AD1229">
            <v>1125</v>
          </cell>
          <cell r="AE1229">
            <v>1183.7</v>
          </cell>
          <cell r="AF1229">
            <v>0.18999746557404754</v>
          </cell>
          <cell r="AG1229">
            <v>4.7055841851820601E-2</v>
          </cell>
          <cell r="AH1229">
            <v>1208</v>
          </cell>
          <cell r="AI1229">
            <v>1232</v>
          </cell>
          <cell r="AJ1229">
            <v>0.22175324675324679</v>
          </cell>
          <cell r="AK1229">
            <v>1255.5</v>
          </cell>
          <cell r="AL1229">
            <v>1279</v>
          </cell>
          <cell r="AM1229">
            <v>0.25035183737294764</v>
          </cell>
          <cell r="AN1229">
            <v>1458.63</v>
          </cell>
          <cell r="AO1229">
            <v>1638.26</v>
          </cell>
          <cell r="AP1229">
            <v>1817.89</v>
          </cell>
          <cell r="AQ1229">
            <v>0</v>
          </cell>
          <cell r="AS1229">
            <v>3500</v>
          </cell>
        </row>
        <row r="1230">
          <cell r="B1230" t="str">
            <v>AC</v>
          </cell>
          <cell r="C1230" t="str">
            <v>IMP</v>
          </cell>
          <cell r="D1230" t="str">
            <v>BT</v>
          </cell>
          <cell r="E1230" t="str">
            <v>P3</v>
          </cell>
          <cell r="F1230">
            <v>39990</v>
          </cell>
          <cell r="G1230">
            <v>40001</v>
          </cell>
          <cell r="H1230" t="str">
            <v>960331</v>
          </cell>
          <cell r="K1230" t="str">
            <v>PS Kit for IP-511 (PS-351)</v>
          </cell>
          <cell r="L1230">
            <v>1400</v>
          </cell>
          <cell r="N1230">
            <v>561</v>
          </cell>
          <cell r="W1230">
            <v>476.84999999999997</v>
          </cell>
          <cell r="AB1230">
            <v>477</v>
          </cell>
          <cell r="AC1230">
            <v>530</v>
          </cell>
          <cell r="AD1230">
            <v>560</v>
          </cell>
          <cell r="AE1230">
            <v>588.70000000000005</v>
          </cell>
          <cell r="AF1230">
            <v>0.18999490402581973</v>
          </cell>
          <cell r="AG1230">
            <v>4.7052828265670192E-2</v>
          </cell>
          <cell r="AH1230">
            <v>601</v>
          </cell>
          <cell r="AI1230">
            <v>613</v>
          </cell>
          <cell r="AJ1230">
            <v>0.22210440456769989</v>
          </cell>
          <cell r="AK1230">
            <v>624.5</v>
          </cell>
          <cell r="AL1230">
            <v>636</v>
          </cell>
          <cell r="AM1230">
            <v>0.25023584905660384</v>
          </cell>
          <cell r="AN1230">
            <v>725.36</v>
          </cell>
          <cell r="AO1230">
            <v>814.72</v>
          </cell>
          <cell r="AP1230">
            <v>904.08</v>
          </cell>
          <cell r="AQ1230">
            <v>0</v>
          </cell>
          <cell r="AS1230">
            <v>1400</v>
          </cell>
        </row>
        <row r="1231">
          <cell r="B1231" t="str">
            <v>AC</v>
          </cell>
          <cell r="C1231" t="str">
            <v>IMP</v>
          </cell>
          <cell r="D1231" t="str">
            <v>BT</v>
          </cell>
          <cell r="E1231" t="str">
            <v>P3</v>
          </cell>
          <cell r="F1231">
            <v>39990</v>
          </cell>
          <cell r="G1231">
            <v>40001</v>
          </cell>
          <cell r="H1231" t="str">
            <v>960332</v>
          </cell>
          <cell r="K1231" t="str">
            <v>Shift Tray (OT-101)</v>
          </cell>
          <cell r="L1231">
            <v>800</v>
          </cell>
          <cell r="N1231">
            <v>266</v>
          </cell>
          <cell r="W1231">
            <v>226.1</v>
          </cell>
          <cell r="AB1231">
            <v>227</v>
          </cell>
          <cell r="AC1231">
            <v>252</v>
          </cell>
          <cell r="AD1231">
            <v>266</v>
          </cell>
          <cell r="AE1231">
            <v>279.14</v>
          </cell>
          <cell r="AF1231">
            <v>0.19001218026796587</v>
          </cell>
          <cell r="AG1231">
            <v>4.7073153256430418E-2</v>
          </cell>
          <cell r="AH1231">
            <v>286</v>
          </cell>
          <cell r="AI1231">
            <v>291</v>
          </cell>
          <cell r="AJ1231">
            <v>0.22302405498281788</v>
          </cell>
          <cell r="AK1231">
            <v>296.5</v>
          </cell>
          <cell r="AL1231">
            <v>302</v>
          </cell>
          <cell r="AM1231">
            <v>0.25132450331125827</v>
          </cell>
          <cell r="AN1231">
            <v>344.26</v>
          </cell>
          <cell r="AO1231">
            <v>386.52</v>
          </cell>
          <cell r="AP1231">
            <v>428.78</v>
          </cell>
          <cell r="AQ1231">
            <v>0</v>
          </cell>
          <cell r="AS1231">
            <v>800</v>
          </cell>
        </row>
        <row r="1232">
          <cell r="B1232" t="str">
            <v>MB</v>
          </cell>
          <cell r="C1232" t="str">
            <v>IMP</v>
          </cell>
          <cell r="D1232" t="str">
            <v>BT</v>
          </cell>
          <cell r="E1232" t="str">
            <v>P3</v>
          </cell>
          <cell r="F1232">
            <v>39990</v>
          </cell>
          <cell r="G1232">
            <v>40001</v>
          </cell>
          <cell r="H1232" t="str">
            <v>960400</v>
          </cell>
          <cell r="K1232" t="str">
            <v>7145 Digital Copier w/ RADF</v>
          </cell>
          <cell r="L1232">
            <v>12030</v>
          </cell>
          <cell r="N1232">
            <v>3631</v>
          </cell>
          <cell r="W1232">
            <v>3086.35</v>
          </cell>
          <cell r="AB1232">
            <v>3087</v>
          </cell>
          <cell r="AC1232">
            <v>3430</v>
          </cell>
          <cell r="AD1232">
            <v>3621</v>
          </cell>
          <cell r="AE1232">
            <v>3810.31</v>
          </cell>
          <cell r="AF1232">
            <v>0.19000028869042151</v>
          </cell>
          <cell r="AG1232">
            <v>4.705916316520177E-2</v>
          </cell>
          <cell r="AH1232">
            <v>3888</v>
          </cell>
          <cell r="AI1232">
            <v>3964</v>
          </cell>
          <cell r="AJ1232">
            <v>0.22140514631685168</v>
          </cell>
          <cell r="AK1232">
            <v>4040</v>
          </cell>
          <cell r="AL1232">
            <v>4116</v>
          </cell>
          <cell r="AM1232">
            <v>0.25015792031098155</v>
          </cell>
          <cell r="AN1232">
            <v>4694.47</v>
          </cell>
          <cell r="AO1232">
            <v>5272.94</v>
          </cell>
          <cell r="AP1232">
            <v>5851.41</v>
          </cell>
          <cell r="AS1232">
            <v>12030</v>
          </cell>
        </row>
        <row r="1233">
          <cell r="B1233" t="str">
            <v>AC</v>
          </cell>
          <cell r="C1233" t="str">
            <v>IMP</v>
          </cell>
          <cell r="D1233" t="str">
            <v>BT</v>
          </cell>
          <cell r="E1233" t="str">
            <v>P3</v>
          </cell>
          <cell r="F1233">
            <v>39990</v>
          </cell>
          <cell r="G1233">
            <v>40001</v>
          </cell>
          <cell r="H1233" t="str">
            <v>960402</v>
          </cell>
          <cell r="K1233" t="str">
            <v>2 x 500 sheets (DB-211)</v>
          </cell>
          <cell r="L1233">
            <v>1380</v>
          </cell>
          <cell r="N1233">
            <v>456</v>
          </cell>
          <cell r="W1233">
            <v>387.59999999999997</v>
          </cell>
          <cell r="AB1233">
            <v>388</v>
          </cell>
          <cell r="AC1233">
            <v>431</v>
          </cell>
          <cell r="AD1233">
            <v>455</v>
          </cell>
          <cell r="AE1233">
            <v>478.52</v>
          </cell>
          <cell r="AF1233">
            <v>0.19000250773217425</v>
          </cell>
          <cell r="AG1233">
            <v>4.7061773802557848E-2</v>
          </cell>
          <cell r="AH1233">
            <v>489</v>
          </cell>
          <cell r="AI1233">
            <v>498</v>
          </cell>
          <cell r="AJ1233">
            <v>0.22168674698795188</v>
          </cell>
          <cell r="AK1233">
            <v>507.5</v>
          </cell>
          <cell r="AL1233">
            <v>517</v>
          </cell>
          <cell r="AM1233">
            <v>0.25029013539651845</v>
          </cell>
          <cell r="AN1233">
            <v>589.63</v>
          </cell>
          <cell r="AO1233">
            <v>662.26</v>
          </cell>
          <cell r="AP1233">
            <v>734.89</v>
          </cell>
          <cell r="AQ1233">
            <v>0</v>
          </cell>
          <cell r="AS1233">
            <v>1380</v>
          </cell>
        </row>
        <row r="1234">
          <cell r="B1234" t="str">
            <v>AC</v>
          </cell>
          <cell r="C1234" t="str">
            <v>IMP</v>
          </cell>
          <cell r="D1234" t="str">
            <v>BT</v>
          </cell>
          <cell r="E1234" t="str">
            <v>P3</v>
          </cell>
          <cell r="F1234">
            <v>39990</v>
          </cell>
          <cell r="G1234">
            <v>40001</v>
          </cell>
          <cell r="H1234" t="str">
            <v>960403</v>
          </cell>
          <cell r="K1234" t="str">
            <v>1 x 1,500 sheets (DB-411)</v>
          </cell>
          <cell r="L1234">
            <v>1550</v>
          </cell>
          <cell r="N1234">
            <v>479</v>
          </cell>
          <cell r="W1234">
            <v>407.15</v>
          </cell>
          <cell r="AB1234">
            <v>408</v>
          </cell>
          <cell r="AC1234">
            <v>453</v>
          </cell>
          <cell r="AD1234">
            <v>478</v>
          </cell>
          <cell r="AE1234">
            <v>502.65</v>
          </cell>
          <cell r="AF1234">
            <v>0.18999303690440666</v>
          </cell>
          <cell r="AG1234">
            <v>4.7050631652243068E-2</v>
          </cell>
          <cell r="AH1234">
            <v>513</v>
          </cell>
          <cell r="AI1234">
            <v>523</v>
          </cell>
          <cell r="AJ1234">
            <v>0.2215105162523901</v>
          </cell>
          <cell r="AK1234">
            <v>533</v>
          </cell>
          <cell r="AL1234">
            <v>543</v>
          </cell>
          <cell r="AM1234">
            <v>0.25018416206261512</v>
          </cell>
          <cell r="AN1234">
            <v>619.30999999999995</v>
          </cell>
          <cell r="AO1234">
            <v>695.62</v>
          </cell>
          <cell r="AP1234">
            <v>771.93</v>
          </cell>
          <cell r="AQ1234">
            <v>0</v>
          </cell>
          <cell r="AS1234">
            <v>1550</v>
          </cell>
        </row>
        <row r="1235">
          <cell r="B1235" t="str">
            <v>AC</v>
          </cell>
          <cell r="C1235" t="str">
            <v>IMP</v>
          </cell>
          <cell r="D1235" t="str">
            <v>BT</v>
          </cell>
          <cell r="E1235" t="str">
            <v>P3</v>
          </cell>
          <cell r="F1235">
            <v>39990</v>
          </cell>
          <cell r="G1235">
            <v>40001</v>
          </cell>
          <cell r="H1235" t="str">
            <v>960404</v>
          </cell>
          <cell r="K1235" t="str">
            <v>Large Capacity Tray 2,000 sheets (LT-203)</v>
          </cell>
          <cell r="L1235">
            <v>1380</v>
          </cell>
          <cell r="N1235">
            <v>506</v>
          </cell>
          <cell r="W1235">
            <v>430.09999999999997</v>
          </cell>
          <cell r="AB1235">
            <v>431</v>
          </cell>
          <cell r="AC1235">
            <v>478</v>
          </cell>
          <cell r="AD1235">
            <v>505</v>
          </cell>
          <cell r="AE1235">
            <v>530.99</v>
          </cell>
          <cell r="AF1235">
            <v>0.19000357822181216</v>
          </cell>
          <cell r="AG1235">
            <v>4.7063033202131885E-2</v>
          </cell>
          <cell r="AH1235">
            <v>542</v>
          </cell>
          <cell r="AI1235">
            <v>553</v>
          </cell>
          <cell r="AJ1235">
            <v>0.22224231464737801</v>
          </cell>
          <cell r="AK1235">
            <v>563.5</v>
          </cell>
          <cell r="AL1235">
            <v>574</v>
          </cell>
          <cell r="AM1235">
            <v>0.25069686411149833</v>
          </cell>
          <cell r="AN1235">
            <v>654.51</v>
          </cell>
          <cell r="AO1235">
            <v>735.02</v>
          </cell>
          <cell r="AP1235">
            <v>815.53</v>
          </cell>
          <cell r="AQ1235">
            <v>0</v>
          </cell>
          <cell r="AS1235">
            <v>1380</v>
          </cell>
        </row>
        <row r="1236">
          <cell r="B1236" t="str">
            <v>AC</v>
          </cell>
          <cell r="C1236" t="str">
            <v>IMP</v>
          </cell>
          <cell r="D1236" t="str">
            <v>BT</v>
          </cell>
          <cell r="E1236" t="str">
            <v>P3</v>
          </cell>
          <cell r="F1236">
            <v>39990</v>
          </cell>
          <cell r="G1236">
            <v>40001</v>
          </cell>
          <cell r="H1236" t="str">
            <v>960405</v>
          </cell>
          <cell r="K1236" t="str">
            <v>256MB Memory for ERDH (MU413A)</v>
          </cell>
          <cell r="L1236">
            <v>185</v>
          </cell>
          <cell r="N1236">
            <v>71</v>
          </cell>
          <cell r="W1236">
            <v>60.35</v>
          </cell>
          <cell r="AB1236">
            <v>61</v>
          </cell>
          <cell r="AC1236">
            <v>68</v>
          </cell>
          <cell r="AD1236">
            <v>72</v>
          </cell>
          <cell r="AE1236">
            <v>74.510000000000005</v>
          </cell>
          <cell r="AF1236">
            <v>0.19004160515367069</v>
          </cell>
          <cell r="AG1236">
            <v>4.7107770769024358E-2</v>
          </cell>
          <cell r="AH1236">
            <v>77</v>
          </cell>
          <cell r="AI1236">
            <v>78</v>
          </cell>
          <cell r="AJ1236">
            <v>0.22628205128205126</v>
          </cell>
          <cell r="AK1236">
            <v>79.5</v>
          </cell>
          <cell r="AL1236">
            <v>81</v>
          </cell>
          <cell r="AM1236">
            <v>0.25493827160493826</v>
          </cell>
          <cell r="AN1236">
            <v>92.18</v>
          </cell>
          <cell r="AO1236">
            <v>103.36</v>
          </cell>
          <cell r="AP1236">
            <v>114.54</v>
          </cell>
          <cell r="AQ1236">
            <v>0</v>
          </cell>
          <cell r="AS1236">
            <v>185</v>
          </cell>
        </row>
        <row r="1237">
          <cell r="B1237" t="str">
            <v>AC</v>
          </cell>
          <cell r="C1237" t="str">
            <v>IMP</v>
          </cell>
          <cell r="D1237" t="str">
            <v>BT</v>
          </cell>
          <cell r="E1237" t="str">
            <v>P3</v>
          </cell>
          <cell r="F1237">
            <v>39990</v>
          </cell>
          <cell r="G1237">
            <v>40001</v>
          </cell>
          <cell r="H1237" t="str">
            <v>960406</v>
          </cell>
          <cell r="K1237" t="str">
            <v>Finisher (FS-114)</v>
          </cell>
          <cell r="L1237">
            <v>1500</v>
          </cell>
          <cell r="N1237">
            <v>606</v>
          </cell>
          <cell r="W1237">
            <v>515.1</v>
          </cell>
          <cell r="AB1237">
            <v>516</v>
          </cell>
          <cell r="AC1237">
            <v>573</v>
          </cell>
          <cell r="AD1237">
            <v>605</v>
          </cell>
          <cell r="AE1237">
            <v>635.92999999999995</v>
          </cell>
          <cell r="AF1237">
            <v>0.19000518925038909</v>
          </cell>
          <cell r="AG1237">
            <v>4.7064928529869564E-2</v>
          </cell>
          <cell r="AH1237">
            <v>649</v>
          </cell>
          <cell r="AI1237">
            <v>662</v>
          </cell>
          <cell r="AJ1237">
            <v>0.22190332326283985</v>
          </cell>
          <cell r="AK1237">
            <v>674.5</v>
          </cell>
          <cell r="AL1237">
            <v>687</v>
          </cell>
          <cell r="AM1237">
            <v>0.25021834061135367</v>
          </cell>
          <cell r="AN1237">
            <v>783.53</v>
          </cell>
          <cell r="AO1237">
            <v>880.06</v>
          </cell>
          <cell r="AP1237">
            <v>976.59</v>
          </cell>
          <cell r="AQ1237">
            <v>0</v>
          </cell>
          <cell r="AS1237">
            <v>1500</v>
          </cell>
        </row>
        <row r="1238">
          <cell r="B1238" t="str">
            <v>AC</v>
          </cell>
          <cell r="C1238" t="str">
            <v>IMP</v>
          </cell>
          <cell r="D1238" t="str">
            <v>BT</v>
          </cell>
          <cell r="E1238" t="str">
            <v>P3</v>
          </cell>
          <cell r="F1238">
            <v>40199</v>
          </cell>
          <cell r="G1238">
            <v>40199</v>
          </cell>
          <cell r="H1238" t="str">
            <v>960407  </v>
          </cell>
          <cell r="K1238" t="str">
            <v>FS-112 Finisher (7145)</v>
          </cell>
          <cell r="L1238">
            <v>2200</v>
          </cell>
          <cell r="M1238">
            <v>657.36</v>
          </cell>
          <cell r="N1238">
            <v>683.65440000000001</v>
          </cell>
          <cell r="O1238">
            <v>-0.17647058823529421</v>
          </cell>
          <cell r="P1238">
            <v>581.10623999999996</v>
          </cell>
          <cell r="Q1238">
            <v>696.8</v>
          </cell>
          <cell r="R1238">
            <v>752.54</v>
          </cell>
          <cell r="S1238">
            <v>1004</v>
          </cell>
          <cell r="T1238">
            <v>0.31906932270916333</v>
          </cell>
          <cell r="U1238">
            <v>777.49759999999992</v>
          </cell>
          <cell r="V1238">
            <v>0.1206990220934443</v>
          </cell>
          <cell r="W1238">
            <v>581.10623999999996</v>
          </cell>
          <cell r="X1238">
            <v>0.57879107569721111</v>
          </cell>
          <cell r="AA1238">
            <v>703</v>
          </cell>
          <cell r="AB1238">
            <v>582</v>
          </cell>
          <cell r="AC1238">
            <v>646</v>
          </cell>
          <cell r="AD1238">
            <v>682</v>
          </cell>
          <cell r="AE1238">
            <v>717.42</v>
          </cell>
          <cell r="AF1238">
            <v>0.19000551977920885</v>
          </cell>
          <cell r="AG1238">
            <v>4.7065317387304441E-2</v>
          </cell>
          <cell r="AH1238">
            <v>733</v>
          </cell>
          <cell r="AI1238">
            <v>747</v>
          </cell>
          <cell r="AJ1238">
            <v>0.22208000000000006</v>
          </cell>
          <cell r="AK1238">
            <v>761</v>
          </cell>
          <cell r="AL1238">
            <v>775</v>
          </cell>
          <cell r="AM1238">
            <v>0.25018549677419361</v>
          </cell>
          <cell r="AN1238">
            <v>883.91</v>
          </cell>
          <cell r="AO1238">
            <v>992.82</v>
          </cell>
          <cell r="AP1238">
            <v>1101.73</v>
          </cell>
          <cell r="AQ1238">
            <v>0</v>
          </cell>
          <cell r="AS1238">
            <v>2200</v>
          </cell>
        </row>
        <row r="1239">
          <cell r="B1239" t="str">
            <v>AC</v>
          </cell>
          <cell r="C1239" t="str">
            <v>IMP</v>
          </cell>
          <cell r="D1239" t="str">
            <v>BT</v>
          </cell>
          <cell r="E1239" t="str">
            <v>P3</v>
          </cell>
          <cell r="F1239">
            <v>39990</v>
          </cell>
          <cell r="G1239">
            <v>40001</v>
          </cell>
          <cell r="H1239" t="str">
            <v>960408</v>
          </cell>
          <cell r="K1239" t="str">
            <v>Finisher Stapler Punch (FS-113)</v>
          </cell>
          <cell r="L1239">
            <v>2850</v>
          </cell>
          <cell r="N1239">
            <v>1049</v>
          </cell>
          <cell r="W1239">
            <v>891.65</v>
          </cell>
          <cell r="AB1239">
            <v>892</v>
          </cell>
          <cell r="AC1239">
            <v>991</v>
          </cell>
          <cell r="AD1239">
            <v>1046</v>
          </cell>
          <cell r="AE1239">
            <v>1100.8</v>
          </cell>
          <cell r="AF1239">
            <v>0.18999818313953487</v>
          </cell>
          <cell r="AG1239">
            <v>4.7056686046511587E-2</v>
          </cell>
          <cell r="AH1239">
            <v>1123</v>
          </cell>
          <cell r="AI1239">
            <v>1145</v>
          </cell>
          <cell r="AJ1239">
            <v>0.22126637554585155</v>
          </cell>
          <cell r="AK1239">
            <v>1167</v>
          </cell>
          <cell r="AL1239">
            <v>1189</v>
          </cell>
          <cell r="AM1239">
            <v>0.25008410428931876</v>
          </cell>
          <cell r="AN1239">
            <v>1356.15</v>
          </cell>
          <cell r="AO1239">
            <v>1523.3</v>
          </cell>
          <cell r="AP1239">
            <v>1690.45</v>
          </cell>
          <cell r="AQ1239">
            <v>0</v>
          </cell>
          <cell r="AS1239">
            <v>2850</v>
          </cell>
        </row>
        <row r="1240">
          <cell r="B1240" t="str">
            <v>AC</v>
          </cell>
          <cell r="C1240" t="str">
            <v>IMP</v>
          </cell>
          <cell r="D1240" t="str">
            <v>BT</v>
          </cell>
          <cell r="E1240" t="str">
            <v>P3</v>
          </cell>
          <cell r="F1240">
            <v>39990</v>
          </cell>
          <cell r="G1240">
            <v>40001</v>
          </cell>
          <cell r="H1240" t="str">
            <v>960409</v>
          </cell>
          <cell r="K1240" t="str">
            <v>Relay Unit (required with FS-113) (RU-101)</v>
          </cell>
          <cell r="L1240">
            <v>250</v>
          </cell>
          <cell r="N1240">
            <v>103</v>
          </cell>
          <cell r="W1240">
            <v>87.55</v>
          </cell>
          <cell r="AB1240">
            <v>88</v>
          </cell>
          <cell r="AC1240">
            <v>98</v>
          </cell>
          <cell r="AD1240">
            <v>104</v>
          </cell>
          <cell r="AE1240">
            <v>108.09</v>
          </cell>
          <cell r="AF1240">
            <v>0.19002682949394029</v>
          </cell>
          <cell r="AG1240">
            <v>4.7090387639929718E-2</v>
          </cell>
          <cell r="AH1240">
            <v>111</v>
          </cell>
          <cell r="AI1240">
            <v>113</v>
          </cell>
          <cell r="AJ1240">
            <v>0.22522123893805313</v>
          </cell>
          <cell r="AK1240">
            <v>115</v>
          </cell>
          <cell r="AL1240">
            <v>117</v>
          </cell>
          <cell r="AM1240">
            <v>0.25170940170940176</v>
          </cell>
          <cell r="AN1240">
            <v>133.35</v>
          </cell>
          <cell r="AO1240">
            <v>149.69999999999999</v>
          </cell>
          <cell r="AP1240">
            <v>166.05</v>
          </cell>
          <cell r="AQ1240">
            <v>0</v>
          </cell>
          <cell r="AS1240">
            <v>250</v>
          </cell>
        </row>
        <row r="1241">
          <cell r="B1241" t="str">
            <v>AC</v>
          </cell>
          <cell r="C1241" t="str">
            <v>IMP</v>
          </cell>
          <cell r="D1241" t="str">
            <v>BT</v>
          </cell>
          <cell r="E1241" t="str">
            <v>P3</v>
          </cell>
          <cell r="F1241">
            <v>39990</v>
          </cell>
          <cell r="G1241">
            <v>40001</v>
          </cell>
          <cell r="H1241" t="str">
            <v>960410</v>
          </cell>
          <cell r="K1241" t="str">
            <v xml:space="preserve">IP-432 Print Controller </v>
          </cell>
          <cell r="L1241">
            <v>2000</v>
          </cell>
          <cell r="N1241">
            <v>801</v>
          </cell>
          <cell r="W1241">
            <v>680.85</v>
          </cell>
          <cell r="AB1241">
            <v>681</v>
          </cell>
          <cell r="AC1241">
            <v>757</v>
          </cell>
          <cell r="AD1241">
            <v>799</v>
          </cell>
          <cell r="AE1241">
            <v>840.56</v>
          </cell>
          <cell r="AF1241">
            <v>0.19000428285904628</v>
          </cell>
          <cell r="AG1241">
            <v>4.7063862187113288E-2</v>
          </cell>
          <cell r="AH1241">
            <v>858</v>
          </cell>
          <cell r="AI1241">
            <v>875</v>
          </cell>
          <cell r="AJ1241">
            <v>0.22188571428571427</v>
          </cell>
          <cell r="AK1241">
            <v>891.5</v>
          </cell>
          <cell r="AL1241">
            <v>908</v>
          </cell>
          <cell r="AM1241">
            <v>0.25016519823788541</v>
          </cell>
          <cell r="AN1241">
            <v>1035.6099999999999</v>
          </cell>
          <cell r="AO1241">
            <v>1163.22</v>
          </cell>
          <cell r="AP1241">
            <v>1290.83</v>
          </cell>
          <cell r="AQ1241">
            <v>0</v>
          </cell>
          <cell r="AS1241">
            <v>2000</v>
          </cell>
        </row>
        <row r="1242">
          <cell r="B1242" t="str">
            <v>AC</v>
          </cell>
          <cell r="C1242" t="str">
            <v>IMP</v>
          </cell>
          <cell r="D1242" t="str">
            <v>BT</v>
          </cell>
          <cell r="E1242" t="str">
            <v>P3</v>
          </cell>
          <cell r="F1242">
            <v>39990</v>
          </cell>
          <cell r="G1242">
            <v>40001</v>
          </cell>
          <cell r="H1242" t="str">
            <v>960416</v>
          </cell>
          <cell r="K1242" t="str">
            <v>PS Kit for IP-432 (PS-344)</v>
          </cell>
          <cell r="L1242">
            <v>895</v>
          </cell>
          <cell r="N1242">
            <v>389</v>
          </cell>
          <cell r="W1242">
            <v>330.65</v>
          </cell>
          <cell r="AB1242">
            <v>331</v>
          </cell>
          <cell r="AC1242">
            <v>368</v>
          </cell>
          <cell r="AD1242">
            <v>389</v>
          </cell>
          <cell r="AE1242">
            <v>408.21</v>
          </cell>
          <cell r="AF1242">
            <v>0.19000024497195073</v>
          </cell>
          <cell r="AG1242">
            <v>4.7059111731706675E-2</v>
          </cell>
          <cell r="AH1242">
            <v>417</v>
          </cell>
          <cell r="AI1242">
            <v>425</v>
          </cell>
          <cell r="AJ1242">
            <v>0.22200000000000006</v>
          </cell>
          <cell r="AK1242">
            <v>433</v>
          </cell>
          <cell r="AL1242">
            <v>441</v>
          </cell>
          <cell r="AM1242">
            <v>0.25022675736961458</v>
          </cell>
          <cell r="AN1242">
            <v>502.96</v>
          </cell>
          <cell r="AO1242">
            <v>564.91999999999996</v>
          </cell>
          <cell r="AP1242">
            <v>626.88</v>
          </cell>
          <cell r="AQ1242">
            <v>0</v>
          </cell>
          <cell r="AS1242">
            <v>895</v>
          </cell>
        </row>
        <row r="1243">
          <cell r="B1243" t="str">
            <v>AC</v>
          </cell>
          <cell r="C1243" t="str">
            <v>IMP</v>
          </cell>
          <cell r="D1243" t="str">
            <v>BT</v>
          </cell>
          <cell r="E1243" t="str">
            <v>P3</v>
          </cell>
          <cell r="F1243">
            <v>39990</v>
          </cell>
          <cell r="G1243">
            <v>40001</v>
          </cell>
          <cell r="H1243" t="str">
            <v>960417</v>
          </cell>
          <cell r="K1243" t="str">
            <v>Fax Kit (FK-102A)</v>
          </cell>
          <cell r="L1243">
            <v>1190</v>
          </cell>
          <cell r="N1243">
            <v>544</v>
          </cell>
          <cell r="W1243">
            <v>462.4</v>
          </cell>
          <cell r="AB1243">
            <v>463</v>
          </cell>
          <cell r="AC1243">
            <v>514</v>
          </cell>
          <cell r="AD1243">
            <v>543</v>
          </cell>
          <cell r="AE1243">
            <v>570.86</v>
          </cell>
          <cell r="AF1243">
            <v>0.18999404407385354</v>
          </cell>
          <cell r="AG1243">
            <v>4.7051816557474709E-2</v>
          </cell>
          <cell r="AH1243">
            <v>583</v>
          </cell>
          <cell r="AI1243">
            <v>594</v>
          </cell>
          <cell r="AJ1243">
            <v>0.22154882154882158</v>
          </cell>
          <cell r="AK1243">
            <v>605.5</v>
          </cell>
          <cell r="AL1243">
            <v>617</v>
          </cell>
          <cell r="AM1243">
            <v>0.25056726094003245</v>
          </cell>
          <cell r="AN1243">
            <v>703.58</v>
          </cell>
          <cell r="AO1243">
            <v>790.16</v>
          </cell>
          <cell r="AP1243">
            <v>876.74</v>
          </cell>
          <cell r="AQ1243">
            <v>0</v>
          </cell>
          <cell r="AS1243">
            <v>1190</v>
          </cell>
        </row>
        <row r="1244">
          <cell r="B1244" t="str">
            <v>AC</v>
          </cell>
          <cell r="C1244" t="str">
            <v>IMP</v>
          </cell>
          <cell r="D1244" t="str">
            <v>BT</v>
          </cell>
          <cell r="E1244" t="str">
            <v>P3</v>
          </cell>
          <cell r="F1244">
            <v>39990</v>
          </cell>
          <cell r="G1244">
            <v>40001</v>
          </cell>
          <cell r="H1244" t="str">
            <v>960418</v>
          </cell>
          <cell r="K1244" t="str">
            <v>Hard Disk Drive 20GB (Copier) (HD-103A)</v>
          </cell>
          <cell r="L1244">
            <v>850</v>
          </cell>
          <cell r="N1244">
            <v>370</v>
          </cell>
          <cell r="W1244">
            <v>314.5</v>
          </cell>
          <cell r="AB1244">
            <v>315</v>
          </cell>
          <cell r="AC1244">
            <v>350</v>
          </cell>
          <cell r="AD1244">
            <v>370</v>
          </cell>
          <cell r="AE1244">
            <v>388.27</v>
          </cell>
          <cell r="AF1244">
            <v>0.18999665181445896</v>
          </cell>
          <cell r="AG1244">
            <v>4.7054884487598793E-2</v>
          </cell>
          <cell r="AH1244">
            <v>397</v>
          </cell>
          <cell r="AI1244">
            <v>405</v>
          </cell>
          <cell r="AJ1244">
            <v>0.22345679012345679</v>
          </cell>
          <cell r="AK1244">
            <v>412.5</v>
          </cell>
          <cell r="AL1244">
            <v>420</v>
          </cell>
          <cell r="AM1244">
            <v>0.25119047619047619</v>
          </cell>
          <cell r="AN1244">
            <v>478.8</v>
          </cell>
          <cell r="AO1244">
            <v>537.6</v>
          </cell>
          <cell r="AP1244">
            <v>596.4</v>
          </cell>
          <cell r="AQ1244">
            <v>0</v>
          </cell>
          <cell r="AS1244">
            <v>850</v>
          </cell>
        </row>
        <row r="1245">
          <cell r="B1245" t="str">
            <v>AC</v>
          </cell>
          <cell r="C1245" t="str">
            <v>IMP</v>
          </cell>
          <cell r="D1245" t="str">
            <v>BT</v>
          </cell>
          <cell r="E1245" t="str">
            <v>P3</v>
          </cell>
          <cell r="F1245">
            <v>39990</v>
          </cell>
          <cell r="G1245">
            <v>40001</v>
          </cell>
          <cell r="H1245" t="str">
            <v>960419</v>
          </cell>
          <cell r="K1245" t="str">
            <v>Exit Tray (ET-101)</v>
          </cell>
          <cell r="L1245">
            <v>100</v>
          </cell>
          <cell r="N1245">
            <v>40</v>
          </cell>
          <cell r="W1245">
            <v>34</v>
          </cell>
          <cell r="AB1245">
            <v>34</v>
          </cell>
          <cell r="AC1245">
            <v>38</v>
          </cell>
          <cell r="AD1245">
            <v>40</v>
          </cell>
          <cell r="AE1245">
            <v>41.98</v>
          </cell>
          <cell r="AF1245">
            <v>0.19009051929490228</v>
          </cell>
          <cell r="AG1245">
            <v>4.7165316817532089E-2</v>
          </cell>
          <cell r="AH1245">
            <v>43</v>
          </cell>
          <cell r="AI1245">
            <v>44</v>
          </cell>
          <cell r="AJ1245">
            <v>0.22727272727272727</v>
          </cell>
          <cell r="AK1245">
            <v>45</v>
          </cell>
          <cell r="AL1245">
            <v>46</v>
          </cell>
          <cell r="AM1245">
            <v>0.2608695652173913</v>
          </cell>
          <cell r="AN1245">
            <v>52.21</v>
          </cell>
          <cell r="AO1245">
            <v>58.42</v>
          </cell>
          <cell r="AP1245">
            <v>64.63</v>
          </cell>
          <cell r="AQ1245">
            <v>0</v>
          </cell>
          <cell r="AS1245">
            <v>100</v>
          </cell>
        </row>
        <row r="1246">
          <cell r="B1246" t="str">
            <v>AC</v>
          </cell>
          <cell r="C1246" t="str">
            <v>IMP</v>
          </cell>
          <cell r="D1246" t="str">
            <v>BT</v>
          </cell>
          <cell r="E1246" t="str">
            <v>P3</v>
          </cell>
          <cell r="F1246">
            <v>39990</v>
          </cell>
          <cell r="G1246">
            <v>40001</v>
          </cell>
          <cell r="H1246" t="str">
            <v>960425</v>
          </cell>
          <cell r="K1246" t="str">
            <v>Saddle Kit (SK-114)</v>
          </cell>
          <cell r="L1246">
            <v>1290</v>
          </cell>
          <cell r="N1246">
            <v>514</v>
          </cell>
          <cell r="W1246">
            <v>436.9</v>
          </cell>
          <cell r="AB1246">
            <v>437</v>
          </cell>
          <cell r="AC1246">
            <v>486</v>
          </cell>
          <cell r="AD1246">
            <v>513</v>
          </cell>
          <cell r="AE1246">
            <v>539.38</v>
          </cell>
          <cell r="AF1246">
            <v>0.18999592124290857</v>
          </cell>
          <cell r="AG1246">
            <v>4.7054024991657083E-2</v>
          </cell>
          <cell r="AH1246">
            <v>551</v>
          </cell>
          <cell r="AI1246">
            <v>562</v>
          </cell>
          <cell r="AJ1246">
            <v>0.22259786476868332</v>
          </cell>
          <cell r="AK1246">
            <v>572.5</v>
          </cell>
          <cell r="AL1246">
            <v>583</v>
          </cell>
          <cell r="AM1246">
            <v>0.2506003430531733</v>
          </cell>
          <cell r="AN1246">
            <v>664.8</v>
          </cell>
          <cell r="AO1246">
            <v>746.6</v>
          </cell>
          <cell r="AP1246">
            <v>828.4</v>
          </cell>
          <cell r="AQ1246">
            <v>0</v>
          </cell>
          <cell r="AS1246">
            <v>1290</v>
          </cell>
        </row>
        <row r="1247">
          <cell r="B1247" t="str">
            <v>AC</v>
          </cell>
          <cell r="C1247" t="str">
            <v>IMP</v>
          </cell>
          <cell r="D1247" t="str">
            <v>BT</v>
          </cell>
          <cell r="E1247" t="str">
            <v>P3</v>
          </cell>
          <cell r="F1247">
            <v>39990</v>
          </cell>
          <cell r="G1247">
            <v>40001</v>
          </cell>
          <cell r="H1247" t="str">
            <v>960426</v>
          </cell>
          <cell r="K1247" t="str">
            <v>Punch Kit (PK-114)</v>
          </cell>
          <cell r="L1247">
            <v>500</v>
          </cell>
          <cell r="N1247">
            <v>200</v>
          </cell>
          <cell r="W1247">
            <v>170</v>
          </cell>
          <cell r="AB1247">
            <v>170</v>
          </cell>
          <cell r="AC1247">
            <v>189</v>
          </cell>
          <cell r="AD1247">
            <v>200</v>
          </cell>
          <cell r="AE1247">
            <v>209.88</v>
          </cell>
          <cell r="AF1247">
            <v>0.19001334095673716</v>
          </cell>
          <cell r="AG1247">
            <v>4.7074518772631961E-2</v>
          </cell>
          <cell r="AH1247">
            <v>215</v>
          </cell>
          <cell r="AI1247">
            <v>219</v>
          </cell>
          <cell r="AJ1247">
            <v>0.22374429223744291</v>
          </cell>
          <cell r="AK1247">
            <v>223</v>
          </cell>
          <cell r="AL1247">
            <v>227</v>
          </cell>
          <cell r="AM1247">
            <v>0.25110132158590309</v>
          </cell>
          <cell r="AN1247">
            <v>258.79000000000002</v>
          </cell>
          <cell r="AO1247">
            <v>290.58</v>
          </cell>
          <cell r="AP1247">
            <v>322.37</v>
          </cell>
          <cell r="AQ1247">
            <v>0</v>
          </cell>
          <cell r="AS1247">
            <v>500</v>
          </cell>
        </row>
        <row r="1248">
          <cell r="B1248" t="str">
            <v>AC</v>
          </cell>
          <cell r="C1248" t="str">
            <v>IMP</v>
          </cell>
          <cell r="D1248" t="str">
            <v>BT</v>
          </cell>
          <cell r="E1248" t="str">
            <v>P3</v>
          </cell>
          <cell r="F1248">
            <v>39990</v>
          </cell>
          <cell r="G1248">
            <v>40001</v>
          </cell>
          <cell r="H1248" t="str">
            <v>960427</v>
          </cell>
          <cell r="K1248" t="str">
            <v>Bin Kit (BK-114)</v>
          </cell>
          <cell r="L1248">
            <v>50</v>
          </cell>
          <cell r="N1248">
            <v>17</v>
          </cell>
          <cell r="W1248">
            <v>14.45</v>
          </cell>
          <cell r="AB1248">
            <v>15</v>
          </cell>
          <cell r="AC1248">
            <v>17</v>
          </cell>
          <cell r="AD1248">
            <v>18</v>
          </cell>
          <cell r="AE1248">
            <v>17.84</v>
          </cell>
          <cell r="AF1248">
            <v>0.1900224215246637</v>
          </cell>
          <cell r="AG1248">
            <v>4.7085201793721963E-2</v>
          </cell>
          <cell r="AH1248">
            <v>19</v>
          </cell>
          <cell r="AI1248">
            <v>19</v>
          </cell>
          <cell r="AJ1248">
            <v>0.23947368421052637</v>
          </cell>
          <cell r="AK1248">
            <v>19.5</v>
          </cell>
          <cell r="AL1248">
            <v>20</v>
          </cell>
          <cell r="AM1248">
            <v>0.27750000000000002</v>
          </cell>
          <cell r="AN1248">
            <v>22.53</v>
          </cell>
          <cell r="AO1248">
            <v>25.06</v>
          </cell>
          <cell r="AP1248">
            <v>27.59</v>
          </cell>
          <cell r="AQ1248">
            <v>0</v>
          </cell>
          <cell r="AS1248">
            <v>50</v>
          </cell>
        </row>
        <row r="1249">
          <cell r="B1249" t="str">
            <v>MB</v>
          </cell>
          <cell r="C1249" t="str">
            <v>IMP</v>
          </cell>
          <cell r="D1249" t="str">
            <v>BT</v>
          </cell>
          <cell r="E1249" t="str">
            <v>P3</v>
          </cell>
          <cell r="F1249">
            <v>39990</v>
          </cell>
          <cell r="G1249">
            <v>40001</v>
          </cell>
          <cell r="H1249" t="str">
            <v>960820</v>
          </cell>
          <cell r="K1249" t="str">
            <v>8020 Copier with Imaging Units CMYK</v>
          </cell>
          <cell r="L1249">
            <v>14920</v>
          </cell>
          <cell r="N1249">
            <v>3914</v>
          </cell>
          <cell r="W1249">
            <v>3326.9</v>
          </cell>
          <cell r="AB1249">
            <v>3327</v>
          </cell>
          <cell r="AC1249">
            <v>3697</v>
          </cell>
          <cell r="AD1249">
            <v>3903</v>
          </cell>
          <cell r="AE1249">
            <v>4107.28</v>
          </cell>
          <cell r="AF1249">
            <v>0.18999922089558047</v>
          </cell>
          <cell r="AG1249">
            <v>4.7057906935977036E-2</v>
          </cell>
          <cell r="AH1249">
            <v>4190</v>
          </cell>
          <cell r="AI1249">
            <v>4272</v>
          </cell>
          <cell r="AJ1249">
            <v>0.22123127340823967</v>
          </cell>
          <cell r="AK1249">
            <v>4354</v>
          </cell>
          <cell r="AL1249">
            <v>4436</v>
          </cell>
          <cell r="AM1249">
            <v>0.25002254283137959</v>
          </cell>
          <cell r="AN1249">
            <v>5059.76</v>
          </cell>
          <cell r="AO1249">
            <v>5683.52</v>
          </cell>
          <cell r="AP1249">
            <v>6307.28</v>
          </cell>
          <cell r="AS1249">
            <v>14920</v>
          </cell>
        </row>
        <row r="1250">
          <cell r="B1250" t="str">
            <v>AC</v>
          </cell>
          <cell r="C1250" t="str">
            <v>IMP</v>
          </cell>
          <cell r="D1250" t="str">
            <v>BT</v>
          </cell>
          <cell r="E1250" t="str">
            <v>P3</v>
          </cell>
          <cell r="F1250">
            <v>39990</v>
          </cell>
          <cell r="G1250">
            <v>40001</v>
          </cell>
          <cell r="H1250" t="str">
            <v>960821</v>
          </cell>
          <cell r="K1250" t="str">
            <v>Scanner Unit (8020/8031) - Must be Included</v>
          </cell>
          <cell r="L1250">
            <v>2080</v>
          </cell>
          <cell r="N1250">
            <v>1144</v>
          </cell>
          <cell r="W1250">
            <v>972.4</v>
          </cell>
          <cell r="AB1250">
            <v>973</v>
          </cell>
          <cell r="AC1250">
            <v>1081</v>
          </cell>
          <cell r="AD1250">
            <v>1141</v>
          </cell>
          <cell r="AE1250">
            <v>1200.49</v>
          </cell>
          <cell r="AF1250">
            <v>0.18999741772109724</v>
          </cell>
          <cell r="AG1250">
            <v>4.7055785554232031E-2</v>
          </cell>
          <cell r="AH1250">
            <v>1225</v>
          </cell>
          <cell r="AI1250">
            <v>1249</v>
          </cell>
          <cell r="AJ1250">
            <v>0.22145716573258609</v>
          </cell>
          <cell r="AK1250">
            <v>1273</v>
          </cell>
          <cell r="AL1250">
            <v>1297</v>
          </cell>
          <cell r="AM1250">
            <v>0.25026985350809561</v>
          </cell>
          <cell r="AN1250">
            <v>1479.21</v>
          </cell>
          <cell r="AO1250">
            <v>1661.42</v>
          </cell>
          <cell r="AP1250">
            <v>1843.63</v>
          </cell>
          <cell r="AQ1250">
            <v>0</v>
          </cell>
          <cell r="AS1250">
            <v>2080</v>
          </cell>
        </row>
        <row r="1251">
          <cell r="B1251" t="str">
            <v>AC</v>
          </cell>
          <cell r="C1251" t="str">
            <v>IMP</v>
          </cell>
          <cell r="D1251" t="str">
            <v>BT</v>
          </cell>
          <cell r="E1251" t="str">
            <v>P3</v>
          </cell>
          <cell r="F1251">
            <v>39990</v>
          </cell>
          <cell r="G1251">
            <v>40001</v>
          </cell>
          <cell r="H1251" t="str">
            <v>960822</v>
          </cell>
          <cell r="K1251" t="str">
            <v>Scanner Rack (DK-232) - Must be Included</v>
          </cell>
          <cell r="L1251">
            <v>275</v>
          </cell>
          <cell r="N1251">
            <v>134</v>
          </cell>
          <cell r="W1251">
            <v>113.89999999999999</v>
          </cell>
          <cell r="AB1251">
            <v>114</v>
          </cell>
          <cell r="AC1251">
            <v>127</v>
          </cell>
          <cell r="AD1251">
            <v>134</v>
          </cell>
          <cell r="AE1251">
            <v>140.62</v>
          </cell>
          <cell r="AF1251">
            <v>0.19001564500071122</v>
          </cell>
          <cell r="AG1251">
            <v>4.7077229412601368E-2</v>
          </cell>
          <cell r="AH1251">
            <v>144</v>
          </cell>
          <cell r="AI1251">
            <v>147</v>
          </cell>
          <cell r="AJ1251">
            <v>0.22517006802721093</v>
          </cell>
          <cell r="AK1251">
            <v>149.5</v>
          </cell>
          <cell r="AL1251">
            <v>152</v>
          </cell>
          <cell r="AM1251">
            <v>0.25065789473684214</v>
          </cell>
          <cell r="AN1251">
            <v>173.32</v>
          </cell>
          <cell r="AO1251">
            <v>194.64</v>
          </cell>
          <cell r="AP1251">
            <v>215.96</v>
          </cell>
          <cell r="AQ1251">
            <v>0</v>
          </cell>
          <cell r="AS1251">
            <v>275</v>
          </cell>
        </row>
        <row r="1252">
          <cell r="B1252" t="str">
            <v>AC</v>
          </cell>
          <cell r="C1252" t="str">
            <v>IMP</v>
          </cell>
          <cell r="D1252" t="str">
            <v>BT</v>
          </cell>
          <cell r="E1252" t="str">
            <v>P3</v>
          </cell>
          <cell r="F1252">
            <v>39990</v>
          </cell>
          <cell r="G1252">
            <v>40001</v>
          </cell>
          <cell r="H1252" t="str">
            <v>960823</v>
          </cell>
          <cell r="K1252" t="str">
            <v>RADF  Duplexing Document Feeder (DF-332)</v>
          </cell>
          <cell r="L1252">
            <v>1465</v>
          </cell>
          <cell r="N1252">
            <v>687</v>
          </cell>
          <cell r="W1252">
            <v>583.94999999999993</v>
          </cell>
          <cell r="AB1252">
            <v>584</v>
          </cell>
          <cell r="AC1252">
            <v>649</v>
          </cell>
          <cell r="AD1252">
            <v>685</v>
          </cell>
          <cell r="AE1252">
            <v>720.93</v>
          </cell>
          <cell r="AF1252">
            <v>0.19000457742083146</v>
          </cell>
          <cell r="AG1252">
            <v>4.7064208730389849E-2</v>
          </cell>
          <cell r="AH1252">
            <v>736</v>
          </cell>
          <cell r="AI1252">
            <v>750</v>
          </cell>
          <cell r="AJ1252">
            <v>0.2214000000000001</v>
          </cell>
          <cell r="AK1252">
            <v>764.5</v>
          </cell>
          <cell r="AL1252">
            <v>779</v>
          </cell>
          <cell r="AM1252">
            <v>0.2503851091142491</v>
          </cell>
          <cell r="AN1252">
            <v>888.39</v>
          </cell>
          <cell r="AO1252">
            <v>997.78</v>
          </cell>
          <cell r="AP1252">
            <v>1107.17</v>
          </cell>
          <cell r="AQ1252">
            <v>0</v>
          </cell>
          <cell r="AS1252">
            <v>1465</v>
          </cell>
        </row>
        <row r="1253">
          <cell r="B1253" t="str">
            <v>AC</v>
          </cell>
          <cell r="C1253" t="str">
            <v>IMP</v>
          </cell>
          <cell r="D1253" t="str">
            <v>BT</v>
          </cell>
          <cell r="E1253" t="str">
            <v>P3</v>
          </cell>
          <cell r="F1253">
            <v>39990</v>
          </cell>
          <cell r="G1253">
            <v>40001</v>
          </cell>
          <cell r="H1253" t="str">
            <v>960824</v>
          </cell>
          <cell r="K1253" t="str">
            <v>Auto Duplex Unit - ADU (AD-231) NO LONGER AVAILABLE</v>
          </cell>
          <cell r="L1253">
            <v>455</v>
          </cell>
          <cell r="N1253">
            <v>225</v>
          </cell>
          <cell r="W1253">
            <v>191.25</v>
          </cell>
          <cell r="AB1253">
            <v>192</v>
          </cell>
          <cell r="AC1253">
            <v>213</v>
          </cell>
          <cell r="AD1253">
            <v>225</v>
          </cell>
          <cell r="AE1253">
            <v>236.11</v>
          </cell>
          <cell r="AF1253">
            <v>0.18999618821735637</v>
          </cell>
          <cell r="AG1253">
            <v>4.705433907924278E-2</v>
          </cell>
          <cell r="AH1253">
            <v>242</v>
          </cell>
          <cell r="AI1253">
            <v>246</v>
          </cell>
          <cell r="AJ1253">
            <v>0.2225609756097561</v>
          </cell>
          <cell r="AK1253">
            <v>250.5</v>
          </cell>
          <cell r="AL1253">
            <v>255</v>
          </cell>
          <cell r="AM1253">
            <v>0.25</v>
          </cell>
          <cell r="AN1253">
            <v>290.86</v>
          </cell>
          <cell r="AO1253">
            <v>326.72000000000003</v>
          </cell>
          <cell r="AP1253">
            <v>362.58</v>
          </cell>
          <cell r="AQ1253">
            <v>0</v>
          </cell>
          <cell r="AS1253">
            <v>455</v>
          </cell>
        </row>
        <row r="1254">
          <cell r="B1254" t="str">
            <v>AC</v>
          </cell>
          <cell r="C1254" t="str">
            <v>IMP</v>
          </cell>
          <cell r="D1254" t="str">
            <v>BT</v>
          </cell>
          <cell r="E1254" t="str">
            <v>P3</v>
          </cell>
          <cell r="F1254">
            <v>39990</v>
          </cell>
          <cell r="G1254">
            <v>40001</v>
          </cell>
          <cell r="H1254" t="str">
            <v>960825</v>
          </cell>
          <cell r="K1254" t="str">
            <v>PFU (PF-232) 500 sheets (2 required  with Copy Table (DK-134)</v>
          </cell>
          <cell r="L1254">
            <v>525</v>
          </cell>
          <cell r="N1254">
            <v>205</v>
          </cell>
          <cell r="W1254">
            <v>174.25</v>
          </cell>
          <cell r="AB1254">
            <v>175</v>
          </cell>
          <cell r="AC1254">
            <v>194</v>
          </cell>
          <cell r="AD1254">
            <v>205</v>
          </cell>
          <cell r="AE1254">
            <v>215.12</v>
          </cell>
          <cell r="AF1254">
            <v>0.18998698400892527</v>
          </cell>
          <cell r="AG1254">
            <v>4.7043510598735606E-2</v>
          </cell>
          <cell r="AH1254">
            <v>221</v>
          </cell>
          <cell r="AI1254">
            <v>225</v>
          </cell>
          <cell r="AJ1254">
            <v>0.22555555555555556</v>
          </cell>
          <cell r="AK1254">
            <v>229</v>
          </cell>
          <cell r="AL1254">
            <v>233</v>
          </cell>
          <cell r="AM1254">
            <v>0.2521459227467811</v>
          </cell>
          <cell r="AN1254">
            <v>265.51</v>
          </cell>
          <cell r="AO1254">
            <v>298.02</v>
          </cell>
          <cell r="AP1254">
            <v>330.53</v>
          </cell>
          <cell r="AQ1254">
            <v>0</v>
          </cell>
          <cell r="AS1254">
            <v>525</v>
          </cell>
        </row>
        <row r="1255">
          <cell r="B1255" t="str">
            <v>AC</v>
          </cell>
          <cell r="C1255" t="str">
            <v>IMP</v>
          </cell>
          <cell r="D1255" t="str">
            <v>BT</v>
          </cell>
          <cell r="E1255" t="str">
            <v>P3</v>
          </cell>
          <cell r="F1255">
            <v>39990</v>
          </cell>
          <cell r="G1255">
            <v>40001</v>
          </cell>
          <cell r="H1255" t="str">
            <v>960826</v>
          </cell>
          <cell r="K1255" t="str">
            <v>Drawer Base w/ LCT - 2,500 sheets (DB-432)</v>
          </cell>
          <cell r="L1255">
            <v>1260</v>
          </cell>
          <cell r="N1255">
            <v>530</v>
          </cell>
          <cell r="W1255">
            <v>450.5</v>
          </cell>
          <cell r="AB1255">
            <v>451</v>
          </cell>
          <cell r="AC1255">
            <v>501</v>
          </cell>
          <cell r="AD1255">
            <v>529</v>
          </cell>
          <cell r="AE1255">
            <v>556.16999999999996</v>
          </cell>
          <cell r="AF1255">
            <v>0.18999586457378134</v>
          </cell>
          <cell r="AG1255">
            <v>4.705395832209569E-2</v>
          </cell>
          <cell r="AH1255">
            <v>568</v>
          </cell>
          <cell r="AI1255">
            <v>579</v>
          </cell>
          <cell r="AJ1255">
            <v>0.22193436960276339</v>
          </cell>
          <cell r="AK1255">
            <v>590</v>
          </cell>
          <cell r="AL1255">
            <v>601</v>
          </cell>
          <cell r="AM1255">
            <v>0.25041597337770383</v>
          </cell>
          <cell r="AN1255">
            <v>685.39</v>
          </cell>
          <cell r="AO1255">
            <v>769.78</v>
          </cell>
          <cell r="AP1255">
            <v>854.17</v>
          </cell>
          <cell r="AQ1255">
            <v>0</v>
          </cell>
          <cell r="AS1255">
            <v>1260</v>
          </cell>
        </row>
        <row r="1256">
          <cell r="B1256" t="str">
            <v>AC</v>
          </cell>
          <cell r="C1256" t="str">
            <v>IMP</v>
          </cell>
          <cell r="D1256" t="str">
            <v>BT</v>
          </cell>
          <cell r="E1256" t="str">
            <v>P3</v>
          </cell>
          <cell r="F1256">
            <v>39990</v>
          </cell>
          <cell r="G1256">
            <v>40001</v>
          </cell>
          <cell r="H1256" t="str">
            <v>960827</v>
          </cell>
          <cell r="K1256" t="str">
            <v>Stapler Finisher (FS-135)</v>
          </cell>
          <cell r="L1256">
            <v>1580</v>
          </cell>
          <cell r="N1256">
            <v>774</v>
          </cell>
          <cell r="W1256">
            <v>657.9</v>
          </cell>
          <cell r="AB1256">
            <v>658</v>
          </cell>
          <cell r="AC1256">
            <v>731</v>
          </cell>
          <cell r="AD1256">
            <v>772</v>
          </cell>
          <cell r="AE1256">
            <v>812.22</v>
          </cell>
          <cell r="AF1256">
            <v>0.18999778385166585</v>
          </cell>
          <cell r="AG1256">
            <v>4.7056216296077452E-2</v>
          </cell>
          <cell r="AH1256">
            <v>830</v>
          </cell>
          <cell r="AI1256">
            <v>846</v>
          </cell>
          <cell r="AJ1256">
            <v>0.22234042553191491</v>
          </cell>
          <cell r="AK1256">
            <v>862</v>
          </cell>
          <cell r="AL1256">
            <v>878</v>
          </cell>
          <cell r="AM1256">
            <v>0.25068337129840551</v>
          </cell>
          <cell r="AN1256">
            <v>1001.16</v>
          </cell>
          <cell r="AO1256">
            <v>1124.32</v>
          </cell>
          <cell r="AP1256">
            <v>1247.48</v>
          </cell>
          <cell r="AQ1256">
            <v>0</v>
          </cell>
          <cell r="AS1256">
            <v>1580</v>
          </cell>
        </row>
        <row r="1257">
          <cell r="B1257" t="str">
            <v>AC</v>
          </cell>
          <cell r="C1257" t="str">
            <v>IMP</v>
          </cell>
          <cell r="D1257" t="str">
            <v>BT</v>
          </cell>
          <cell r="E1257" t="str">
            <v>P3</v>
          </cell>
          <cell r="F1257">
            <v>39990</v>
          </cell>
          <cell r="G1257">
            <v>40001</v>
          </cell>
          <cell r="H1257" t="str">
            <v>960828</v>
          </cell>
          <cell r="K1257" t="str">
            <v>Booklet Finisher (FS-231)</v>
          </cell>
          <cell r="L1257">
            <v>3000</v>
          </cell>
          <cell r="N1257">
            <v>1230</v>
          </cell>
          <cell r="W1257">
            <v>1045.5</v>
          </cell>
          <cell r="AB1257">
            <v>1046</v>
          </cell>
          <cell r="AC1257">
            <v>1162</v>
          </cell>
          <cell r="AD1257">
            <v>1227</v>
          </cell>
          <cell r="AE1257">
            <v>1290.74</v>
          </cell>
          <cell r="AF1257">
            <v>0.18999953515037885</v>
          </cell>
          <cell r="AG1257">
            <v>4.7058276647504539E-2</v>
          </cell>
          <cell r="AH1257">
            <v>1317</v>
          </cell>
          <cell r="AI1257">
            <v>1343</v>
          </cell>
          <cell r="AJ1257">
            <v>0.22151898734177214</v>
          </cell>
          <cell r="AK1257">
            <v>1368.5</v>
          </cell>
          <cell r="AL1257">
            <v>1394</v>
          </cell>
          <cell r="AM1257">
            <v>0.25</v>
          </cell>
          <cell r="AN1257">
            <v>1590.03</v>
          </cell>
          <cell r="AO1257">
            <v>1786.06</v>
          </cell>
          <cell r="AP1257">
            <v>1982.09</v>
          </cell>
          <cell r="AQ1257">
            <v>0</v>
          </cell>
          <cell r="AS1257">
            <v>3000</v>
          </cell>
        </row>
        <row r="1258">
          <cell r="B1258" t="str">
            <v>AC</v>
          </cell>
          <cell r="C1258" t="str">
            <v>IMP</v>
          </cell>
          <cell r="D1258" t="str">
            <v>BT</v>
          </cell>
          <cell r="E1258" t="str">
            <v>P3</v>
          </cell>
          <cell r="F1258">
            <v>39990</v>
          </cell>
          <cell r="G1258">
            <v>40001</v>
          </cell>
          <cell r="H1258" t="str">
            <v>960829</v>
          </cell>
          <cell r="K1258" t="str">
            <v>2/3 Punch Unit for FS-231/FN-8 (PK-131/PK-4)</v>
          </cell>
          <cell r="L1258">
            <v>525</v>
          </cell>
          <cell r="N1258">
            <v>203</v>
          </cell>
          <cell r="W1258">
            <v>172.54999999999998</v>
          </cell>
          <cell r="AB1258">
            <v>173</v>
          </cell>
          <cell r="AC1258">
            <v>192</v>
          </cell>
          <cell r="AD1258">
            <v>203</v>
          </cell>
          <cell r="AE1258">
            <v>213.02</v>
          </cell>
          <cell r="AF1258">
            <v>0.18998216129940862</v>
          </cell>
          <cell r="AG1258">
            <v>4.7037836822833586E-2</v>
          </cell>
          <cell r="AH1258">
            <v>219</v>
          </cell>
          <cell r="AI1258">
            <v>223</v>
          </cell>
          <cell r="AJ1258">
            <v>0.22623318385650232</v>
          </cell>
          <cell r="AK1258">
            <v>227</v>
          </cell>
          <cell r="AL1258">
            <v>231</v>
          </cell>
          <cell r="AM1258">
            <v>0.25303030303030311</v>
          </cell>
          <cell r="AN1258">
            <v>263.12</v>
          </cell>
          <cell r="AO1258">
            <v>295.24</v>
          </cell>
          <cell r="AP1258">
            <v>327.36</v>
          </cell>
          <cell r="AQ1258">
            <v>0</v>
          </cell>
          <cell r="AS1258">
            <v>525</v>
          </cell>
        </row>
        <row r="1259">
          <cell r="B1259" t="str">
            <v>AC</v>
          </cell>
          <cell r="C1259" t="str">
            <v>IMP</v>
          </cell>
          <cell r="D1259" t="str">
            <v>BT</v>
          </cell>
          <cell r="E1259" t="str">
            <v>P3</v>
          </cell>
          <cell r="F1259">
            <v>39990</v>
          </cell>
          <cell r="G1259">
            <v>40001</v>
          </cell>
          <cell r="H1259" t="str">
            <v>960830</v>
          </cell>
          <cell r="K1259" t="str">
            <v>Hard Disk Drive  - 10 Gig (HD-131)</v>
          </cell>
          <cell r="L1259">
            <v>321</v>
          </cell>
          <cell r="N1259">
            <v>191</v>
          </cell>
          <cell r="W1259">
            <v>162.35</v>
          </cell>
          <cell r="AB1259">
            <v>163</v>
          </cell>
          <cell r="AC1259">
            <v>181</v>
          </cell>
          <cell r="AD1259">
            <v>191</v>
          </cell>
          <cell r="AE1259">
            <v>200.43</v>
          </cell>
          <cell r="AF1259">
            <v>0.18999151823579311</v>
          </cell>
          <cell r="AG1259">
            <v>4.7048844983285966E-2</v>
          </cell>
          <cell r="AH1259">
            <v>205</v>
          </cell>
          <cell r="AI1259">
            <v>209</v>
          </cell>
          <cell r="AJ1259">
            <v>0.2232057416267943</v>
          </cell>
          <cell r="AK1259">
            <v>213</v>
          </cell>
          <cell r="AL1259">
            <v>217</v>
          </cell>
          <cell r="AM1259">
            <v>0.25184331797235027</v>
          </cell>
          <cell r="AN1259">
            <v>243</v>
          </cell>
          <cell r="AO1259">
            <v>269</v>
          </cell>
          <cell r="AP1259">
            <v>295</v>
          </cell>
          <cell r="AQ1259">
            <v>0</v>
          </cell>
          <cell r="AS1259">
            <v>321</v>
          </cell>
        </row>
        <row r="1260">
          <cell r="B1260" t="str">
            <v>MB</v>
          </cell>
          <cell r="C1260" t="str">
            <v>IMP</v>
          </cell>
          <cell r="D1260" t="str">
            <v>BT</v>
          </cell>
          <cell r="E1260" t="str">
            <v>P3</v>
          </cell>
          <cell r="F1260">
            <v>39990</v>
          </cell>
          <cell r="G1260">
            <v>40001</v>
          </cell>
          <cell r="H1260" t="str">
            <v>960831</v>
          </cell>
          <cell r="K1260" t="str">
            <v>8031 Copier with Imaging Units CMYK</v>
          </cell>
          <cell r="L1260">
            <v>18120</v>
          </cell>
          <cell r="N1260">
            <v>4921</v>
          </cell>
          <cell r="W1260">
            <v>4182.8499999999995</v>
          </cell>
          <cell r="AB1260">
            <v>4183</v>
          </cell>
          <cell r="AC1260">
            <v>4648</v>
          </cell>
          <cell r="AD1260">
            <v>4907</v>
          </cell>
          <cell r="AE1260">
            <v>5164.01</v>
          </cell>
          <cell r="AF1260">
            <v>0.18999963206887685</v>
          </cell>
          <cell r="AG1260">
            <v>4.7058390669266752E-2</v>
          </cell>
          <cell r="AH1260">
            <v>5269</v>
          </cell>
          <cell r="AI1260">
            <v>5372</v>
          </cell>
          <cell r="AJ1260">
            <v>0.22136075949367098</v>
          </cell>
          <cell r="AK1260">
            <v>5475</v>
          </cell>
          <cell r="AL1260">
            <v>5578</v>
          </cell>
          <cell r="AM1260">
            <v>0.25011652922194344</v>
          </cell>
          <cell r="AN1260">
            <v>6362.07</v>
          </cell>
          <cell r="AO1260">
            <v>7146.14</v>
          </cell>
          <cell r="AP1260">
            <v>7930.21</v>
          </cell>
          <cell r="AS1260">
            <v>18120</v>
          </cell>
        </row>
        <row r="1261">
          <cell r="B1261" t="str">
            <v>AC</v>
          </cell>
          <cell r="C1261" t="str">
            <v>IMP</v>
          </cell>
          <cell r="D1261" t="str">
            <v>BT</v>
          </cell>
          <cell r="E1261" t="str">
            <v>P3</v>
          </cell>
          <cell r="F1261">
            <v>39990</v>
          </cell>
          <cell r="G1261">
            <v>40001</v>
          </cell>
          <cell r="H1261" t="str">
            <v>960832</v>
          </cell>
          <cell r="K1261" t="str">
            <v>Addtiional Exit Tray for FS-135 (FT-331)</v>
          </cell>
          <cell r="L1261">
            <v>220</v>
          </cell>
          <cell r="N1261">
            <v>88</v>
          </cell>
          <cell r="W1261">
            <v>74.8</v>
          </cell>
          <cell r="AB1261">
            <v>75</v>
          </cell>
          <cell r="AC1261">
            <v>84</v>
          </cell>
          <cell r="AD1261">
            <v>89</v>
          </cell>
          <cell r="AE1261">
            <v>92.35</v>
          </cell>
          <cell r="AF1261">
            <v>0.19003789929615592</v>
          </cell>
          <cell r="AG1261">
            <v>4.7103410936653975E-2</v>
          </cell>
          <cell r="AH1261">
            <v>95</v>
          </cell>
          <cell r="AI1261">
            <v>97</v>
          </cell>
          <cell r="AJ1261">
            <v>0.22886597938144332</v>
          </cell>
          <cell r="AK1261">
            <v>98.5</v>
          </cell>
          <cell r="AL1261">
            <v>100</v>
          </cell>
          <cell r="AM1261">
            <v>0.252</v>
          </cell>
          <cell r="AN1261">
            <v>113.96</v>
          </cell>
          <cell r="AO1261">
            <v>127.92</v>
          </cell>
          <cell r="AP1261">
            <v>141.88</v>
          </cell>
          <cell r="AQ1261">
            <v>0</v>
          </cell>
          <cell r="AS1261">
            <v>220</v>
          </cell>
        </row>
        <row r="1262">
          <cell r="B1262" t="str">
            <v>AC</v>
          </cell>
          <cell r="C1262" t="str">
            <v>IMP</v>
          </cell>
          <cell r="D1262" t="str">
            <v>BT</v>
          </cell>
          <cell r="E1262" t="str">
            <v>P3</v>
          </cell>
          <cell r="F1262">
            <v>39990</v>
          </cell>
          <cell r="G1262">
            <v>40001</v>
          </cell>
          <cell r="H1262" t="str">
            <v>960833</v>
          </cell>
          <cell r="K1262" t="str">
            <v>256mb Memory - Must be Included</v>
          </cell>
          <cell r="L1262">
            <v>160</v>
          </cell>
          <cell r="N1262">
            <v>61</v>
          </cell>
          <cell r="W1262">
            <v>51.85</v>
          </cell>
          <cell r="AB1262">
            <v>52</v>
          </cell>
          <cell r="AC1262">
            <v>58</v>
          </cell>
          <cell r="AD1262">
            <v>62</v>
          </cell>
          <cell r="AE1262">
            <v>64.010000000000005</v>
          </cell>
          <cell r="AF1262">
            <v>0.18997031713794724</v>
          </cell>
          <cell r="AG1262">
            <v>4.7023902515232072E-2</v>
          </cell>
          <cell r="AH1262">
            <v>67</v>
          </cell>
          <cell r="AI1262">
            <v>68</v>
          </cell>
          <cell r="AJ1262">
            <v>0.23749999999999999</v>
          </cell>
          <cell r="AK1262">
            <v>69</v>
          </cell>
          <cell r="AL1262">
            <v>70</v>
          </cell>
          <cell r="AM1262">
            <v>0.25928571428571429</v>
          </cell>
          <cell r="AN1262">
            <v>79.510000000000005</v>
          </cell>
          <cell r="AO1262">
            <v>89.02</v>
          </cell>
          <cell r="AP1262">
            <v>98.53</v>
          </cell>
          <cell r="AQ1262">
            <v>0</v>
          </cell>
          <cell r="AS1262">
            <v>160</v>
          </cell>
        </row>
        <row r="1263">
          <cell r="B1263" t="str">
            <v>AC</v>
          </cell>
          <cell r="C1263" t="str">
            <v>IMP</v>
          </cell>
          <cell r="D1263" t="str">
            <v>BT</v>
          </cell>
          <cell r="E1263" t="str">
            <v>P3</v>
          </cell>
          <cell r="F1263">
            <v>39990</v>
          </cell>
          <cell r="G1263">
            <v>40001</v>
          </cell>
          <cell r="H1263" t="str">
            <v>960835</v>
          </cell>
          <cell r="K1263" t="str">
            <v>IP-711 Print Controller - (embedded - Minolta PCL)</v>
          </cell>
          <cell r="L1263">
            <v>3800</v>
          </cell>
          <cell r="N1263">
            <v>821</v>
          </cell>
          <cell r="W1263">
            <v>697.85</v>
          </cell>
          <cell r="AB1263">
            <v>698</v>
          </cell>
          <cell r="AC1263">
            <v>776</v>
          </cell>
          <cell r="AD1263">
            <v>819</v>
          </cell>
          <cell r="AE1263">
            <v>861.54</v>
          </cell>
          <cell r="AF1263">
            <v>0.18999698214824609</v>
          </cell>
          <cell r="AG1263">
            <v>4.7055273115583683E-2</v>
          </cell>
          <cell r="AH1263">
            <v>880</v>
          </cell>
          <cell r="AI1263">
            <v>897</v>
          </cell>
          <cell r="AJ1263">
            <v>0.22201783723522853</v>
          </cell>
          <cell r="AK1263">
            <v>914</v>
          </cell>
          <cell r="AL1263">
            <v>931</v>
          </cell>
          <cell r="AM1263">
            <v>0.25042964554242747</v>
          </cell>
          <cell r="AN1263">
            <v>1061.71</v>
          </cell>
          <cell r="AO1263">
            <v>1192.42</v>
          </cell>
          <cell r="AP1263">
            <v>1323.13</v>
          </cell>
          <cell r="AQ1263">
            <v>0</v>
          </cell>
          <cell r="AS1263">
            <v>3800</v>
          </cell>
        </row>
        <row r="1264">
          <cell r="B1264" t="str">
            <v>AC</v>
          </cell>
          <cell r="C1264" t="str">
            <v>IMP</v>
          </cell>
          <cell r="D1264" t="str">
            <v>BT</v>
          </cell>
          <cell r="E1264" t="str">
            <v>p3</v>
          </cell>
          <cell r="F1264">
            <v>40098</v>
          </cell>
          <cell r="G1264">
            <v>40098</v>
          </cell>
          <cell r="H1264" t="str">
            <v>960839</v>
          </cell>
          <cell r="K1264" t="str">
            <v>Fiery X3e+ Print Controller</v>
          </cell>
          <cell r="L1264">
            <v>3950</v>
          </cell>
          <cell r="M1264">
            <v>1950</v>
          </cell>
          <cell r="N1264">
            <v>2028</v>
          </cell>
          <cell r="O1264">
            <v>-0.17647058823529416</v>
          </cell>
          <cell r="P1264">
            <v>1723.8</v>
          </cell>
          <cell r="Q1264">
            <v>2067</v>
          </cell>
          <cell r="R1264">
            <v>2232.36</v>
          </cell>
          <cell r="T1264" t="e">
            <v>#DIV/0!</v>
          </cell>
          <cell r="U1264">
            <v>2028</v>
          </cell>
          <cell r="V1264">
            <v>0</v>
          </cell>
          <cell r="W1264">
            <v>1723.8</v>
          </cell>
          <cell r="X1264" t="e">
            <v>#DIV/0!</v>
          </cell>
          <cell r="AA1264">
            <v>2086</v>
          </cell>
          <cell r="AB1264">
            <v>1724</v>
          </cell>
          <cell r="AC1264">
            <v>1916</v>
          </cell>
          <cell r="AD1264">
            <v>2023</v>
          </cell>
          <cell r="AE1264">
            <v>2128.15</v>
          </cell>
          <cell r="AF1264">
            <v>0.19000070483753501</v>
          </cell>
          <cell r="AG1264">
            <v>4.7059652750041155E-2</v>
          </cell>
          <cell r="AH1264">
            <v>2172</v>
          </cell>
          <cell r="AI1264">
            <v>2214</v>
          </cell>
          <cell r="AJ1264">
            <v>0.22140921409214095</v>
          </cell>
          <cell r="AK1264">
            <v>2256.5</v>
          </cell>
          <cell r="AL1264">
            <v>2299</v>
          </cell>
          <cell r="AM1264">
            <v>0.250195737277077</v>
          </cell>
          <cell r="AN1264">
            <v>2622.06</v>
          </cell>
          <cell r="AO1264">
            <v>2945.12</v>
          </cell>
          <cell r="AP1264">
            <v>3268.18</v>
          </cell>
          <cell r="AQ1264">
            <v>0</v>
          </cell>
          <cell r="AS1264">
            <v>3950</v>
          </cell>
        </row>
        <row r="1265">
          <cell r="B1265" t="str">
            <v>AC</v>
          </cell>
          <cell r="C1265" t="str">
            <v>IMP</v>
          </cell>
          <cell r="D1265" t="str">
            <v>BT</v>
          </cell>
          <cell r="E1265" t="str">
            <v>P3</v>
          </cell>
          <cell r="F1265">
            <v>40098</v>
          </cell>
          <cell r="G1265">
            <v>40098</v>
          </cell>
          <cell r="H1265" t="str">
            <v>960840</v>
          </cell>
          <cell r="K1265" t="str">
            <v>Fiery X3e I/F Kit (VI-635)</v>
          </cell>
          <cell r="L1265">
            <v>265</v>
          </cell>
          <cell r="M1265">
            <v>126.08</v>
          </cell>
          <cell r="N1265">
            <v>131.1232</v>
          </cell>
          <cell r="O1265">
            <v>-0.17647058823529416</v>
          </cell>
          <cell r="W1265">
            <v>111.45471999999999</v>
          </cell>
          <cell r="AA1265">
            <v>135</v>
          </cell>
          <cell r="AB1265">
            <v>112</v>
          </cell>
          <cell r="AC1265">
            <v>124</v>
          </cell>
          <cell r="AD1265">
            <v>131</v>
          </cell>
          <cell r="AE1265">
            <v>137.6</v>
          </cell>
          <cell r="AF1265">
            <v>0.19000930232558141</v>
          </cell>
          <cell r="AG1265">
            <v>4.7069767441860449E-2</v>
          </cell>
          <cell r="AH1265">
            <v>141</v>
          </cell>
          <cell r="AI1265">
            <v>144</v>
          </cell>
          <cell r="AJ1265">
            <v>0.22600888888888893</v>
          </cell>
          <cell r="AK1265">
            <v>146.5</v>
          </cell>
          <cell r="AL1265">
            <v>149</v>
          </cell>
          <cell r="AM1265">
            <v>0.25198174496644299</v>
          </cell>
          <cell r="AN1265">
            <v>169.8</v>
          </cell>
          <cell r="AO1265">
            <v>190.6</v>
          </cell>
          <cell r="AP1265">
            <v>211.4</v>
          </cell>
          <cell r="AQ1265">
            <v>0</v>
          </cell>
          <cell r="AS1265">
            <v>265</v>
          </cell>
        </row>
        <row r="1266">
          <cell r="B1266" t="str">
            <v>MB</v>
          </cell>
          <cell r="C1266" t="str">
            <v>IMP</v>
          </cell>
          <cell r="D1266" t="str">
            <v>BT</v>
          </cell>
          <cell r="E1266" t="str">
            <v>P3</v>
          </cell>
          <cell r="F1266">
            <v>39990</v>
          </cell>
          <cell r="G1266">
            <v>40001</v>
          </cell>
          <cell r="H1266" t="str">
            <v>960850</v>
          </cell>
          <cell r="K1266" t="str">
            <v>Color Force 8050 (50/50 ppm Color MFP)</v>
          </cell>
          <cell r="L1266">
            <v>36690</v>
          </cell>
          <cell r="N1266">
            <v>13047</v>
          </cell>
          <cell r="W1266">
            <v>11089.949999999999</v>
          </cell>
          <cell r="AB1266">
            <v>11090</v>
          </cell>
          <cell r="AC1266">
            <v>12323</v>
          </cell>
          <cell r="AD1266">
            <v>13008</v>
          </cell>
          <cell r="AE1266">
            <v>13691.3</v>
          </cell>
          <cell r="AF1266">
            <v>0.19000021911724968</v>
          </cell>
          <cell r="AG1266">
            <v>4.7059081314411291E-2</v>
          </cell>
          <cell r="AH1266">
            <v>13966</v>
          </cell>
          <cell r="AI1266">
            <v>14240</v>
          </cell>
          <cell r="AJ1266">
            <v>0.22121137640449445</v>
          </cell>
          <cell r="AK1266">
            <v>14513.5</v>
          </cell>
          <cell r="AL1266">
            <v>14787</v>
          </cell>
          <cell r="AM1266">
            <v>0.25002028809089072</v>
          </cell>
          <cell r="AN1266">
            <v>16866.27</v>
          </cell>
          <cell r="AO1266">
            <v>18945.54</v>
          </cell>
          <cell r="AP1266">
            <v>21024.81</v>
          </cell>
          <cell r="AS1266">
            <v>36690</v>
          </cell>
        </row>
        <row r="1267">
          <cell r="B1267" t="str">
            <v>AC</v>
          </cell>
          <cell r="C1267" t="str">
            <v>IMP</v>
          </cell>
          <cell r="D1267" t="str">
            <v>BT</v>
          </cell>
          <cell r="E1267" t="str">
            <v>P3</v>
          </cell>
          <cell r="F1267">
            <v>39990</v>
          </cell>
          <cell r="G1267">
            <v>40001</v>
          </cell>
          <cell r="H1267" t="str">
            <v>960851</v>
          </cell>
          <cell r="K1267" t="str">
            <v>RADF (DF-319)  Duplexing Document Feeder</v>
          </cell>
          <cell r="L1267">
            <v>1800</v>
          </cell>
          <cell r="M1267">
            <v>548.08898305084745</v>
          </cell>
          <cell r="N1267">
            <v>570.0125423728814</v>
          </cell>
          <cell r="O1267">
            <v>-0.1764705882352941</v>
          </cell>
          <cell r="S1267">
            <v>921</v>
          </cell>
          <cell r="W1267">
            <v>484.5106610169492</v>
          </cell>
          <cell r="AB1267">
            <v>485</v>
          </cell>
          <cell r="AC1267">
            <v>539</v>
          </cell>
          <cell r="AD1267">
            <v>569</v>
          </cell>
          <cell r="AE1267">
            <v>598.16</v>
          </cell>
          <cell r="AF1267">
            <v>0.18999822619876083</v>
          </cell>
          <cell r="AG1267">
            <v>4.7056736704424521E-2</v>
          </cell>
          <cell r="AH1267">
            <v>611</v>
          </cell>
          <cell r="AI1267">
            <v>623</v>
          </cell>
          <cell r="AJ1267">
            <v>0.22229428408194349</v>
          </cell>
          <cell r="AK1267">
            <v>635</v>
          </cell>
          <cell r="AL1267">
            <v>647</v>
          </cell>
          <cell r="AM1267">
            <v>0.25114271867550353</v>
          </cell>
          <cell r="AN1267">
            <v>737.6</v>
          </cell>
          <cell r="AO1267">
            <v>828.2</v>
          </cell>
          <cell r="AP1267">
            <v>918.8</v>
          </cell>
          <cell r="AQ1267">
            <v>0</v>
          </cell>
          <cell r="AS1267">
            <v>1800</v>
          </cell>
        </row>
        <row r="1268">
          <cell r="B1268" t="str">
            <v>AC</v>
          </cell>
          <cell r="C1268" t="str">
            <v>IMP</v>
          </cell>
          <cell r="D1268" t="str">
            <v>BT</v>
          </cell>
          <cell r="E1268" t="str">
            <v>P3</v>
          </cell>
          <cell r="F1268">
            <v>39990</v>
          </cell>
          <cell r="G1268">
            <v>40001</v>
          </cell>
          <cell r="H1268" t="str">
            <v>960853</v>
          </cell>
          <cell r="K1268" t="str">
            <v>LCT (LT-211)  2500 sheet large capacity tray</v>
          </cell>
          <cell r="L1268">
            <v>3200</v>
          </cell>
          <cell r="M1268">
            <v>1036.3742211652793</v>
          </cell>
          <cell r="N1268">
            <v>1077.8291900118904</v>
          </cell>
          <cell r="O1268">
            <v>-0.17647058823529418</v>
          </cell>
          <cell r="S1268">
            <v>1636</v>
          </cell>
          <cell r="W1268">
            <v>916.15481151010681</v>
          </cell>
          <cell r="AB1268">
            <v>917</v>
          </cell>
          <cell r="AC1268">
            <v>1018</v>
          </cell>
          <cell r="AD1268">
            <v>1075</v>
          </cell>
          <cell r="AE1268">
            <v>1131.06</v>
          </cell>
          <cell r="AF1268">
            <v>0.19000334950391062</v>
          </cell>
          <cell r="AG1268">
            <v>4.7062764122247726E-2</v>
          </cell>
          <cell r="AH1268">
            <v>1155</v>
          </cell>
          <cell r="AI1268">
            <v>1177</v>
          </cell>
          <cell r="AJ1268">
            <v>0.2216186818095949</v>
          </cell>
          <cell r="AK1268">
            <v>1199.5</v>
          </cell>
          <cell r="AL1268">
            <v>1222</v>
          </cell>
          <cell r="AM1268">
            <v>0.25028247830596823</v>
          </cell>
          <cell r="AN1268">
            <v>1393.66</v>
          </cell>
          <cell r="AO1268">
            <v>1565.32</v>
          </cell>
          <cell r="AP1268">
            <v>1736.98</v>
          </cell>
          <cell r="AQ1268">
            <v>0</v>
          </cell>
          <cell r="AS1268">
            <v>3200</v>
          </cell>
        </row>
        <row r="1269">
          <cell r="B1269" t="str">
            <v>AC</v>
          </cell>
          <cell r="C1269" t="str">
            <v>IMP</v>
          </cell>
          <cell r="D1269" t="str">
            <v>BT</v>
          </cell>
          <cell r="E1269" t="str">
            <v>P3</v>
          </cell>
          <cell r="F1269">
            <v>39990</v>
          </cell>
          <cell r="G1269">
            <v>40001</v>
          </cell>
          <cell r="H1269" t="str">
            <v>960854</v>
          </cell>
          <cell r="K1269" t="str">
            <v>Stapler Finisher (FS-115)</v>
          </cell>
          <cell r="L1269">
            <v>2850</v>
          </cell>
          <cell r="N1269">
            <v>1107</v>
          </cell>
          <cell r="W1269">
            <v>940.94999999999993</v>
          </cell>
          <cell r="AB1269">
            <v>941</v>
          </cell>
          <cell r="AC1269">
            <v>1046</v>
          </cell>
          <cell r="AD1269">
            <v>1104</v>
          </cell>
          <cell r="AE1269">
            <v>1161.67</v>
          </cell>
          <cell r="AF1269">
            <v>0.19000232424010272</v>
          </cell>
          <cell r="AG1269">
            <v>4.7061557929532545E-2</v>
          </cell>
          <cell r="AH1269">
            <v>1186</v>
          </cell>
          <cell r="AI1269">
            <v>1209</v>
          </cell>
          <cell r="AJ1269">
            <v>0.22171215880893305</v>
          </cell>
          <cell r="AK1269">
            <v>1232</v>
          </cell>
          <cell r="AL1269">
            <v>1255</v>
          </cell>
          <cell r="AM1269">
            <v>0.25023904382470125</v>
          </cell>
          <cell r="AN1269">
            <v>1431.33</v>
          </cell>
          <cell r="AO1269">
            <v>1607.66</v>
          </cell>
          <cell r="AP1269">
            <v>1783.99</v>
          </cell>
          <cell r="AQ1269">
            <v>0</v>
          </cell>
          <cell r="AS1269">
            <v>2850</v>
          </cell>
        </row>
        <row r="1270">
          <cell r="B1270" t="str">
            <v>AC</v>
          </cell>
          <cell r="C1270" t="str">
            <v>IMP</v>
          </cell>
          <cell r="D1270" t="str">
            <v>BT</v>
          </cell>
          <cell r="E1270" t="str">
            <v>P3</v>
          </cell>
          <cell r="F1270">
            <v>39990</v>
          </cell>
          <cell r="G1270">
            <v>40001</v>
          </cell>
          <cell r="H1270" t="str">
            <v>960855</v>
          </cell>
          <cell r="K1270" t="str">
            <v>Saddle Stitch Finisher (FS-215)</v>
          </cell>
          <cell r="L1270">
            <v>4500</v>
          </cell>
          <cell r="N1270">
            <v>1711</v>
          </cell>
          <cell r="W1270">
            <v>1454.35</v>
          </cell>
          <cell r="AB1270">
            <v>1455</v>
          </cell>
          <cell r="AC1270">
            <v>1616</v>
          </cell>
          <cell r="AD1270">
            <v>1706</v>
          </cell>
          <cell r="AE1270">
            <v>1795.49</v>
          </cell>
          <cell r="AF1270">
            <v>0.18999827345181544</v>
          </cell>
          <cell r="AG1270">
            <v>4.7056792296253397E-2</v>
          </cell>
          <cell r="AH1270">
            <v>1832</v>
          </cell>
          <cell r="AI1270">
            <v>1868</v>
          </cell>
          <cell r="AJ1270">
            <v>0.22144004282655252</v>
          </cell>
          <cell r="AK1270">
            <v>1904</v>
          </cell>
          <cell r="AL1270">
            <v>1940</v>
          </cell>
          <cell r="AM1270">
            <v>0.2503350515463918</v>
          </cell>
          <cell r="AN1270">
            <v>2212.4699999999998</v>
          </cell>
          <cell r="AO1270">
            <v>2484.94</v>
          </cell>
          <cell r="AP1270">
            <v>2757.41</v>
          </cell>
          <cell r="AQ1270">
            <v>0</v>
          </cell>
          <cell r="AS1270">
            <v>4500</v>
          </cell>
        </row>
        <row r="1271">
          <cell r="B1271" t="str">
            <v>AC</v>
          </cell>
          <cell r="C1271" t="str">
            <v>IMP</v>
          </cell>
          <cell r="D1271" t="str">
            <v>BT</v>
          </cell>
          <cell r="E1271" t="str">
            <v>P3</v>
          </cell>
          <cell r="F1271">
            <v>39990</v>
          </cell>
          <cell r="G1271">
            <v>40001</v>
          </cell>
          <cell r="H1271" t="str">
            <v>960856</v>
          </cell>
          <cell r="K1271" t="str">
            <v>Trimmer Unit (TU-109)</v>
          </cell>
          <cell r="L1271">
            <v>10900</v>
          </cell>
          <cell r="N1271">
            <v>2385</v>
          </cell>
          <cell r="O1271">
            <v>-0.17647058823529413</v>
          </cell>
          <cell r="S1271">
            <v>3525</v>
          </cell>
          <cell r="W1271">
            <v>2027.25</v>
          </cell>
          <cell r="AB1271">
            <v>2028</v>
          </cell>
          <cell r="AC1271">
            <v>2253</v>
          </cell>
          <cell r="AD1271">
            <v>2378</v>
          </cell>
          <cell r="AE1271">
            <v>2502.7800000000002</v>
          </cell>
          <cell r="AF1271">
            <v>0.19000071920024938</v>
          </cell>
          <cell r="AG1271">
            <v>4.7059669647352219E-2</v>
          </cell>
          <cell r="AH1271">
            <v>2553</v>
          </cell>
          <cell r="AI1271">
            <v>2603</v>
          </cell>
          <cell r="AJ1271">
            <v>0.22118709181713408</v>
          </cell>
          <cell r="AK1271">
            <v>2653</v>
          </cell>
          <cell r="AL1271">
            <v>2703</v>
          </cell>
          <cell r="AM1271">
            <v>0.25</v>
          </cell>
          <cell r="AN1271">
            <v>3083.11</v>
          </cell>
          <cell r="AO1271">
            <v>3463.22</v>
          </cell>
          <cell r="AP1271">
            <v>3843.33</v>
          </cell>
          <cell r="AQ1271">
            <v>0</v>
          </cell>
          <cell r="AS1271">
            <v>10900</v>
          </cell>
        </row>
        <row r="1272">
          <cell r="B1272" t="str">
            <v>AC</v>
          </cell>
          <cell r="C1272" t="str">
            <v>IMP</v>
          </cell>
          <cell r="D1272" t="str">
            <v>BT</v>
          </cell>
          <cell r="E1272" t="str">
            <v>P3</v>
          </cell>
          <cell r="F1272">
            <v>39990</v>
          </cell>
          <cell r="G1272">
            <v>40001</v>
          </cell>
          <cell r="H1272" t="str">
            <v>960857</v>
          </cell>
          <cell r="K1272" t="str">
            <v>Trimmer Adapter Kit (TU-109A)</v>
          </cell>
          <cell r="L1272">
            <v>2900</v>
          </cell>
          <cell r="N1272">
            <v>572</v>
          </cell>
          <cell r="O1272">
            <v>-0.17647058823529416</v>
          </cell>
          <cell r="S1272">
            <v>833</v>
          </cell>
          <cell r="W1272">
            <v>486.2</v>
          </cell>
          <cell r="AB1272">
            <v>487</v>
          </cell>
          <cell r="AC1272">
            <v>541</v>
          </cell>
          <cell r="AD1272">
            <v>571</v>
          </cell>
          <cell r="AE1272">
            <v>600.25</v>
          </cell>
          <cell r="AF1272">
            <v>0.19000416493127864</v>
          </cell>
          <cell r="AG1272">
            <v>4.7063723448563098E-2</v>
          </cell>
          <cell r="AH1272">
            <v>613</v>
          </cell>
          <cell r="AI1272">
            <v>625</v>
          </cell>
          <cell r="AJ1272">
            <v>0.22208000000000003</v>
          </cell>
          <cell r="AK1272">
            <v>637</v>
          </cell>
          <cell r="AL1272">
            <v>649</v>
          </cell>
          <cell r="AM1272">
            <v>0.25084745762711869</v>
          </cell>
          <cell r="AN1272">
            <v>739.98</v>
          </cell>
          <cell r="AO1272">
            <v>830.96</v>
          </cell>
          <cell r="AP1272">
            <v>921.94</v>
          </cell>
          <cell r="AQ1272">
            <v>0</v>
          </cell>
          <cell r="AS1272">
            <v>2900</v>
          </cell>
        </row>
        <row r="1273">
          <cell r="B1273" t="str">
            <v>AC</v>
          </cell>
          <cell r="C1273" t="str">
            <v>IMP</v>
          </cell>
          <cell r="D1273" t="str">
            <v>BT</v>
          </cell>
          <cell r="E1273" t="str">
            <v>P3</v>
          </cell>
          <cell r="F1273">
            <v>39990</v>
          </cell>
          <cell r="G1273">
            <v>40001</v>
          </cell>
          <cell r="H1273" t="str">
            <v>960859</v>
          </cell>
          <cell r="K1273" t="str">
            <v>Copier Hard Disk Drive (HD-106) 20 Gig</v>
          </cell>
          <cell r="L1273">
            <v>800</v>
          </cell>
          <cell r="M1273">
            <v>270</v>
          </cell>
          <cell r="N1273">
            <v>280.8</v>
          </cell>
          <cell r="O1273">
            <v>-0.17647058823529413</v>
          </cell>
          <cell r="S1273">
            <v>470</v>
          </cell>
          <cell r="W1273">
            <v>238.68</v>
          </cell>
          <cell r="AB1273">
            <v>239</v>
          </cell>
          <cell r="AC1273">
            <v>266</v>
          </cell>
          <cell r="AD1273">
            <v>281</v>
          </cell>
          <cell r="AE1273">
            <v>294.67</v>
          </cell>
          <cell r="AF1273">
            <v>0.19000916279227612</v>
          </cell>
          <cell r="AG1273">
            <v>4.7069603285030723E-2</v>
          </cell>
          <cell r="AH1273">
            <v>301</v>
          </cell>
          <cell r="AI1273">
            <v>307</v>
          </cell>
          <cell r="AJ1273">
            <v>0.22254071661237781</v>
          </cell>
          <cell r="AK1273">
            <v>313</v>
          </cell>
          <cell r="AL1273">
            <v>319</v>
          </cell>
          <cell r="AM1273">
            <v>0.25178683385579936</v>
          </cell>
          <cell r="AN1273">
            <v>363.56</v>
          </cell>
          <cell r="AO1273">
            <v>408.12</v>
          </cell>
          <cell r="AP1273">
            <v>452.68</v>
          </cell>
          <cell r="AQ1273">
            <v>0</v>
          </cell>
          <cell r="AS1273">
            <v>800</v>
          </cell>
        </row>
        <row r="1274">
          <cell r="B1274" t="str">
            <v>AC</v>
          </cell>
          <cell r="C1274" t="str">
            <v>IMP</v>
          </cell>
          <cell r="D1274" t="str">
            <v>BT</v>
          </cell>
          <cell r="E1274" t="str">
            <v>P3</v>
          </cell>
          <cell r="F1274">
            <v>39990</v>
          </cell>
          <cell r="G1274">
            <v>40001</v>
          </cell>
          <cell r="H1274" t="str">
            <v>960895</v>
          </cell>
          <cell r="K1274" t="str">
            <v>Fiery S300 External Controller 50C-K (IP-901)New inventory has been depleted, see new version item #20BB</v>
          </cell>
          <cell r="L1274">
            <v>23000</v>
          </cell>
          <cell r="N1274">
            <v>10529</v>
          </cell>
          <cell r="W1274">
            <v>8949.65</v>
          </cell>
          <cell r="AB1274">
            <v>8950</v>
          </cell>
          <cell r="AC1274">
            <v>9945</v>
          </cell>
          <cell r="AD1274">
            <v>10497</v>
          </cell>
          <cell r="AE1274">
            <v>11048.95</v>
          </cell>
          <cell r="AF1274">
            <v>0.18999995474683123</v>
          </cell>
          <cell r="AG1274">
            <v>4.705877029038965E-2</v>
          </cell>
          <cell r="AH1274">
            <v>11270</v>
          </cell>
          <cell r="AI1274">
            <v>11491</v>
          </cell>
          <cell r="AJ1274">
            <v>0.22116003829083633</v>
          </cell>
          <cell r="AK1274">
            <v>11712</v>
          </cell>
          <cell r="AL1274">
            <v>11933</v>
          </cell>
          <cell r="AM1274">
            <v>0.25000838012234983</v>
          </cell>
          <cell r="AN1274">
            <v>13611.03</v>
          </cell>
          <cell r="AO1274">
            <v>15289.06</v>
          </cell>
          <cell r="AP1274">
            <v>16967.09</v>
          </cell>
          <cell r="AQ1274">
            <v>0</v>
          </cell>
          <cell r="AS1274">
            <v>23000</v>
          </cell>
        </row>
        <row r="1275">
          <cell r="B1275" t="str">
            <v>AC</v>
          </cell>
          <cell r="C1275" t="str">
            <v>IMP</v>
          </cell>
          <cell r="D1275" t="str">
            <v>BT</v>
          </cell>
          <cell r="E1275" t="str">
            <v>P3</v>
          </cell>
          <cell r="F1275">
            <v>39990</v>
          </cell>
          <cell r="G1275">
            <v>40001</v>
          </cell>
          <cell r="H1275" t="str">
            <v>960913</v>
          </cell>
          <cell r="K1275" t="str">
            <v>Video Interface Kit for the IP-921 (1)</v>
          </cell>
          <cell r="L1275">
            <v>300</v>
          </cell>
          <cell r="N1275">
            <v>120</v>
          </cell>
          <cell r="W1275">
            <v>102</v>
          </cell>
          <cell r="AB1275">
            <v>102</v>
          </cell>
          <cell r="AC1275">
            <v>114</v>
          </cell>
          <cell r="AD1275">
            <v>120</v>
          </cell>
          <cell r="AE1275">
            <v>125.93</v>
          </cell>
          <cell r="AF1275">
            <v>0.19002620503454304</v>
          </cell>
          <cell r="AG1275">
            <v>4.7089652981815347E-2</v>
          </cell>
          <cell r="AH1275">
            <v>129</v>
          </cell>
          <cell r="AI1275">
            <v>131</v>
          </cell>
          <cell r="AJ1275">
            <v>0.22137404580152673</v>
          </cell>
          <cell r="AK1275">
            <v>133.5</v>
          </cell>
          <cell r="AL1275">
            <v>136</v>
          </cell>
          <cell r="AM1275">
            <v>0.25</v>
          </cell>
          <cell r="AN1275">
            <v>155.13</v>
          </cell>
          <cell r="AO1275">
            <v>174.26</v>
          </cell>
          <cell r="AP1275">
            <v>193.39</v>
          </cell>
          <cell r="AQ1275">
            <v>0</v>
          </cell>
          <cell r="AS1275">
            <v>300</v>
          </cell>
        </row>
        <row r="1276">
          <cell r="B1276" t="str">
            <v>AC</v>
          </cell>
          <cell r="C1276" t="str">
            <v>IMP</v>
          </cell>
          <cell r="D1276" t="str">
            <v>BT</v>
          </cell>
          <cell r="E1276" t="str">
            <v>P3</v>
          </cell>
          <cell r="F1276">
            <v>39990</v>
          </cell>
          <cell r="G1276">
            <v>40001</v>
          </cell>
          <cell r="H1276" t="str">
            <v>960918</v>
          </cell>
          <cell r="K1276" t="str">
            <v>256MB DIMM (IP-901) MEMORY MODULE</v>
          </cell>
          <cell r="L1276">
            <v>385</v>
          </cell>
          <cell r="N1276">
            <v>131</v>
          </cell>
          <cell r="W1276">
            <v>111.35</v>
          </cell>
          <cell r="AB1276">
            <v>112</v>
          </cell>
          <cell r="AC1276">
            <v>124</v>
          </cell>
          <cell r="AD1276">
            <v>131</v>
          </cell>
          <cell r="AE1276">
            <v>137.47</v>
          </cell>
          <cell r="AF1276">
            <v>0.19000509202007715</v>
          </cell>
          <cell r="AG1276">
            <v>4.7064814141267175E-2</v>
          </cell>
          <cell r="AH1276">
            <v>141</v>
          </cell>
          <cell r="AI1276">
            <v>144</v>
          </cell>
          <cell r="AJ1276">
            <v>0.22673611111111114</v>
          </cell>
          <cell r="AK1276">
            <v>146.5</v>
          </cell>
          <cell r="AL1276">
            <v>149</v>
          </cell>
          <cell r="AM1276">
            <v>0.25268456375838932</v>
          </cell>
          <cell r="AN1276">
            <v>169.74</v>
          </cell>
          <cell r="AO1276">
            <v>190.48</v>
          </cell>
          <cell r="AP1276">
            <v>211.22</v>
          </cell>
          <cell r="AQ1276">
            <v>0</v>
          </cell>
          <cell r="AS1276">
            <v>385</v>
          </cell>
        </row>
        <row r="1277">
          <cell r="B1277" t="str">
            <v>AC</v>
          </cell>
          <cell r="C1277" t="str">
            <v>IMP</v>
          </cell>
          <cell r="D1277" t="str">
            <v>BT</v>
          </cell>
          <cell r="E1277" t="str">
            <v>P3</v>
          </cell>
          <cell r="F1277">
            <v>39990</v>
          </cell>
          <cell r="G1277">
            <v>40001</v>
          </cell>
          <cell r="H1277" t="str">
            <v>960919</v>
          </cell>
          <cell r="K1277" t="str">
            <v>Faci Kit Stand (S300)</v>
          </cell>
          <cell r="L1277">
            <v>675</v>
          </cell>
          <cell r="N1277">
            <v>402</v>
          </cell>
          <cell r="W1277">
            <v>341.7</v>
          </cell>
          <cell r="AB1277">
            <v>342</v>
          </cell>
          <cell r="AC1277">
            <v>380</v>
          </cell>
          <cell r="AD1277">
            <v>401</v>
          </cell>
          <cell r="AE1277">
            <v>421.85</v>
          </cell>
          <cell r="AF1277">
            <v>0.18999644423373244</v>
          </cell>
          <cell r="AG1277">
            <v>4.7054640274979312E-2</v>
          </cell>
          <cell r="AH1277">
            <v>431</v>
          </cell>
          <cell r="AI1277">
            <v>439</v>
          </cell>
          <cell r="AJ1277">
            <v>0.22164009111617314</v>
          </cell>
          <cell r="AK1277">
            <v>447.5</v>
          </cell>
          <cell r="AL1277">
            <v>456</v>
          </cell>
          <cell r="AM1277">
            <v>0.25065789473684214</v>
          </cell>
          <cell r="AN1277">
            <v>510.75</v>
          </cell>
          <cell r="AO1277">
            <v>565.5</v>
          </cell>
          <cell r="AP1277">
            <v>620.25</v>
          </cell>
          <cell r="AQ1277">
            <v>0</v>
          </cell>
          <cell r="AS1277">
            <v>675</v>
          </cell>
        </row>
        <row r="1278">
          <cell r="B1278" t="str">
            <v>AC</v>
          </cell>
          <cell r="C1278" t="str">
            <v>IMP</v>
          </cell>
          <cell r="D1278" t="str">
            <v>BT</v>
          </cell>
          <cell r="E1278" t="str">
            <v>P3</v>
          </cell>
          <cell r="F1278">
            <v>39990</v>
          </cell>
          <cell r="G1278">
            <v>40001</v>
          </cell>
          <cell r="H1278" t="str">
            <v>960920</v>
          </cell>
          <cell r="K1278" t="str">
            <v>2 hole Punch Kit (PK-120A)</v>
          </cell>
          <cell r="L1278">
            <v>775</v>
          </cell>
          <cell r="N1278">
            <v>294</v>
          </cell>
          <cell r="W1278">
            <v>249.9</v>
          </cell>
          <cell r="AB1278">
            <v>250</v>
          </cell>
          <cell r="AC1278">
            <v>278</v>
          </cell>
          <cell r="AD1278">
            <v>294</v>
          </cell>
          <cell r="AE1278">
            <v>308.52</v>
          </cell>
          <cell r="AF1278">
            <v>0.190003889537145</v>
          </cell>
          <cell r="AG1278">
            <v>4.7063399455464741E-2</v>
          </cell>
          <cell r="AH1278">
            <v>316</v>
          </cell>
          <cell r="AI1278">
            <v>322</v>
          </cell>
          <cell r="AJ1278">
            <v>0.22391304347826085</v>
          </cell>
          <cell r="AK1278">
            <v>328</v>
          </cell>
          <cell r="AL1278">
            <v>334</v>
          </cell>
          <cell r="AM1278">
            <v>0.25179640718562873</v>
          </cell>
          <cell r="AN1278">
            <v>380.66</v>
          </cell>
          <cell r="AO1278">
            <v>427.32</v>
          </cell>
          <cell r="AP1278">
            <v>473.98</v>
          </cell>
          <cell r="AQ1278">
            <v>0</v>
          </cell>
          <cell r="AS1278">
            <v>775</v>
          </cell>
        </row>
        <row r="1279">
          <cell r="B1279" t="str">
            <v>AC</v>
          </cell>
          <cell r="C1279" t="str">
            <v>IMP</v>
          </cell>
          <cell r="D1279" t="str">
            <v>BT</v>
          </cell>
          <cell r="E1279" t="str">
            <v>P3</v>
          </cell>
          <cell r="F1279">
            <v>39990</v>
          </cell>
          <cell r="G1279">
            <v>40001</v>
          </cell>
          <cell r="H1279" t="str">
            <v>960921</v>
          </cell>
          <cell r="K1279" t="str">
            <v>Graphics Arts Package S300 (IP-901 - ver. 1)</v>
          </cell>
          <cell r="L1279">
            <v>5000</v>
          </cell>
          <cell r="N1279">
            <v>2575</v>
          </cell>
          <cell r="W1279">
            <v>2188.75</v>
          </cell>
          <cell r="AB1279">
            <v>2189</v>
          </cell>
          <cell r="AC1279">
            <v>2432</v>
          </cell>
          <cell r="AD1279">
            <v>2568</v>
          </cell>
          <cell r="AE1279">
            <v>2702.16</v>
          </cell>
          <cell r="AF1279">
            <v>0.18999985197027558</v>
          </cell>
          <cell r="AG1279">
            <v>4.7058649376794812E-2</v>
          </cell>
          <cell r="AH1279">
            <v>2757</v>
          </cell>
          <cell r="AI1279">
            <v>2811</v>
          </cell>
          <cell r="AJ1279">
            <v>0.22136250444681607</v>
          </cell>
          <cell r="AK1279">
            <v>2865</v>
          </cell>
          <cell r="AL1279">
            <v>2919</v>
          </cell>
          <cell r="AM1279">
            <v>0.250171291538198</v>
          </cell>
          <cell r="AN1279">
            <v>3329.22</v>
          </cell>
          <cell r="AO1279">
            <v>3739.44</v>
          </cell>
          <cell r="AP1279">
            <v>4149.66</v>
          </cell>
          <cell r="AQ1279">
            <v>0</v>
          </cell>
          <cell r="AS1279">
            <v>5000</v>
          </cell>
        </row>
        <row r="1280">
          <cell r="B1280" t="str">
            <v>AC</v>
          </cell>
          <cell r="C1280" t="str">
            <v>IMP</v>
          </cell>
          <cell r="D1280" t="str">
            <v>BT</v>
          </cell>
          <cell r="E1280" t="str">
            <v>P3</v>
          </cell>
          <cell r="F1280">
            <v>39990</v>
          </cell>
          <cell r="G1280">
            <v>40001</v>
          </cell>
          <cell r="H1280" t="str">
            <v>960922</v>
          </cell>
          <cell r="K1280" t="str">
            <v>Faci Kit (IP-901) Flat Panel Monitor, Keyboard</v>
          </cell>
          <cell r="L1280">
            <v>3599</v>
          </cell>
          <cell r="N1280">
            <v>1545</v>
          </cell>
          <cell r="W1280">
            <v>1313.25</v>
          </cell>
          <cell r="AB1280">
            <v>1314</v>
          </cell>
          <cell r="AC1280">
            <v>1460</v>
          </cell>
          <cell r="AD1280">
            <v>1541</v>
          </cell>
          <cell r="AE1280">
            <v>1621.3</v>
          </cell>
          <cell r="AF1280">
            <v>0.19000185036698944</v>
          </cell>
          <cell r="AG1280">
            <v>4.7061000431752271E-2</v>
          </cell>
          <cell r="AH1280">
            <v>1655</v>
          </cell>
          <cell r="AI1280">
            <v>1687</v>
          </cell>
          <cell r="AJ1280">
            <v>0.22154712507409602</v>
          </cell>
          <cell r="AK1280">
            <v>1719</v>
          </cell>
          <cell r="AL1280">
            <v>1751</v>
          </cell>
          <cell r="AM1280">
            <v>0.25</v>
          </cell>
          <cell r="AN1280">
            <v>1997.23</v>
          </cell>
          <cell r="AO1280">
            <v>2243.46</v>
          </cell>
          <cell r="AP1280">
            <v>2489.69</v>
          </cell>
          <cell r="AQ1280">
            <v>0</v>
          </cell>
          <cell r="AS1280">
            <v>3599</v>
          </cell>
        </row>
        <row r="1281">
          <cell r="B1281" t="str">
            <v>AC</v>
          </cell>
          <cell r="C1281" t="str">
            <v>IMP</v>
          </cell>
          <cell r="D1281" t="str">
            <v>BT</v>
          </cell>
          <cell r="E1281" t="str">
            <v>P3</v>
          </cell>
          <cell r="F1281">
            <v>39990</v>
          </cell>
          <cell r="G1281">
            <v>40001</v>
          </cell>
          <cell r="H1281" t="str">
            <v>960923</v>
          </cell>
          <cell r="K1281" t="str">
            <v>3 hole Punch Kit (PK-120)</v>
          </cell>
          <cell r="L1281">
            <v>775</v>
          </cell>
          <cell r="N1281">
            <v>250</v>
          </cell>
          <cell r="W1281">
            <v>212.5</v>
          </cell>
          <cell r="AB1281">
            <v>213</v>
          </cell>
          <cell r="AC1281">
            <v>237</v>
          </cell>
          <cell r="AD1281">
            <v>250</v>
          </cell>
          <cell r="AE1281">
            <v>262.35000000000002</v>
          </cell>
          <cell r="AF1281">
            <v>0.19001334095673725</v>
          </cell>
          <cell r="AG1281">
            <v>4.7074518772632065E-2</v>
          </cell>
          <cell r="AH1281">
            <v>269</v>
          </cell>
          <cell r="AI1281">
            <v>274</v>
          </cell>
          <cell r="AJ1281">
            <v>0.22445255474452555</v>
          </cell>
          <cell r="AK1281">
            <v>279</v>
          </cell>
          <cell r="AL1281">
            <v>284</v>
          </cell>
          <cell r="AM1281">
            <v>0.25176056338028169</v>
          </cell>
          <cell r="AN1281">
            <v>323.68</v>
          </cell>
          <cell r="AO1281">
            <v>363.36</v>
          </cell>
          <cell r="AP1281">
            <v>403.04</v>
          </cell>
          <cell r="AQ1281">
            <v>0</v>
          </cell>
          <cell r="AS1281">
            <v>775</v>
          </cell>
        </row>
        <row r="1282">
          <cell r="B1282" t="str">
            <v>AC</v>
          </cell>
          <cell r="C1282" t="str">
            <v>IMP</v>
          </cell>
          <cell r="D1282" t="str">
            <v>BT</v>
          </cell>
          <cell r="E1282" t="str">
            <v>P3</v>
          </cell>
          <cell r="F1282">
            <v>39990</v>
          </cell>
          <cell r="G1282">
            <v>40001</v>
          </cell>
          <cell r="H1282" t="str">
            <v>9982137</v>
          </cell>
          <cell r="K1282" t="str">
            <v>SMART 1500 Remote Diagnostics System</v>
          </cell>
          <cell r="L1282">
            <v>395</v>
          </cell>
          <cell r="N1282">
            <v>129</v>
          </cell>
          <cell r="W1282">
            <v>109.64999999999999</v>
          </cell>
          <cell r="AB1282">
            <v>110</v>
          </cell>
          <cell r="AC1282">
            <v>122</v>
          </cell>
          <cell r="AD1282">
            <v>129</v>
          </cell>
          <cell r="AE1282">
            <v>135.37</v>
          </cell>
          <cell r="AF1282">
            <v>0.18999778385166591</v>
          </cell>
          <cell r="AG1282">
            <v>4.7056216296077452E-2</v>
          </cell>
          <cell r="AH1282">
            <v>139</v>
          </cell>
          <cell r="AI1282">
            <v>142</v>
          </cell>
          <cell r="AJ1282">
            <v>0.22781690140845076</v>
          </cell>
          <cell r="AK1282">
            <v>144.5</v>
          </cell>
          <cell r="AL1282">
            <v>147</v>
          </cell>
          <cell r="AM1282">
            <v>0.25408163265306127</v>
          </cell>
          <cell r="AN1282">
            <v>167.36</v>
          </cell>
          <cell r="AO1282">
            <v>187.72</v>
          </cell>
          <cell r="AP1282">
            <v>208.08</v>
          </cell>
          <cell r="AQ1282">
            <v>0</v>
          </cell>
          <cell r="AS1282">
            <v>395</v>
          </cell>
        </row>
        <row r="1283">
          <cell r="B1283" t="str">
            <v>AC</v>
          </cell>
          <cell r="C1283" t="str">
            <v>IMP</v>
          </cell>
          <cell r="D1283" t="str">
            <v>BT</v>
          </cell>
          <cell r="E1283" t="str">
            <v>08</v>
          </cell>
          <cell r="F1283">
            <v>39924</v>
          </cell>
          <cell r="G1283">
            <v>40001</v>
          </cell>
          <cell r="H1283" t="str">
            <v>9J00730</v>
          </cell>
          <cell r="I1283" t="str">
            <v>3KMHDK702</v>
          </cell>
          <cell r="K1283" t="str">
            <v>DK-702 Desk 2-Drawer Height</v>
          </cell>
          <cell r="L1283">
            <v>192</v>
          </cell>
          <cell r="M1283">
            <v>107</v>
          </cell>
          <cell r="N1283">
            <v>111.28</v>
          </cell>
          <cell r="O1283">
            <v>0</v>
          </cell>
          <cell r="P1283">
            <v>111.28</v>
          </cell>
          <cell r="Q1283">
            <v>113.42</v>
          </cell>
          <cell r="R1283">
            <v>122.49</v>
          </cell>
          <cell r="S1283">
            <v>115.5</v>
          </cell>
          <cell r="T1283">
            <v>3.6536796536796527E-2</v>
          </cell>
          <cell r="U1283">
            <v>111.28</v>
          </cell>
          <cell r="V1283">
            <v>0</v>
          </cell>
          <cell r="W1283">
            <v>111.28</v>
          </cell>
          <cell r="X1283">
            <v>0.96346320346320347</v>
          </cell>
          <cell r="AA1283">
            <v>135</v>
          </cell>
          <cell r="AB1283">
            <v>112</v>
          </cell>
          <cell r="AC1283">
            <v>124</v>
          </cell>
          <cell r="AD1283">
            <v>131</v>
          </cell>
          <cell r="AE1283">
            <v>137.38</v>
          </cell>
          <cell r="AF1283">
            <v>0.18998398602416652</v>
          </cell>
          <cell r="AG1283">
            <v>0.18998398602416652</v>
          </cell>
          <cell r="AH1283">
            <v>154</v>
          </cell>
          <cell r="AI1283">
            <v>169</v>
          </cell>
          <cell r="AJ1283">
            <v>0.34153846153846151</v>
          </cell>
          <cell r="AK1283">
            <v>184</v>
          </cell>
          <cell r="AL1283">
            <v>199</v>
          </cell>
          <cell r="AM1283">
            <v>0.44080402010050251</v>
          </cell>
          <cell r="AN1283">
            <v>197.25</v>
          </cell>
          <cell r="AO1283">
            <v>195.5</v>
          </cell>
          <cell r="AP1283">
            <v>193.75</v>
          </cell>
          <cell r="AQ1283">
            <v>0</v>
          </cell>
          <cell r="AS1283">
            <v>192</v>
          </cell>
        </row>
        <row r="1284">
          <cell r="B1284" t="str">
            <v>AC</v>
          </cell>
          <cell r="C1284" t="str">
            <v>IMP</v>
          </cell>
          <cell r="D1284" t="str">
            <v>BT</v>
          </cell>
          <cell r="E1284" t="str">
            <v>08</v>
          </cell>
          <cell r="F1284">
            <v>39924</v>
          </cell>
          <cell r="G1284">
            <v>40001</v>
          </cell>
          <cell r="H1284" t="str">
            <v>9J01730</v>
          </cell>
          <cell r="I1284" t="str">
            <v>3KMHDK703BF</v>
          </cell>
          <cell r="K1284" t="str">
            <v>DK-703 Base Feet</v>
          </cell>
          <cell r="L1284">
            <v>165</v>
          </cell>
          <cell r="M1284">
            <v>92</v>
          </cell>
          <cell r="N1284">
            <v>95.68</v>
          </cell>
          <cell r="O1284">
            <v>0</v>
          </cell>
          <cell r="P1284">
            <v>95.68</v>
          </cell>
          <cell r="Q1284">
            <v>97.52</v>
          </cell>
          <cell r="R1284">
            <v>105.32</v>
          </cell>
          <cell r="S1284">
            <v>104</v>
          </cell>
          <cell r="T1284">
            <v>7.9999999999999932E-2</v>
          </cell>
          <cell r="U1284">
            <v>95.68</v>
          </cell>
          <cell r="V1284">
            <v>0</v>
          </cell>
          <cell r="W1284">
            <v>95.68</v>
          </cell>
          <cell r="X1284">
            <v>0.92</v>
          </cell>
          <cell r="AA1284">
            <v>116</v>
          </cell>
          <cell r="AB1284">
            <v>96</v>
          </cell>
          <cell r="AC1284">
            <v>107</v>
          </cell>
          <cell r="AD1284">
            <v>113</v>
          </cell>
          <cell r="AE1284">
            <v>118.12</v>
          </cell>
          <cell r="AF1284">
            <v>0.18997629529292243</v>
          </cell>
          <cell r="AG1284">
            <v>0.18997629529292243</v>
          </cell>
          <cell r="AH1284">
            <v>132</v>
          </cell>
          <cell r="AI1284">
            <v>145</v>
          </cell>
          <cell r="AJ1284">
            <v>0.3401379310344827</v>
          </cell>
          <cell r="AK1284">
            <v>158</v>
          </cell>
          <cell r="AL1284">
            <v>171</v>
          </cell>
          <cell r="AM1284">
            <v>0.4404678362573099</v>
          </cell>
          <cell r="AN1284">
            <v>169.5</v>
          </cell>
          <cell r="AO1284">
            <v>168</v>
          </cell>
          <cell r="AP1284">
            <v>166.5</v>
          </cell>
          <cell r="AQ1284">
            <v>0</v>
          </cell>
          <cell r="AS1284">
            <v>165</v>
          </cell>
        </row>
        <row r="1285">
          <cell r="B1285" t="str">
            <v>AC</v>
          </cell>
          <cell r="C1285" t="str">
            <v>IMP</v>
          </cell>
          <cell r="D1285" t="str">
            <v>BT</v>
          </cell>
          <cell r="E1285" t="str">
            <v>P3</v>
          </cell>
          <cell r="F1285">
            <v>39989</v>
          </cell>
          <cell r="G1285">
            <v>40001</v>
          </cell>
          <cell r="H1285" t="str">
            <v>9J05142</v>
          </cell>
          <cell r="K1285" t="str">
            <v>VI-503 Fiery Controller Interface</v>
          </cell>
          <cell r="L1285">
            <v>265</v>
          </cell>
          <cell r="N1285">
            <v>131.04</v>
          </cell>
          <cell r="O1285">
            <v>-0.17647058823529418</v>
          </cell>
          <cell r="W1285">
            <v>111.38399999999999</v>
          </cell>
          <cell r="AA1285">
            <v>135</v>
          </cell>
          <cell r="AB1285">
            <v>112</v>
          </cell>
          <cell r="AC1285">
            <v>124</v>
          </cell>
          <cell r="AD1285">
            <v>131</v>
          </cell>
          <cell r="AE1285">
            <v>137.51</v>
          </cell>
          <cell r="AF1285">
            <v>0.18999345502145304</v>
          </cell>
          <cell r="AG1285">
            <v>4.7051123554650569E-2</v>
          </cell>
          <cell r="AH1285">
            <v>141</v>
          </cell>
          <cell r="AI1285">
            <v>144</v>
          </cell>
          <cell r="AJ1285">
            <v>0.22650000000000009</v>
          </cell>
          <cell r="AK1285">
            <v>146.5</v>
          </cell>
          <cell r="AL1285">
            <v>149</v>
          </cell>
          <cell r="AM1285">
            <v>0.25245637583892627</v>
          </cell>
          <cell r="AN1285">
            <v>169.76</v>
          </cell>
          <cell r="AO1285">
            <v>190.52</v>
          </cell>
          <cell r="AP1285">
            <v>211.28</v>
          </cell>
          <cell r="AQ1285">
            <v>0</v>
          </cell>
          <cell r="AS1285">
            <v>265</v>
          </cell>
        </row>
        <row r="1286">
          <cell r="B1286" t="str">
            <v>MB</v>
          </cell>
          <cell r="C1286" t="str">
            <v>IMP</v>
          </cell>
          <cell r="D1286" t="str">
            <v>BT</v>
          </cell>
          <cell r="E1286" t="str">
            <v>P3</v>
          </cell>
          <cell r="F1286">
            <v>39989</v>
          </cell>
          <cell r="G1286">
            <v>40001</v>
          </cell>
          <cell r="H1286" t="str">
            <v>9J06301</v>
          </cell>
          <cell r="K1286" t="str">
            <v>Bizhub C352P Printer</v>
          </cell>
          <cell r="L1286">
            <v>10150</v>
          </cell>
          <cell r="N1286">
            <v>3120</v>
          </cell>
          <cell r="O1286">
            <v>-0.17647058823529413</v>
          </cell>
          <cell r="W1286">
            <v>2652</v>
          </cell>
          <cell r="AA1286">
            <v>3209</v>
          </cell>
          <cell r="AB1286">
            <v>2652</v>
          </cell>
          <cell r="AC1286">
            <v>2947</v>
          </cell>
          <cell r="AD1286">
            <v>3111</v>
          </cell>
          <cell r="AE1286">
            <v>3274.07</v>
          </cell>
          <cell r="AF1286">
            <v>0.1899989920801938</v>
          </cell>
          <cell r="AG1286">
            <v>4.7057637741404479E-2</v>
          </cell>
          <cell r="AH1286">
            <v>3341</v>
          </cell>
          <cell r="AI1286">
            <v>3406</v>
          </cell>
          <cell r="AJ1286">
            <v>0.22137404580152673</v>
          </cell>
          <cell r="AK1286">
            <v>3471</v>
          </cell>
          <cell r="AL1286">
            <v>3536</v>
          </cell>
          <cell r="AM1286">
            <v>0.25</v>
          </cell>
          <cell r="AN1286">
            <v>4033.25</v>
          </cell>
          <cell r="AO1286">
            <v>4530.5</v>
          </cell>
          <cell r="AP1286">
            <v>5027.75</v>
          </cell>
          <cell r="AQ1286">
            <v>0</v>
          </cell>
          <cell r="AS1286">
            <v>10150</v>
          </cell>
        </row>
        <row r="1287">
          <cell r="B1287" t="str">
            <v>MB</v>
          </cell>
          <cell r="C1287" t="str">
            <v>IMP</v>
          </cell>
          <cell r="D1287" t="str">
            <v>BT</v>
          </cell>
          <cell r="E1287" t="str">
            <v>P3</v>
          </cell>
          <cell r="F1287">
            <v>39989</v>
          </cell>
          <cell r="G1287">
            <v>40001</v>
          </cell>
          <cell r="H1287" t="str">
            <v>9J06311</v>
          </cell>
          <cell r="K1287" t="str">
            <v>Bizhub C352 Copier/Printer/Scanner</v>
          </cell>
          <cell r="L1287">
            <v>13100</v>
          </cell>
          <cell r="N1287">
            <v>3754.4</v>
          </cell>
          <cell r="O1287">
            <v>-0.17647058823529424</v>
          </cell>
          <cell r="W1287">
            <v>3191.24</v>
          </cell>
          <cell r="AA1287">
            <v>3861</v>
          </cell>
          <cell r="AB1287">
            <v>3192</v>
          </cell>
          <cell r="AC1287">
            <v>3546</v>
          </cell>
          <cell r="AD1287">
            <v>3743</v>
          </cell>
          <cell r="AE1287">
            <v>3939.8</v>
          </cell>
          <cell r="AF1287">
            <v>0.18999949236001837</v>
          </cell>
          <cell r="AG1287">
            <v>4.7058226305903873E-2</v>
          </cell>
          <cell r="AH1287">
            <v>4019</v>
          </cell>
          <cell r="AI1287">
            <v>4098</v>
          </cell>
          <cell r="AJ1287">
            <v>0.22126891166422649</v>
          </cell>
          <cell r="AK1287">
            <v>4176.5</v>
          </cell>
          <cell r="AL1287">
            <v>4255</v>
          </cell>
          <cell r="AM1287">
            <v>0.25000235017626327</v>
          </cell>
          <cell r="AN1287">
            <v>4853.3500000000004</v>
          </cell>
          <cell r="AO1287">
            <v>5451.7</v>
          </cell>
          <cell r="AP1287">
            <v>6050.05</v>
          </cell>
          <cell r="AQ1287">
            <v>0</v>
          </cell>
          <cell r="AS1287">
            <v>13100</v>
          </cell>
        </row>
        <row r="1288">
          <cell r="B1288" t="str">
            <v>MB</v>
          </cell>
          <cell r="C1288" t="str">
            <v>IMP</v>
          </cell>
          <cell r="D1288" t="str">
            <v>BT</v>
          </cell>
          <cell r="E1288" t="str">
            <v>P3</v>
          </cell>
          <cell r="F1288">
            <v>39989</v>
          </cell>
          <cell r="G1288">
            <v>40001</v>
          </cell>
          <cell r="H1288" t="str">
            <v>9J06317</v>
          </cell>
          <cell r="K1288" t="str">
            <v>Bizhub C352 (35C3) Copier/Printer/Scanner</v>
          </cell>
          <cell r="L1288">
            <v>13100</v>
          </cell>
          <cell r="N1288">
            <v>3754.4</v>
          </cell>
          <cell r="O1288">
            <v>-0.17647058823529424</v>
          </cell>
          <cell r="W1288">
            <v>3191.24</v>
          </cell>
          <cell r="AA1288">
            <v>3861</v>
          </cell>
          <cell r="AB1288">
            <v>3192</v>
          </cell>
          <cell r="AC1288">
            <v>3546</v>
          </cell>
          <cell r="AD1288">
            <v>3743</v>
          </cell>
          <cell r="AE1288">
            <v>3939.8</v>
          </cell>
          <cell r="AF1288">
            <v>0.18999949236001837</v>
          </cell>
          <cell r="AG1288">
            <v>4.7058226305903873E-2</v>
          </cell>
          <cell r="AH1288">
            <v>4019</v>
          </cell>
          <cell r="AI1288">
            <v>4098</v>
          </cell>
          <cell r="AJ1288">
            <v>0.22126891166422649</v>
          </cell>
          <cell r="AK1288">
            <v>4176.5</v>
          </cell>
          <cell r="AL1288">
            <v>4255</v>
          </cell>
          <cell r="AM1288">
            <v>0.25000235017626327</v>
          </cell>
          <cell r="AN1288">
            <v>4853.3500000000004</v>
          </cell>
          <cell r="AO1288">
            <v>5451.7</v>
          </cell>
          <cell r="AP1288">
            <v>6050.05</v>
          </cell>
          <cell r="AQ1288">
            <v>0</v>
          </cell>
          <cell r="AS1288">
            <v>13100</v>
          </cell>
        </row>
        <row r="1289">
          <cell r="B1289" t="str">
            <v>MB</v>
          </cell>
          <cell r="C1289" t="str">
            <v>IMP</v>
          </cell>
          <cell r="D1289" t="str">
            <v>BT</v>
          </cell>
          <cell r="E1289" t="str">
            <v>P3</v>
          </cell>
          <cell r="F1289">
            <v>39989</v>
          </cell>
          <cell r="G1289">
            <v>40001</v>
          </cell>
          <cell r="H1289" t="str">
            <v>9J06321</v>
          </cell>
          <cell r="K1289" t="str">
            <v>Bizhub C300 Copier/Printer/Scanner</v>
          </cell>
          <cell r="L1289">
            <v>11800</v>
          </cell>
          <cell r="N1289">
            <v>3140.8</v>
          </cell>
          <cell r="O1289">
            <v>-0.17647058823529405</v>
          </cell>
          <cell r="W1289">
            <v>2669.6800000000003</v>
          </cell>
          <cell r="AA1289">
            <v>3230</v>
          </cell>
          <cell r="AB1289">
            <v>2670</v>
          </cell>
          <cell r="AC1289">
            <v>2967</v>
          </cell>
          <cell r="AD1289">
            <v>3132</v>
          </cell>
          <cell r="AE1289">
            <v>3295.9</v>
          </cell>
          <cell r="AF1289">
            <v>0.18999969659273636</v>
          </cell>
          <cell r="AG1289">
            <v>4.7058466579689887E-2</v>
          </cell>
          <cell r="AH1289">
            <v>3362</v>
          </cell>
          <cell r="AI1289">
            <v>3428</v>
          </cell>
          <cell r="AJ1289">
            <v>0.22121353558926479</v>
          </cell>
          <cell r="AK1289">
            <v>3494</v>
          </cell>
          <cell r="AL1289">
            <v>3560</v>
          </cell>
          <cell r="AM1289">
            <v>0.25008988764044937</v>
          </cell>
          <cell r="AN1289">
            <v>4060.46</v>
          </cell>
          <cell r="AO1289">
            <v>4560.92</v>
          </cell>
          <cell r="AP1289">
            <v>5061.38</v>
          </cell>
          <cell r="AQ1289">
            <v>0</v>
          </cell>
          <cell r="AS1289">
            <v>11800</v>
          </cell>
        </row>
        <row r="1290">
          <cell r="B1290" t="str">
            <v>AC</v>
          </cell>
          <cell r="C1290" t="str">
            <v>IMP</v>
          </cell>
          <cell r="D1290" t="str">
            <v>BT</v>
          </cell>
          <cell r="E1290" t="str">
            <v>P3</v>
          </cell>
          <cell r="F1290">
            <v>39989</v>
          </cell>
          <cell r="G1290">
            <v>40001</v>
          </cell>
          <cell r="H1290" t="str">
            <v>9J07611</v>
          </cell>
          <cell r="K1290" t="str">
            <v>DF-608 Reversing Automatic Document Feeder</v>
          </cell>
          <cell r="L1290">
            <v>1465</v>
          </cell>
          <cell r="N1290">
            <v>598</v>
          </cell>
          <cell r="O1290">
            <v>-0.1764705882352941</v>
          </cell>
          <cell r="W1290">
            <v>508.3</v>
          </cell>
          <cell r="AA1290">
            <v>615</v>
          </cell>
          <cell r="AB1290">
            <v>509</v>
          </cell>
          <cell r="AC1290">
            <v>565</v>
          </cell>
          <cell r="AD1290">
            <v>597</v>
          </cell>
          <cell r="AE1290">
            <v>627.53</v>
          </cell>
          <cell r="AF1290">
            <v>0.18999888451548128</v>
          </cell>
          <cell r="AG1290">
            <v>4.7057511194683876E-2</v>
          </cell>
          <cell r="AH1290">
            <v>641</v>
          </cell>
          <cell r="AI1290">
            <v>653</v>
          </cell>
          <cell r="AJ1290">
            <v>0.22159264931087289</v>
          </cell>
          <cell r="AK1290">
            <v>665.5</v>
          </cell>
          <cell r="AL1290">
            <v>678</v>
          </cell>
          <cell r="AM1290">
            <v>0.25029498525073746</v>
          </cell>
          <cell r="AN1290">
            <v>773.24</v>
          </cell>
          <cell r="AO1290">
            <v>868.48</v>
          </cell>
          <cell r="AP1290">
            <v>963.72</v>
          </cell>
          <cell r="AQ1290">
            <v>0</v>
          </cell>
          <cell r="AS1290">
            <v>1465</v>
          </cell>
        </row>
        <row r="1291">
          <cell r="B1291" t="str">
            <v>AC</v>
          </cell>
          <cell r="C1291" t="str">
            <v>IMP</v>
          </cell>
          <cell r="D1291" t="str">
            <v>BT</v>
          </cell>
          <cell r="E1291" t="str">
            <v>P3</v>
          </cell>
          <cell r="F1291">
            <v>39989</v>
          </cell>
          <cell r="G1291">
            <v>40001</v>
          </cell>
          <cell r="H1291" t="str">
            <v>9J08611</v>
          </cell>
          <cell r="K1291" t="str">
            <v>FS-514 Base Finisher</v>
          </cell>
          <cell r="L1291">
            <v>1500</v>
          </cell>
          <cell r="N1291">
            <v>629.20000000000005</v>
          </cell>
          <cell r="O1291">
            <v>-0.1764705882352941</v>
          </cell>
          <cell r="W1291">
            <v>534.82000000000005</v>
          </cell>
          <cell r="AA1291">
            <v>647</v>
          </cell>
          <cell r="AB1291">
            <v>535</v>
          </cell>
          <cell r="AC1291">
            <v>595</v>
          </cell>
          <cell r="AD1291">
            <v>628</v>
          </cell>
          <cell r="AE1291">
            <v>660.27</v>
          </cell>
          <cell r="AF1291">
            <v>0.18999803110848582</v>
          </cell>
          <cell r="AG1291">
            <v>4.7056507186453933E-2</v>
          </cell>
          <cell r="AH1291">
            <v>675</v>
          </cell>
          <cell r="AI1291">
            <v>688</v>
          </cell>
          <cell r="AJ1291">
            <v>0.22264534883720924</v>
          </cell>
          <cell r="AK1291">
            <v>701</v>
          </cell>
          <cell r="AL1291">
            <v>714</v>
          </cell>
          <cell r="AM1291">
            <v>0.25095238095238087</v>
          </cell>
          <cell r="AN1291">
            <v>814.05</v>
          </cell>
          <cell r="AO1291">
            <v>914.1</v>
          </cell>
          <cell r="AP1291">
            <v>1014.15</v>
          </cell>
          <cell r="AQ1291">
            <v>0</v>
          </cell>
          <cell r="AS1291">
            <v>1500</v>
          </cell>
        </row>
        <row r="1292">
          <cell r="B1292" t="str">
            <v>AC</v>
          </cell>
          <cell r="C1292" t="str">
            <v>IMP</v>
          </cell>
          <cell r="D1292" t="str">
            <v>BT</v>
          </cell>
          <cell r="E1292" t="str">
            <v>P3</v>
          </cell>
          <cell r="F1292">
            <v>39989</v>
          </cell>
          <cell r="G1292">
            <v>40001</v>
          </cell>
          <cell r="H1292" t="str">
            <v>9J08621</v>
          </cell>
          <cell r="K1292" t="str">
            <v>FS-514 Base Finisher</v>
          </cell>
          <cell r="L1292">
            <v>1500</v>
          </cell>
          <cell r="N1292">
            <v>629.20000000000005</v>
          </cell>
          <cell r="O1292">
            <v>-0.1764705882352941</v>
          </cell>
          <cell r="W1292">
            <v>534.82000000000005</v>
          </cell>
          <cell r="AA1292">
            <v>647</v>
          </cell>
          <cell r="AB1292">
            <v>535</v>
          </cell>
          <cell r="AC1292">
            <v>595</v>
          </cell>
          <cell r="AD1292">
            <v>628</v>
          </cell>
          <cell r="AE1292">
            <v>660.27</v>
          </cell>
          <cell r="AF1292">
            <v>0.18999803110848582</v>
          </cell>
          <cell r="AG1292">
            <v>4.7056507186453933E-2</v>
          </cell>
          <cell r="AH1292">
            <v>675</v>
          </cell>
          <cell r="AI1292">
            <v>688</v>
          </cell>
          <cell r="AJ1292">
            <v>0.22264534883720924</v>
          </cell>
          <cell r="AK1292">
            <v>701</v>
          </cell>
          <cell r="AL1292">
            <v>714</v>
          </cell>
          <cell r="AM1292">
            <v>0.25095238095238087</v>
          </cell>
          <cell r="AN1292">
            <v>814.05</v>
          </cell>
          <cell r="AO1292">
            <v>914.1</v>
          </cell>
          <cell r="AP1292">
            <v>1014.15</v>
          </cell>
          <cell r="AQ1292">
            <v>0</v>
          </cell>
          <cell r="AS1292">
            <v>1500</v>
          </cell>
        </row>
        <row r="1293">
          <cell r="B1293" t="str">
            <v>AC</v>
          </cell>
          <cell r="C1293" t="str">
            <v>IMP</v>
          </cell>
          <cell r="D1293" t="str">
            <v>BT</v>
          </cell>
          <cell r="E1293" t="str">
            <v>P3</v>
          </cell>
          <cell r="F1293">
            <v>39989</v>
          </cell>
          <cell r="G1293">
            <v>40001</v>
          </cell>
          <cell r="H1293" t="str">
            <v>A006212</v>
          </cell>
          <cell r="K1293" t="str">
            <v>IC-406 Fiery Controller</v>
          </cell>
          <cell r="L1293">
            <v>3950</v>
          </cell>
          <cell r="N1293">
            <v>2214.4999760000001</v>
          </cell>
          <cell r="O1293">
            <v>-0.17647058823529416</v>
          </cell>
          <cell r="W1293">
            <v>1882.3249796</v>
          </cell>
          <cell r="AA1293">
            <v>2277</v>
          </cell>
          <cell r="AB1293">
            <v>1883</v>
          </cell>
          <cell r="AC1293">
            <v>2092</v>
          </cell>
          <cell r="AD1293">
            <v>2208</v>
          </cell>
          <cell r="AE1293">
            <v>2323.86</v>
          </cell>
          <cell r="AF1293">
            <v>0.19000069728813271</v>
          </cell>
          <cell r="AG1293">
            <v>4.7059643868391413E-2</v>
          </cell>
          <cell r="AH1293">
            <v>2371</v>
          </cell>
          <cell r="AI1293">
            <v>2417</v>
          </cell>
          <cell r="AJ1293">
            <v>0.22121432370707489</v>
          </cell>
          <cell r="AK1293">
            <v>2463.5</v>
          </cell>
          <cell r="AL1293">
            <v>2510</v>
          </cell>
          <cell r="AM1293">
            <v>0.25006972924302789</v>
          </cell>
          <cell r="AN1293">
            <v>2862.88</v>
          </cell>
          <cell r="AO1293">
            <v>3215.76</v>
          </cell>
          <cell r="AP1293">
            <v>3568.64</v>
          </cell>
          <cell r="AQ1293">
            <v>0</v>
          </cell>
          <cell r="AS1293">
            <v>3950</v>
          </cell>
        </row>
        <row r="1294">
          <cell r="B1294" t="str">
            <v>MB</v>
          </cell>
          <cell r="C1294" t="str">
            <v>IMP</v>
          </cell>
          <cell r="D1294" t="str">
            <v>BT</v>
          </cell>
          <cell r="E1294" t="str">
            <v>P3</v>
          </cell>
          <cell r="F1294">
            <v>39924</v>
          </cell>
          <cell r="G1294">
            <v>40001</v>
          </cell>
          <cell r="H1294" t="str">
            <v>A00H010</v>
          </cell>
          <cell r="I1294" t="str">
            <v>9KMBHC650_N</v>
          </cell>
          <cell r="K1294" t="str">
            <v>bizhub C650 Copier/Printer/Scanner</v>
          </cell>
          <cell r="L1294">
            <v>31012</v>
          </cell>
          <cell r="M1294">
            <v>6467</v>
          </cell>
          <cell r="N1294">
            <v>6725.68</v>
          </cell>
          <cell r="O1294">
            <v>-0.17647058823529407</v>
          </cell>
          <cell r="P1294">
            <v>5716.8280000000004</v>
          </cell>
          <cell r="Q1294">
            <v>6855.02</v>
          </cell>
          <cell r="R1294">
            <v>7403.42</v>
          </cell>
          <cell r="S1294">
            <v>12789</v>
          </cell>
          <cell r="T1294">
            <v>0.47410430839002266</v>
          </cell>
          <cell r="U1294">
            <v>8952</v>
          </cell>
          <cell r="V1294">
            <v>0.24869526362823946</v>
          </cell>
          <cell r="W1294">
            <v>5716.8280000000004</v>
          </cell>
          <cell r="X1294">
            <v>0.44701133786848074</v>
          </cell>
          <cell r="Y1294">
            <v>250</v>
          </cell>
          <cell r="Z1294">
            <v>300</v>
          </cell>
          <cell r="AA1294">
            <v>6917</v>
          </cell>
          <cell r="AB1294">
            <v>5717</v>
          </cell>
          <cell r="AC1294">
            <v>6353</v>
          </cell>
          <cell r="AD1294">
            <v>6706</v>
          </cell>
          <cell r="AE1294">
            <v>7057.81</v>
          </cell>
          <cell r="AF1294">
            <v>0.18999973079467991</v>
          </cell>
          <cell r="AG1294">
            <v>4.7058506817270529E-2</v>
          </cell>
          <cell r="AH1294">
            <v>7200</v>
          </cell>
          <cell r="AI1294">
            <v>7341</v>
          </cell>
          <cell r="AJ1294">
            <v>0.22124669663533572</v>
          </cell>
          <cell r="AK1294">
            <v>7482</v>
          </cell>
          <cell r="AL1294">
            <v>7623</v>
          </cell>
          <cell r="AM1294">
            <v>0.25005535878263146</v>
          </cell>
          <cell r="AN1294">
            <v>8694.76</v>
          </cell>
          <cell r="AO1294">
            <v>9766.52</v>
          </cell>
          <cell r="AP1294">
            <v>10838.28</v>
          </cell>
          <cell r="AQ1294">
            <v>0</v>
          </cell>
          <cell r="AR1294">
            <v>503</v>
          </cell>
          <cell r="AS1294">
            <v>31012</v>
          </cell>
        </row>
        <row r="1295">
          <cell r="B1295" t="str">
            <v>MB</v>
          </cell>
          <cell r="C1295" t="str">
            <v>IMP</v>
          </cell>
          <cell r="D1295" t="str">
            <v>BT</v>
          </cell>
          <cell r="E1295" t="str">
            <v>P3</v>
          </cell>
          <cell r="F1295">
            <v>39924</v>
          </cell>
          <cell r="G1295">
            <v>40001</v>
          </cell>
          <cell r="H1295" t="str">
            <v>A00HX001</v>
          </cell>
          <cell r="I1295" t="str">
            <v>9KMBHC650_N</v>
          </cell>
          <cell r="K1295" t="str">
            <v>bizhub C650 (SKU)</v>
          </cell>
          <cell r="L1295">
            <v>32550</v>
          </cell>
          <cell r="M1295">
            <v>7054</v>
          </cell>
          <cell r="N1295">
            <v>7336.16</v>
          </cell>
          <cell r="O1295">
            <v>0.21777719767669507</v>
          </cell>
          <cell r="P1295">
            <v>9193.7999999999993</v>
          </cell>
          <cell r="Q1295">
            <v>7477.24</v>
          </cell>
          <cell r="R1295">
            <v>8075.42</v>
          </cell>
          <cell r="S1295">
            <v>13790.7</v>
          </cell>
          <cell r="T1295">
            <v>0.45244403837368657</v>
          </cell>
          <cell r="U1295">
            <v>9653</v>
          </cell>
          <cell r="V1295">
            <v>0.22445810417340661</v>
          </cell>
          <cell r="W1295">
            <v>6235.7359999999999</v>
          </cell>
          <cell r="X1295">
            <v>0.7</v>
          </cell>
          <cell r="Y1295">
            <v>250</v>
          </cell>
          <cell r="Z1295">
            <v>300</v>
          </cell>
          <cell r="AA1295">
            <v>7544</v>
          </cell>
          <cell r="AB1295">
            <v>6236</v>
          </cell>
          <cell r="AC1295">
            <v>6929</v>
          </cell>
          <cell r="AD1295">
            <v>7314</v>
          </cell>
          <cell r="AE1295">
            <v>7698.44</v>
          </cell>
          <cell r="AF1295">
            <v>0.19000005195857861</v>
          </cell>
          <cell r="AG1295">
            <v>4.7058884657151287E-2</v>
          </cell>
          <cell r="AH1295">
            <v>7853</v>
          </cell>
          <cell r="AI1295">
            <v>8007</v>
          </cell>
          <cell r="AJ1295">
            <v>0.22121443736730362</v>
          </cell>
          <cell r="AK1295">
            <v>8161</v>
          </cell>
          <cell r="AL1295">
            <v>8315</v>
          </cell>
          <cell r="AM1295">
            <v>0.25006181599518945</v>
          </cell>
          <cell r="AN1295">
            <v>9484.0300000000007</v>
          </cell>
          <cell r="AO1295">
            <v>10653.06</v>
          </cell>
          <cell r="AP1295">
            <v>11822.09</v>
          </cell>
          <cell r="AQ1295">
            <v>0</v>
          </cell>
          <cell r="AR1295">
            <v>503</v>
          </cell>
          <cell r="AS1295">
            <v>32550</v>
          </cell>
        </row>
        <row r="1296">
          <cell r="B1296" t="str">
            <v>MB</v>
          </cell>
          <cell r="C1296" t="str">
            <v>IMP</v>
          </cell>
          <cell r="D1296" t="str">
            <v>BT</v>
          </cell>
          <cell r="E1296" t="str">
            <v>P3</v>
          </cell>
          <cell r="F1296">
            <v>39924</v>
          </cell>
          <cell r="G1296">
            <v>40001</v>
          </cell>
          <cell r="H1296" t="str">
            <v>A00J010</v>
          </cell>
          <cell r="I1296" t="str">
            <v>9KMBHC550_N</v>
          </cell>
          <cell r="K1296" t="str">
            <v>bizhub C550</v>
          </cell>
          <cell r="L1296">
            <v>24712</v>
          </cell>
          <cell r="M1296">
            <v>5472</v>
          </cell>
          <cell r="N1296">
            <v>5690.88</v>
          </cell>
          <cell r="O1296">
            <v>-0.17647058823529424</v>
          </cell>
          <cell r="P1296">
            <v>4837.2479999999996</v>
          </cell>
          <cell r="Q1296">
            <v>5800.32</v>
          </cell>
          <cell r="R1296">
            <v>6264.35</v>
          </cell>
          <cell r="S1296">
            <v>10521</v>
          </cell>
          <cell r="T1296">
            <v>0.45909324208725405</v>
          </cell>
          <cell r="U1296">
            <v>7365</v>
          </cell>
          <cell r="V1296">
            <v>0.22730753564154785</v>
          </cell>
          <cell r="W1296">
            <v>4837.2479999999996</v>
          </cell>
          <cell r="X1296">
            <v>0.45977074422583403</v>
          </cell>
          <cell r="Y1296">
            <v>250</v>
          </cell>
          <cell r="Z1296">
            <v>300</v>
          </cell>
          <cell r="AA1296">
            <v>5852</v>
          </cell>
          <cell r="AB1296">
            <v>4838</v>
          </cell>
          <cell r="AC1296">
            <v>5375</v>
          </cell>
          <cell r="AD1296">
            <v>5674</v>
          </cell>
          <cell r="AE1296">
            <v>5971.91</v>
          </cell>
          <cell r="AF1296">
            <v>0.18999984929444688</v>
          </cell>
          <cell r="AG1296">
            <v>4.7058646228760943E-2</v>
          </cell>
          <cell r="AH1296">
            <v>6092</v>
          </cell>
          <cell r="AI1296">
            <v>6211</v>
          </cell>
          <cell r="AJ1296">
            <v>0.22118048623410086</v>
          </cell>
          <cell r="AK1296">
            <v>6330.5</v>
          </cell>
          <cell r="AL1296">
            <v>6450</v>
          </cell>
          <cell r="AM1296">
            <v>0.25003906976744195</v>
          </cell>
          <cell r="AN1296">
            <v>7356.9</v>
          </cell>
          <cell r="AO1296">
            <v>8263.7999999999993</v>
          </cell>
          <cell r="AP1296">
            <v>9170.7000000000007</v>
          </cell>
          <cell r="AQ1296">
            <v>0</v>
          </cell>
          <cell r="AR1296">
            <v>503</v>
          </cell>
          <cell r="AS1296">
            <v>24712</v>
          </cell>
        </row>
        <row r="1297">
          <cell r="B1297" t="str">
            <v>MB</v>
          </cell>
          <cell r="C1297" t="str">
            <v>IMP</v>
          </cell>
          <cell r="D1297" t="str">
            <v>BT</v>
          </cell>
          <cell r="E1297" t="str">
            <v>08</v>
          </cell>
          <cell r="F1297">
            <v>39924</v>
          </cell>
          <cell r="G1297">
            <v>40001</v>
          </cell>
          <cell r="H1297" t="str">
            <v>A00J011</v>
          </cell>
          <cell r="I1297" t="str">
            <v>9KMBHC550GSA_N</v>
          </cell>
          <cell r="K1297" t="str">
            <v>bizhub C550 GSA</v>
          </cell>
          <cell r="L1297">
            <v>24712</v>
          </cell>
          <cell r="M1297">
            <v>5472</v>
          </cell>
          <cell r="N1297">
            <v>5690.88</v>
          </cell>
          <cell r="O1297">
            <v>0.22727606012464863</v>
          </cell>
          <cell r="P1297">
            <v>7364.7</v>
          </cell>
          <cell r="Q1297">
            <v>5800.32</v>
          </cell>
          <cell r="R1297">
            <v>6264.35</v>
          </cell>
          <cell r="S1297">
            <v>10521</v>
          </cell>
          <cell r="T1297">
            <v>0.45909324208725405</v>
          </cell>
          <cell r="U1297">
            <v>7365</v>
          </cell>
          <cell r="V1297">
            <v>0.22730753564154785</v>
          </cell>
          <cell r="W1297">
            <v>7364.7</v>
          </cell>
          <cell r="X1297">
            <v>0.7</v>
          </cell>
          <cell r="Y1297">
            <v>250</v>
          </cell>
          <cell r="Z1297">
            <v>300</v>
          </cell>
          <cell r="AA1297">
            <v>9996</v>
          </cell>
          <cell r="AB1297">
            <v>7365</v>
          </cell>
          <cell r="AC1297">
            <v>8982</v>
          </cell>
          <cell r="AD1297">
            <v>9592</v>
          </cell>
          <cell r="AE1297">
            <v>10200.42</v>
          </cell>
          <cell r="AF1297">
            <v>0.27800031763397981</v>
          </cell>
          <cell r="AG1297">
            <v>0.44209356085337664</v>
          </cell>
          <cell r="AH1297">
            <v>11233</v>
          </cell>
          <cell r="AI1297">
            <v>12265</v>
          </cell>
          <cell r="AJ1297">
            <v>0.39953526294333469</v>
          </cell>
          <cell r="AK1297">
            <v>13297</v>
          </cell>
          <cell r="AL1297">
            <v>14329</v>
          </cell>
          <cell r="AM1297">
            <v>0.48602833414753299</v>
          </cell>
          <cell r="AN1297">
            <v>16924.75</v>
          </cell>
          <cell r="AO1297">
            <v>19520.5</v>
          </cell>
          <cell r="AP1297">
            <v>22116.25</v>
          </cell>
          <cell r="AQ1297">
            <v>0</v>
          </cell>
          <cell r="AR1297">
            <v>503</v>
          </cell>
          <cell r="AS1297">
            <v>24712</v>
          </cell>
        </row>
        <row r="1298">
          <cell r="B1298" t="str">
            <v>PMP</v>
          </cell>
          <cell r="C1298" t="str">
            <v>PMP</v>
          </cell>
          <cell r="D1298" t="str">
            <v>BT</v>
          </cell>
          <cell r="E1298" t="str">
            <v>08</v>
          </cell>
          <cell r="F1298">
            <v>39924</v>
          </cell>
          <cell r="G1298">
            <v>39924</v>
          </cell>
          <cell r="H1298" t="str">
            <v>A00JR70000</v>
          </cell>
          <cell r="I1298" t="str">
            <v>A00JR70000</v>
          </cell>
          <cell r="K1298" t="str">
            <v>Color Toner Filter</v>
          </cell>
          <cell r="L1298">
            <v>45</v>
          </cell>
          <cell r="M1298">
            <v>19.690000000000001</v>
          </cell>
          <cell r="N1298">
            <v>20.674500000000002</v>
          </cell>
          <cell r="O1298">
            <v>4.2847222222222196E-2</v>
          </cell>
          <cell r="P1298">
            <v>21.6</v>
          </cell>
          <cell r="Q1298">
            <v>20.87</v>
          </cell>
          <cell r="R1298">
            <v>22.54</v>
          </cell>
          <cell r="S1298">
            <v>27</v>
          </cell>
          <cell r="T1298">
            <v>0.2342777777777777</v>
          </cell>
          <cell r="W1298">
            <v>21.6</v>
          </cell>
          <cell r="X1298">
            <v>0.8</v>
          </cell>
          <cell r="Y1298" t="str">
            <v>Act freight</v>
          </cell>
          <cell r="AA1298">
            <v>42</v>
          </cell>
          <cell r="AB1298">
            <v>31</v>
          </cell>
          <cell r="AC1298">
            <v>36</v>
          </cell>
          <cell r="AD1298">
            <v>40</v>
          </cell>
          <cell r="AE1298">
            <v>43.2</v>
          </cell>
          <cell r="AF1298">
            <v>0.5</v>
          </cell>
          <cell r="AG1298">
            <v>0.52142361111111113</v>
          </cell>
          <cell r="AH1298">
            <v>45</v>
          </cell>
          <cell r="AI1298">
            <v>45</v>
          </cell>
          <cell r="AJ1298">
            <v>0.52</v>
          </cell>
          <cell r="AK1298">
            <v>45</v>
          </cell>
          <cell r="AL1298">
            <v>45</v>
          </cell>
          <cell r="AM1298">
            <v>0.52</v>
          </cell>
          <cell r="AN1298">
            <v>45</v>
          </cell>
          <cell r="AO1298">
            <v>45</v>
          </cell>
          <cell r="AP1298">
            <v>45</v>
          </cell>
          <cell r="AQ1298">
            <v>0</v>
          </cell>
          <cell r="AS1298">
            <v>45</v>
          </cell>
        </row>
        <row r="1299">
          <cell r="B1299" t="str">
            <v>PMP</v>
          </cell>
          <cell r="C1299" t="str">
            <v>PMP</v>
          </cell>
          <cell r="D1299" t="str">
            <v>BT</v>
          </cell>
          <cell r="E1299" t="str">
            <v>08</v>
          </cell>
          <cell r="F1299">
            <v>39924</v>
          </cell>
          <cell r="G1299">
            <v>39924</v>
          </cell>
          <cell r="H1299" t="str">
            <v>A00JR71400</v>
          </cell>
          <cell r="I1299" t="str">
            <v>A00JR71400</v>
          </cell>
          <cell r="K1299" t="str">
            <v>Transfer Belt Unit</v>
          </cell>
          <cell r="L1299">
            <v>750</v>
          </cell>
          <cell r="M1299">
            <v>222.63</v>
          </cell>
          <cell r="N1299">
            <v>233.76150000000001</v>
          </cell>
          <cell r="O1299">
            <v>0.22079499999999996</v>
          </cell>
          <cell r="P1299">
            <v>300</v>
          </cell>
          <cell r="Q1299">
            <v>235.99</v>
          </cell>
          <cell r="R1299">
            <v>254.87</v>
          </cell>
          <cell r="S1299">
            <v>375</v>
          </cell>
          <cell r="T1299">
            <v>0.37663599999999997</v>
          </cell>
          <cell r="W1299">
            <v>300</v>
          </cell>
          <cell r="X1299">
            <v>0.8</v>
          </cell>
          <cell r="Y1299" t="str">
            <v>Act freight</v>
          </cell>
          <cell r="AA1299">
            <v>588</v>
          </cell>
          <cell r="AB1299">
            <v>429</v>
          </cell>
          <cell r="AC1299">
            <v>500</v>
          </cell>
          <cell r="AD1299">
            <v>550</v>
          </cell>
          <cell r="AE1299">
            <v>600</v>
          </cell>
          <cell r="AF1299">
            <v>0.5</v>
          </cell>
          <cell r="AG1299">
            <v>0.61039749999999993</v>
          </cell>
          <cell r="AH1299">
            <v>638</v>
          </cell>
          <cell r="AI1299">
            <v>675</v>
          </cell>
          <cell r="AJ1299">
            <v>0.55555555555555558</v>
          </cell>
          <cell r="AK1299">
            <v>712.5</v>
          </cell>
          <cell r="AL1299">
            <v>750</v>
          </cell>
          <cell r="AM1299">
            <v>0.6</v>
          </cell>
          <cell r="AN1299">
            <v>750</v>
          </cell>
          <cell r="AO1299">
            <v>750</v>
          </cell>
          <cell r="AP1299">
            <v>750</v>
          </cell>
          <cell r="AQ1299">
            <v>0</v>
          </cell>
          <cell r="AS1299">
            <v>750</v>
          </cell>
        </row>
        <row r="1300">
          <cell r="B1300" t="str">
            <v>PMP</v>
          </cell>
          <cell r="C1300" t="str">
            <v>PMP</v>
          </cell>
          <cell r="D1300" t="str">
            <v>BT</v>
          </cell>
          <cell r="E1300" t="str">
            <v>08</v>
          </cell>
          <cell r="F1300">
            <v>39924</v>
          </cell>
          <cell r="G1300">
            <v>39924</v>
          </cell>
          <cell r="H1300" t="str">
            <v>A00JR71500</v>
          </cell>
          <cell r="I1300" t="str">
            <v>A00JR71500</v>
          </cell>
          <cell r="K1300" t="str">
            <v>Transfer Roller Unit</v>
          </cell>
          <cell r="L1300">
            <v>72</v>
          </cell>
          <cell r="M1300">
            <v>16.37</v>
          </cell>
          <cell r="N1300">
            <v>17.188500000000001</v>
          </cell>
          <cell r="O1300">
            <v>0.39933953033268105</v>
          </cell>
          <cell r="P1300">
            <v>28.616000000000003</v>
          </cell>
          <cell r="Q1300">
            <v>17.350000000000001</v>
          </cell>
          <cell r="R1300">
            <v>18.739999999999998</v>
          </cell>
          <cell r="S1300">
            <v>35.770000000000003</v>
          </cell>
          <cell r="T1300">
            <v>0.51947162426614479</v>
          </cell>
          <cell r="W1300">
            <v>28.616000000000003</v>
          </cell>
          <cell r="X1300">
            <v>0.8</v>
          </cell>
          <cell r="Y1300" t="str">
            <v>Act freight</v>
          </cell>
          <cell r="AA1300">
            <v>56</v>
          </cell>
          <cell r="AB1300">
            <v>41</v>
          </cell>
          <cell r="AC1300">
            <v>48</v>
          </cell>
          <cell r="AD1300">
            <v>53</v>
          </cell>
          <cell r="AE1300">
            <v>57.23</v>
          </cell>
          <cell r="AF1300">
            <v>0.49998252664686343</v>
          </cell>
          <cell r="AG1300">
            <v>0.69965926961383895</v>
          </cell>
          <cell r="AH1300">
            <v>62</v>
          </cell>
          <cell r="AI1300">
            <v>65</v>
          </cell>
          <cell r="AJ1300">
            <v>0.55975384615384616</v>
          </cell>
          <cell r="AK1300">
            <v>68.5</v>
          </cell>
          <cell r="AL1300">
            <v>72</v>
          </cell>
          <cell r="AM1300">
            <v>0.60255555555555551</v>
          </cell>
          <cell r="AN1300">
            <v>72</v>
          </cell>
          <cell r="AO1300">
            <v>72</v>
          </cell>
          <cell r="AP1300">
            <v>72</v>
          </cell>
          <cell r="AQ1300">
            <v>0</v>
          </cell>
          <cell r="AS1300">
            <v>72</v>
          </cell>
        </row>
        <row r="1301">
          <cell r="B1301" t="str">
            <v>PMP</v>
          </cell>
          <cell r="C1301" t="str">
            <v>PMP</v>
          </cell>
          <cell r="D1301" t="str">
            <v>BT</v>
          </cell>
          <cell r="E1301" t="str">
            <v>08</v>
          </cell>
          <cell r="F1301">
            <v>39924</v>
          </cell>
          <cell r="G1301">
            <v>39924</v>
          </cell>
          <cell r="H1301" t="str">
            <v>A00JR72100</v>
          </cell>
          <cell r="I1301" t="str">
            <v>A00JR72100</v>
          </cell>
          <cell r="K1301" t="str">
            <v>Fusing Unit (includes Ozone Filter)</v>
          </cell>
          <cell r="L1301">
            <v>600</v>
          </cell>
          <cell r="M1301">
            <v>276</v>
          </cell>
          <cell r="N1301">
            <v>289.8</v>
          </cell>
          <cell r="O1301">
            <v>2.0945945945945909E-2</v>
          </cell>
          <cell r="P1301">
            <v>296</v>
          </cell>
          <cell r="Q1301">
            <v>292.56</v>
          </cell>
          <cell r="R1301">
            <v>315.95999999999998</v>
          </cell>
          <cell r="S1301">
            <v>370</v>
          </cell>
          <cell r="T1301">
            <v>0.21675675675675674</v>
          </cell>
          <cell r="W1301">
            <v>296</v>
          </cell>
          <cell r="X1301">
            <v>0.8</v>
          </cell>
          <cell r="Y1301" t="str">
            <v>Act freight</v>
          </cell>
          <cell r="AA1301">
            <v>580</v>
          </cell>
          <cell r="AB1301">
            <v>423</v>
          </cell>
          <cell r="AC1301">
            <v>494</v>
          </cell>
          <cell r="AD1301">
            <v>543</v>
          </cell>
          <cell r="AE1301">
            <v>592</v>
          </cell>
          <cell r="AF1301">
            <v>0.5</v>
          </cell>
          <cell r="AG1301">
            <v>0.510472972972973</v>
          </cell>
          <cell r="AH1301">
            <v>594</v>
          </cell>
          <cell r="AI1301">
            <v>596</v>
          </cell>
          <cell r="AJ1301">
            <v>0.50335570469798663</v>
          </cell>
          <cell r="AK1301">
            <v>598</v>
          </cell>
          <cell r="AL1301">
            <v>600</v>
          </cell>
          <cell r="AM1301">
            <v>0.50666666666666671</v>
          </cell>
          <cell r="AN1301">
            <v>600</v>
          </cell>
          <cell r="AO1301">
            <v>600</v>
          </cell>
          <cell r="AP1301">
            <v>600</v>
          </cell>
          <cell r="AQ1301">
            <v>0</v>
          </cell>
          <cell r="AS1301">
            <v>600</v>
          </cell>
        </row>
        <row r="1302">
          <cell r="B1302" t="str">
            <v>MB</v>
          </cell>
          <cell r="C1302" t="str">
            <v>IMP</v>
          </cell>
          <cell r="D1302" t="str">
            <v>BT</v>
          </cell>
          <cell r="E1302" t="str">
            <v>P3</v>
          </cell>
          <cell r="F1302">
            <v>39924</v>
          </cell>
          <cell r="G1302">
            <v>40001</v>
          </cell>
          <cell r="H1302" t="str">
            <v>A00JX001</v>
          </cell>
          <cell r="I1302" t="str">
            <v>9KMBHC550_N</v>
          </cell>
          <cell r="K1302" t="str">
            <v>bizhub C550 (SKU)</v>
          </cell>
          <cell r="L1302">
            <v>26250</v>
          </cell>
          <cell r="M1302">
            <v>6060</v>
          </cell>
          <cell r="N1302">
            <v>6302.4000000000005</v>
          </cell>
          <cell r="O1302">
            <v>0.19035386631716891</v>
          </cell>
          <cell r="P1302">
            <v>7630</v>
          </cell>
          <cell r="Q1302">
            <v>6423.6</v>
          </cell>
          <cell r="R1302">
            <v>6937.49</v>
          </cell>
          <cell r="S1302">
            <v>11445</v>
          </cell>
          <cell r="T1302">
            <v>0.43324770642201832</v>
          </cell>
          <cell r="U1302">
            <v>8012</v>
          </cell>
          <cell r="V1302">
            <v>0.17861986437973668</v>
          </cell>
          <cell r="W1302">
            <v>5357.04</v>
          </cell>
          <cell r="X1302">
            <v>0.7</v>
          </cell>
          <cell r="Y1302">
            <v>250</v>
          </cell>
          <cell r="Z1302">
            <v>300</v>
          </cell>
          <cell r="AA1302">
            <v>6481</v>
          </cell>
          <cell r="AB1302">
            <v>5358</v>
          </cell>
          <cell r="AC1302">
            <v>5953</v>
          </cell>
          <cell r="AD1302">
            <v>6284</v>
          </cell>
          <cell r="AE1302">
            <v>6613.63</v>
          </cell>
          <cell r="AF1302">
            <v>0.1900000453608684</v>
          </cell>
          <cell r="AG1302">
            <v>4.7058876895139212E-2</v>
          </cell>
          <cell r="AH1302">
            <v>6747</v>
          </cell>
          <cell r="AI1302">
            <v>6879</v>
          </cell>
          <cell r="AJ1302">
            <v>0.22124727431312691</v>
          </cell>
          <cell r="AK1302">
            <v>7011</v>
          </cell>
          <cell r="AL1302">
            <v>7143</v>
          </cell>
          <cell r="AM1302">
            <v>0.25002939941201174</v>
          </cell>
          <cell r="AN1302">
            <v>8147.38</v>
          </cell>
          <cell r="AO1302">
            <v>9151.76</v>
          </cell>
          <cell r="AP1302">
            <v>10156.14</v>
          </cell>
          <cell r="AQ1302">
            <v>0</v>
          </cell>
          <cell r="AR1302">
            <v>503</v>
          </cell>
          <cell r="AS1302">
            <v>26250</v>
          </cell>
        </row>
        <row r="1303">
          <cell r="B1303" t="str">
            <v>MB</v>
          </cell>
          <cell r="C1303" t="str">
            <v>IMP</v>
          </cell>
          <cell r="D1303" t="str">
            <v>BT</v>
          </cell>
          <cell r="E1303" t="str">
            <v>P3</v>
          </cell>
          <cell r="F1303">
            <v>39924</v>
          </cell>
          <cell r="G1303">
            <v>40001</v>
          </cell>
          <cell r="H1303" t="str">
            <v>A00K010</v>
          </cell>
          <cell r="I1303" t="str">
            <v>9KMBHC451_N</v>
          </cell>
          <cell r="J1303" t="str">
            <v>x</v>
          </cell>
          <cell r="K1303" t="str">
            <v>bizhub C451</v>
          </cell>
          <cell r="L1303">
            <v>20316</v>
          </cell>
          <cell r="M1303">
            <v>4840</v>
          </cell>
          <cell r="N1303">
            <v>5033.6000000000004</v>
          </cell>
          <cell r="O1303">
            <v>-0.1764705882352941</v>
          </cell>
          <cell r="P1303">
            <v>4278.5600000000004</v>
          </cell>
          <cell r="Q1303">
            <v>5130.3999999999996</v>
          </cell>
          <cell r="R1303">
            <v>5540.83</v>
          </cell>
          <cell r="S1303">
            <v>8600</v>
          </cell>
          <cell r="T1303">
            <v>0.41469767441860461</v>
          </cell>
          <cell r="U1303">
            <v>6020</v>
          </cell>
          <cell r="V1303">
            <v>0.16385382059800657</v>
          </cell>
          <cell r="W1303">
            <v>4278.5600000000004</v>
          </cell>
          <cell r="X1303">
            <v>0.49750697674418609</v>
          </cell>
          <cell r="Y1303">
            <v>150</v>
          </cell>
          <cell r="Z1303">
            <v>300</v>
          </cell>
          <cell r="AA1303">
            <v>5177</v>
          </cell>
          <cell r="AB1303">
            <v>4279</v>
          </cell>
          <cell r="AC1303">
            <v>4754</v>
          </cell>
          <cell r="AD1303">
            <v>5019</v>
          </cell>
          <cell r="AE1303">
            <v>5282.17</v>
          </cell>
          <cell r="AF1303">
            <v>0.18999956457289327</v>
          </cell>
          <cell r="AG1303">
            <v>4.7058311262227398E-2</v>
          </cell>
          <cell r="AH1303">
            <v>5389</v>
          </cell>
          <cell r="AI1303">
            <v>5494</v>
          </cell>
          <cell r="AJ1303">
            <v>0.2212304331998543</v>
          </cell>
          <cell r="AK1303">
            <v>5599.5</v>
          </cell>
          <cell r="AL1303">
            <v>5705</v>
          </cell>
          <cell r="AM1303">
            <v>0.25003330411919361</v>
          </cell>
          <cell r="AN1303">
            <v>6507.17</v>
          </cell>
          <cell r="AO1303">
            <v>7309.34</v>
          </cell>
          <cell r="AP1303">
            <v>8111.51</v>
          </cell>
          <cell r="AQ1303">
            <v>0</v>
          </cell>
          <cell r="AR1303">
            <v>503</v>
          </cell>
          <cell r="AS1303">
            <v>20316</v>
          </cell>
        </row>
        <row r="1304">
          <cell r="B1304" t="str">
            <v>MB</v>
          </cell>
          <cell r="C1304" t="str">
            <v>IMP</v>
          </cell>
          <cell r="D1304" t="str">
            <v>BT</v>
          </cell>
          <cell r="E1304" t="str">
            <v>DLR</v>
          </cell>
          <cell r="F1304">
            <v>39924</v>
          </cell>
          <cell r="G1304">
            <v>40001</v>
          </cell>
          <cell r="H1304" t="str">
            <v>A00KX001</v>
          </cell>
          <cell r="I1304" t="str">
            <v>9KMBHC451_N</v>
          </cell>
          <cell r="K1304" t="str">
            <v>bizhub C451 (SKU)</v>
          </cell>
          <cell r="L1304">
            <v>21858</v>
          </cell>
          <cell r="M1304">
            <v>5427</v>
          </cell>
          <cell r="N1304">
            <v>5644.08</v>
          </cell>
          <cell r="O1304">
            <v>0.1361748633879781</v>
          </cell>
          <cell r="P1304">
            <v>6405</v>
          </cell>
          <cell r="Q1304">
            <v>5752.62</v>
          </cell>
          <cell r="R1304">
            <v>6212.83</v>
          </cell>
          <cell r="S1304">
            <v>9524</v>
          </cell>
          <cell r="T1304">
            <v>0.39532240437158467</v>
          </cell>
          <cell r="U1304">
            <v>6667</v>
          </cell>
          <cell r="V1304">
            <v>0.12358625059401232</v>
          </cell>
          <cell r="W1304">
            <v>6666.8</v>
          </cell>
          <cell r="X1304">
            <v>0.7</v>
          </cell>
          <cell r="Y1304">
            <v>150</v>
          </cell>
          <cell r="Z1304">
            <v>300</v>
          </cell>
          <cell r="AA1304">
            <v>8829</v>
          </cell>
          <cell r="AB1304">
            <v>6667</v>
          </cell>
          <cell r="AC1304">
            <v>8131</v>
          </cell>
          <cell r="AD1304">
            <v>8682</v>
          </cell>
          <cell r="AE1304">
            <v>9009.19</v>
          </cell>
          <cell r="AF1304">
            <v>0.26000006659866204</v>
          </cell>
          <cell r="AG1304">
            <v>0.37351970598910672</v>
          </cell>
          <cell r="AH1304">
            <v>9390</v>
          </cell>
          <cell r="AI1304">
            <v>10417</v>
          </cell>
          <cell r="AJ1304">
            <v>0.36000767975424786</v>
          </cell>
          <cell r="AK1304">
            <v>11494.48</v>
          </cell>
          <cell r="AL1304">
            <v>12971</v>
          </cell>
          <cell r="AM1304">
            <v>0.4860226659471128</v>
          </cell>
          <cell r="AN1304">
            <v>15192.75</v>
          </cell>
          <cell r="AO1304">
            <v>17414.5</v>
          </cell>
          <cell r="AP1304">
            <v>19636.25</v>
          </cell>
          <cell r="AQ1304">
            <v>0</v>
          </cell>
          <cell r="AR1304">
            <v>503</v>
          </cell>
          <cell r="AS1304">
            <v>21858</v>
          </cell>
        </row>
        <row r="1305">
          <cell r="B1305" t="str">
            <v>AC</v>
          </cell>
          <cell r="C1305" t="str">
            <v>IMP</v>
          </cell>
          <cell r="D1305" t="str">
            <v>BT</v>
          </cell>
          <cell r="E1305" t="str">
            <v>P3</v>
          </cell>
          <cell r="F1305">
            <v>39952</v>
          </cell>
          <cell r="G1305">
            <v>40001</v>
          </cell>
          <cell r="H1305" t="str">
            <v>A01G0Y0</v>
          </cell>
          <cell r="K1305" t="str">
            <v>FS-519 (C353/C253/C203)</v>
          </cell>
          <cell r="L1305">
            <v>1628</v>
          </cell>
          <cell r="M1305">
            <v>617</v>
          </cell>
          <cell r="N1305">
            <v>641.68000000000006</v>
          </cell>
          <cell r="O1305">
            <v>-0.17647058823529424</v>
          </cell>
          <cell r="P1305">
            <v>545.428</v>
          </cell>
          <cell r="Q1305">
            <v>654.02</v>
          </cell>
          <cell r="R1305">
            <v>706.34</v>
          </cell>
          <cell r="S1305">
            <v>878.9</v>
          </cell>
          <cell r="T1305">
            <v>0.26990556377289787</v>
          </cell>
          <cell r="U1305">
            <v>680.62015999999994</v>
          </cell>
          <cell r="V1305">
            <v>5.7212763136489937E-2</v>
          </cell>
          <cell r="W1305">
            <v>545.428</v>
          </cell>
          <cell r="X1305">
            <v>0.62058027079303679</v>
          </cell>
          <cell r="AA1305">
            <v>660</v>
          </cell>
          <cell r="AB1305">
            <v>546</v>
          </cell>
          <cell r="AC1305">
            <v>607</v>
          </cell>
          <cell r="AD1305">
            <v>641</v>
          </cell>
          <cell r="AE1305">
            <v>673.37</v>
          </cell>
          <cell r="AF1305">
            <v>0.19000252461499623</v>
          </cell>
          <cell r="AG1305">
            <v>4.706179366470134E-2</v>
          </cell>
          <cell r="AH1305">
            <v>688</v>
          </cell>
          <cell r="AI1305">
            <v>701</v>
          </cell>
          <cell r="AJ1305">
            <v>0.2219286733238231</v>
          </cell>
          <cell r="AK1305">
            <v>714.5</v>
          </cell>
          <cell r="AL1305">
            <v>728</v>
          </cell>
          <cell r="AM1305">
            <v>0.25078571428571428</v>
          </cell>
          <cell r="AN1305">
            <v>830.08</v>
          </cell>
          <cell r="AO1305">
            <v>932.16</v>
          </cell>
          <cell r="AP1305">
            <v>1034.24</v>
          </cell>
          <cell r="AQ1305">
            <v>0</v>
          </cell>
          <cell r="AS1305">
            <v>1628</v>
          </cell>
        </row>
        <row r="1306">
          <cell r="B1306" t="str">
            <v>AC</v>
          </cell>
          <cell r="C1306" t="str">
            <v>IMP</v>
          </cell>
          <cell r="D1306" t="str">
            <v>BT</v>
          </cell>
          <cell r="E1306" t="str">
            <v>08</v>
          </cell>
          <cell r="F1306">
            <v>39934</v>
          </cell>
          <cell r="G1306">
            <v>40001</v>
          </cell>
          <cell r="H1306" t="str">
            <v>A01G0Y1</v>
          </cell>
          <cell r="K1306" t="str">
            <v>FS-519 (C353/C253/C203)</v>
          </cell>
          <cell r="L1306">
            <v>1628</v>
          </cell>
          <cell r="M1306">
            <v>617</v>
          </cell>
          <cell r="N1306">
            <v>641.68000000000006</v>
          </cell>
          <cell r="O1306">
            <v>8.738195471612234E-2</v>
          </cell>
          <cell r="P1306">
            <v>703.12</v>
          </cell>
          <cell r="Q1306">
            <v>654.02</v>
          </cell>
          <cell r="R1306">
            <v>706.34</v>
          </cell>
          <cell r="S1306">
            <v>878.9</v>
          </cell>
          <cell r="T1306">
            <v>0.26990556377289787</v>
          </cell>
          <cell r="U1306">
            <v>680.62015999999994</v>
          </cell>
          <cell r="V1306">
            <v>5.7212763136489937E-2</v>
          </cell>
          <cell r="W1306">
            <v>703.12</v>
          </cell>
          <cell r="X1306">
            <v>0.8</v>
          </cell>
          <cell r="AA1306">
            <v>851</v>
          </cell>
          <cell r="AB1306">
            <v>704</v>
          </cell>
          <cell r="AC1306">
            <v>782</v>
          </cell>
          <cell r="AD1306">
            <v>826</v>
          </cell>
          <cell r="AE1306">
            <v>868.05</v>
          </cell>
          <cell r="AF1306">
            <v>0.19000057600368639</v>
          </cell>
          <cell r="AG1306">
            <v>0.26077990899141745</v>
          </cell>
          <cell r="AH1306">
            <v>966</v>
          </cell>
          <cell r="AI1306">
            <v>1063</v>
          </cell>
          <cell r="AJ1306">
            <v>0.33855126999059265</v>
          </cell>
          <cell r="AK1306">
            <v>1159.5</v>
          </cell>
          <cell r="AL1306">
            <v>1256</v>
          </cell>
          <cell r="AM1306">
            <v>0.44019108280254776</v>
          </cell>
          <cell r="AN1306">
            <v>1349</v>
          </cell>
          <cell r="AO1306">
            <v>1442</v>
          </cell>
          <cell r="AP1306">
            <v>1535</v>
          </cell>
          <cell r="AQ1306">
            <v>0</v>
          </cell>
          <cell r="AS1306">
            <v>1628</v>
          </cell>
        </row>
        <row r="1307">
          <cell r="B1307" t="str">
            <v>MB</v>
          </cell>
          <cell r="C1307" t="str">
            <v>IMP</v>
          </cell>
          <cell r="D1307" t="str">
            <v>BT</v>
          </cell>
          <cell r="E1307" t="str">
            <v>p3</v>
          </cell>
          <cell r="F1307">
            <v>39924</v>
          </cell>
          <cell r="G1307">
            <v>40001</v>
          </cell>
          <cell r="H1307" t="str">
            <v>A02E010</v>
          </cell>
          <cell r="I1307" t="str">
            <v>9KMBHC353_N</v>
          </cell>
          <cell r="J1307" t="str">
            <v>x</v>
          </cell>
          <cell r="K1307" t="str">
            <v>bizhub C353</v>
          </cell>
          <cell r="L1307">
            <v>13613</v>
          </cell>
          <cell r="M1307">
            <v>3366</v>
          </cell>
          <cell r="N1307">
            <v>3500.6400000000003</v>
          </cell>
          <cell r="O1307">
            <v>-0.1764705882352941</v>
          </cell>
          <cell r="P1307">
            <v>2975.5440000000003</v>
          </cell>
          <cell r="Q1307">
            <v>3567.96</v>
          </cell>
          <cell r="R1307">
            <v>3853.4</v>
          </cell>
          <cell r="S1307">
            <v>6195</v>
          </cell>
          <cell r="T1307">
            <v>0.43492493946731231</v>
          </cell>
          <cell r="U1307">
            <v>4337</v>
          </cell>
          <cell r="V1307">
            <v>0.19284297901775413</v>
          </cell>
          <cell r="W1307">
            <v>2975.5440000000003</v>
          </cell>
          <cell r="X1307">
            <v>0.48031380145278457</v>
          </cell>
          <cell r="Y1307">
            <v>150</v>
          </cell>
          <cell r="Z1307">
            <v>300</v>
          </cell>
          <cell r="AA1307">
            <v>3600</v>
          </cell>
          <cell r="AB1307">
            <v>2976</v>
          </cell>
          <cell r="AC1307">
            <v>3307</v>
          </cell>
          <cell r="AD1307">
            <v>3491</v>
          </cell>
          <cell r="AE1307">
            <v>3673.51</v>
          </cell>
          <cell r="AF1307">
            <v>0.18999975500270855</v>
          </cell>
          <cell r="AG1307">
            <v>4.705853529730418E-2</v>
          </cell>
          <cell r="AH1307">
            <v>3748</v>
          </cell>
          <cell r="AI1307">
            <v>3821</v>
          </cell>
          <cell r="AJ1307">
            <v>0.22126563726773088</v>
          </cell>
          <cell r="AK1307">
            <v>3894.5</v>
          </cell>
          <cell r="AL1307">
            <v>3968</v>
          </cell>
          <cell r="AM1307">
            <v>0.25011491935483865</v>
          </cell>
          <cell r="AN1307">
            <v>4525.76</v>
          </cell>
          <cell r="AO1307">
            <v>5083.5200000000004</v>
          </cell>
          <cell r="AP1307">
            <v>5641.28</v>
          </cell>
          <cell r="AQ1307">
            <v>0</v>
          </cell>
          <cell r="AR1307">
            <v>460</v>
          </cell>
          <cell r="AS1307">
            <v>13613</v>
          </cell>
        </row>
        <row r="1308">
          <cell r="B1308" t="str">
            <v>MB</v>
          </cell>
          <cell r="C1308" t="str">
            <v>IMP</v>
          </cell>
          <cell r="D1308" t="str">
            <v>BT</v>
          </cell>
          <cell r="E1308" t="str">
            <v>P3</v>
          </cell>
          <cell r="F1308">
            <v>39924</v>
          </cell>
          <cell r="G1308">
            <v>40001</v>
          </cell>
          <cell r="H1308" t="str">
            <v>A02E011</v>
          </cell>
          <cell r="I1308" t="str">
            <v>9KMBHC253_N</v>
          </cell>
          <cell r="J1308" t="str">
            <v>x</v>
          </cell>
          <cell r="K1308" t="str">
            <v>bizhub C253</v>
          </cell>
          <cell r="L1308">
            <v>10315</v>
          </cell>
          <cell r="M1308">
            <v>2805</v>
          </cell>
          <cell r="N1308">
            <v>2917.2000000000003</v>
          </cell>
          <cell r="O1308">
            <v>-0.17647058823529407</v>
          </cell>
          <cell r="P1308">
            <v>2479.6200000000003</v>
          </cell>
          <cell r="Q1308">
            <v>2973.3</v>
          </cell>
          <cell r="R1308">
            <v>3211.16</v>
          </cell>
          <cell r="S1308">
            <v>4520</v>
          </cell>
          <cell r="T1308">
            <v>0.35460176991150438</v>
          </cell>
          <cell r="U1308">
            <v>3164</v>
          </cell>
          <cell r="V1308">
            <v>7.8002528445006242E-2</v>
          </cell>
          <cell r="W1308">
            <v>2479.6200000000003</v>
          </cell>
          <cell r="X1308">
            <v>0.54858849557522127</v>
          </cell>
          <cell r="Y1308">
            <v>150</v>
          </cell>
          <cell r="Z1308">
            <v>300</v>
          </cell>
          <cell r="AA1308">
            <v>3000</v>
          </cell>
          <cell r="AB1308">
            <v>2480</v>
          </cell>
          <cell r="AC1308">
            <v>2756</v>
          </cell>
          <cell r="AD1308">
            <v>2909</v>
          </cell>
          <cell r="AE1308">
            <v>3061.26</v>
          </cell>
          <cell r="AF1308">
            <v>0.19000019599772638</v>
          </cell>
          <cell r="AG1308">
            <v>4.7059054114972243E-2</v>
          </cell>
          <cell r="AH1308">
            <v>3124</v>
          </cell>
          <cell r="AI1308">
            <v>3185</v>
          </cell>
          <cell r="AJ1308">
            <v>0.22146938775510194</v>
          </cell>
          <cell r="AK1308">
            <v>3246</v>
          </cell>
          <cell r="AL1308">
            <v>3307</v>
          </cell>
          <cell r="AM1308">
            <v>0.25019050498941631</v>
          </cell>
          <cell r="AN1308">
            <v>3771.72</v>
          </cell>
          <cell r="AO1308">
            <v>4236.4399999999996</v>
          </cell>
          <cell r="AP1308">
            <v>4701.16</v>
          </cell>
          <cell r="AQ1308">
            <v>0</v>
          </cell>
          <cell r="AR1308">
            <v>460</v>
          </cell>
          <cell r="AS1308">
            <v>10315</v>
          </cell>
        </row>
        <row r="1309">
          <cell r="B1309" t="str">
            <v>MB</v>
          </cell>
          <cell r="C1309" t="str">
            <v>IMP</v>
          </cell>
          <cell r="D1309" t="str">
            <v>BT</v>
          </cell>
          <cell r="E1309" t="str">
            <v>P3</v>
          </cell>
          <cell r="F1309">
            <v>39924</v>
          </cell>
          <cell r="G1309">
            <v>40001</v>
          </cell>
          <cell r="H1309" t="str">
            <v>A02E012</v>
          </cell>
          <cell r="I1309" t="str">
            <v>9KMBHC203_N</v>
          </cell>
          <cell r="J1309" t="str">
            <v>x</v>
          </cell>
          <cell r="K1309" t="str">
            <v>bizhub C203</v>
          </cell>
          <cell r="L1309">
            <v>9165</v>
          </cell>
          <cell r="M1309">
            <v>2601</v>
          </cell>
          <cell r="N1309">
            <v>2705.04</v>
          </cell>
          <cell r="O1309">
            <v>-0.17647058823529405</v>
          </cell>
          <cell r="P1309">
            <v>2299.2840000000001</v>
          </cell>
          <cell r="Q1309">
            <v>2757.06</v>
          </cell>
          <cell r="R1309">
            <v>2977.62</v>
          </cell>
          <cell r="S1309">
            <v>4050</v>
          </cell>
          <cell r="T1309">
            <v>0.33208888888888888</v>
          </cell>
          <cell r="U1309">
            <v>2835</v>
          </cell>
          <cell r="V1309">
            <v>4.5841269841269856E-2</v>
          </cell>
          <cell r="W1309">
            <v>2299.2840000000001</v>
          </cell>
          <cell r="X1309">
            <v>0.56772444444444448</v>
          </cell>
          <cell r="Y1309">
            <v>150</v>
          </cell>
          <cell r="Z1309">
            <v>300</v>
          </cell>
          <cell r="AA1309">
            <v>2782</v>
          </cell>
          <cell r="AB1309">
            <v>2300</v>
          </cell>
          <cell r="AC1309">
            <v>2555</v>
          </cell>
          <cell r="AD1309">
            <v>2697</v>
          </cell>
          <cell r="AE1309">
            <v>2838.62</v>
          </cell>
          <cell r="AF1309">
            <v>0.18999936588905869</v>
          </cell>
          <cell r="AG1309">
            <v>4.7058077516539704E-2</v>
          </cell>
          <cell r="AH1309">
            <v>2896</v>
          </cell>
          <cell r="AI1309">
            <v>2953</v>
          </cell>
          <cell r="AJ1309">
            <v>0.22137351845580761</v>
          </cell>
          <cell r="AK1309">
            <v>3009.5</v>
          </cell>
          <cell r="AL1309">
            <v>3066</v>
          </cell>
          <cell r="AM1309">
            <v>0.25007045009784734</v>
          </cell>
          <cell r="AN1309">
            <v>3497.04</v>
          </cell>
          <cell r="AO1309">
            <v>3928.08</v>
          </cell>
          <cell r="AP1309">
            <v>4359.12</v>
          </cell>
          <cell r="AQ1309">
            <v>0</v>
          </cell>
          <cell r="AR1309">
            <v>425</v>
          </cell>
          <cell r="AS1309">
            <v>9165</v>
          </cell>
        </row>
        <row r="1310">
          <cell r="B1310" t="str">
            <v>MB</v>
          </cell>
          <cell r="C1310" t="str">
            <v>IMP</v>
          </cell>
          <cell r="D1310" t="str">
            <v>BT</v>
          </cell>
          <cell r="E1310" t="str">
            <v>P3</v>
          </cell>
          <cell r="F1310">
            <v>39924</v>
          </cell>
          <cell r="G1310">
            <v>40120</v>
          </cell>
          <cell r="H1310" t="str">
            <v>A02E013</v>
          </cell>
          <cell r="I1310" t="str">
            <v>9KMBHC353BP_N</v>
          </cell>
          <cell r="J1310" t="str">
            <v>NLA</v>
          </cell>
          <cell r="K1310" t="str">
            <v>bizhub C353P (35/35)</v>
          </cell>
          <cell r="L1310">
            <v>9950</v>
          </cell>
          <cell r="M1310">
            <v>2693</v>
          </cell>
          <cell r="N1310">
            <v>2800.7200000000003</v>
          </cell>
          <cell r="O1310">
            <v>-0.17647058823529418</v>
          </cell>
          <cell r="P1310">
            <v>2380.6120000000001</v>
          </cell>
          <cell r="Q1310">
            <v>2854.58</v>
          </cell>
          <cell r="R1310">
            <v>3082.95</v>
          </cell>
          <cell r="S1310">
            <v>4900</v>
          </cell>
          <cell r="T1310">
            <v>0.4284244897959183</v>
          </cell>
          <cell r="U1310">
            <v>3430</v>
          </cell>
          <cell r="V1310">
            <v>0.18346355685131188</v>
          </cell>
          <cell r="W1310">
            <v>2380.6120000000001</v>
          </cell>
          <cell r="X1310">
            <v>0.4858391836734694</v>
          </cell>
          <cell r="Y1310">
            <v>150</v>
          </cell>
          <cell r="Z1310">
            <v>300</v>
          </cell>
          <cell r="AA1310">
            <v>2880</v>
          </cell>
          <cell r="AB1310">
            <v>2381</v>
          </cell>
          <cell r="AC1310">
            <v>2646</v>
          </cell>
          <cell r="AD1310">
            <v>2793</v>
          </cell>
          <cell r="AE1310">
            <v>2939.03</v>
          </cell>
          <cell r="AF1310">
            <v>0.19000078257112044</v>
          </cell>
          <cell r="AG1310">
            <v>4.7059744201318102E-2</v>
          </cell>
          <cell r="AH1310">
            <v>2999</v>
          </cell>
          <cell r="AI1310">
            <v>3058</v>
          </cell>
          <cell r="AJ1310">
            <v>0.22151340745585346</v>
          </cell>
          <cell r="AK1310">
            <v>3116.5</v>
          </cell>
          <cell r="AL1310">
            <v>3175</v>
          </cell>
          <cell r="AM1310">
            <v>0.25020094488188976</v>
          </cell>
          <cell r="AN1310">
            <v>3621.15</v>
          </cell>
          <cell r="AO1310">
            <v>4067.3</v>
          </cell>
          <cell r="AP1310">
            <v>4513.45</v>
          </cell>
          <cell r="AQ1310">
            <v>0</v>
          </cell>
          <cell r="AR1310">
            <v>460</v>
          </cell>
          <cell r="AS1310">
            <v>9950</v>
          </cell>
        </row>
        <row r="1311">
          <cell r="B1311" t="str">
            <v>MB</v>
          </cell>
          <cell r="C1311" t="str">
            <v>IMP</v>
          </cell>
          <cell r="D1311" t="str">
            <v>BT</v>
          </cell>
          <cell r="E1311" t="str">
            <v>08</v>
          </cell>
          <cell r="F1311">
            <v>39924</v>
          </cell>
          <cell r="G1311">
            <v>40001</v>
          </cell>
          <cell r="H1311" t="str">
            <v>A02E014</v>
          </cell>
          <cell r="I1311" t="str">
            <v>9KMBHC353GSA_N</v>
          </cell>
          <cell r="K1311" t="str">
            <v xml:space="preserve">bizhub C353 GSA </v>
          </cell>
          <cell r="L1311">
            <v>13613</v>
          </cell>
          <cell r="M1311">
            <v>3366</v>
          </cell>
          <cell r="N1311">
            <v>3500.6400000000003</v>
          </cell>
          <cell r="O1311">
            <v>0.19274991352473186</v>
          </cell>
          <cell r="P1311">
            <v>4336.5</v>
          </cell>
          <cell r="Q1311">
            <v>3567.96</v>
          </cell>
          <cell r="R1311">
            <v>3853.4</v>
          </cell>
          <cell r="S1311">
            <v>6195</v>
          </cell>
          <cell r="T1311">
            <v>0.43492493946731231</v>
          </cell>
          <cell r="U1311">
            <v>4337</v>
          </cell>
          <cell r="V1311">
            <v>0.19284297901775413</v>
          </cell>
          <cell r="W1311">
            <v>4336.5</v>
          </cell>
          <cell r="X1311">
            <v>0.7</v>
          </cell>
          <cell r="Y1311">
            <v>150</v>
          </cell>
          <cell r="Z1311">
            <v>300</v>
          </cell>
          <cell r="AA1311">
            <v>5743</v>
          </cell>
          <cell r="AB1311">
            <v>4337</v>
          </cell>
          <cell r="AC1311">
            <v>5289</v>
          </cell>
          <cell r="AD1311">
            <v>5648</v>
          </cell>
          <cell r="AE1311">
            <v>5860.14</v>
          </cell>
          <cell r="AF1311">
            <v>0.26000061431979443</v>
          </cell>
          <cell r="AG1311">
            <v>0.40263543191800877</v>
          </cell>
          <cell r="AH1311">
            <v>6108</v>
          </cell>
          <cell r="AI1311">
            <v>6776</v>
          </cell>
          <cell r="AJ1311">
            <v>0.3600206611570248</v>
          </cell>
          <cell r="AK1311">
            <v>7476.72</v>
          </cell>
          <cell r="AL1311">
            <v>8437</v>
          </cell>
          <cell r="AM1311">
            <v>0.48601398601398599</v>
          </cell>
          <cell r="AN1311">
            <v>9731</v>
          </cell>
          <cell r="AO1311">
            <v>11025</v>
          </cell>
          <cell r="AP1311">
            <v>12319</v>
          </cell>
          <cell r="AQ1311">
            <v>0</v>
          </cell>
          <cell r="AR1311">
            <v>460</v>
          </cell>
          <cell r="AS1311">
            <v>13613</v>
          </cell>
        </row>
        <row r="1312">
          <cell r="B1312" t="str">
            <v>MB</v>
          </cell>
          <cell r="C1312" t="str">
            <v>IMP</v>
          </cell>
          <cell r="D1312" t="str">
            <v>BT</v>
          </cell>
          <cell r="E1312" t="str">
            <v>08</v>
          </cell>
          <cell r="F1312">
            <v>39924</v>
          </cell>
          <cell r="G1312">
            <v>40001</v>
          </cell>
          <cell r="H1312" t="str">
            <v>A02E016</v>
          </cell>
          <cell r="I1312" t="str">
            <v>9KMBHC253GSA_N</v>
          </cell>
          <cell r="K1312" t="str">
            <v>bizhub C253 GSA</v>
          </cell>
          <cell r="L1312">
            <v>10315</v>
          </cell>
          <cell r="M1312">
            <v>2805</v>
          </cell>
          <cell r="N1312">
            <v>2917.2000000000003</v>
          </cell>
          <cell r="O1312">
            <v>7.8002528445006242E-2</v>
          </cell>
          <cell r="P1312">
            <v>3164</v>
          </cell>
          <cell r="Q1312">
            <v>2973.3</v>
          </cell>
          <cell r="R1312">
            <v>3211.16</v>
          </cell>
          <cell r="S1312">
            <v>4520</v>
          </cell>
          <cell r="T1312">
            <v>0.35460176991150438</v>
          </cell>
          <cell r="U1312">
            <v>3164</v>
          </cell>
          <cell r="V1312">
            <v>7.8002528445006242E-2</v>
          </cell>
          <cell r="W1312">
            <v>3164</v>
          </cell>
          <cell r="X1312">
            <v>0.7</v>
          </cell>
          <cell r="Y1312">
            <v>150</v>
          </cell>
          <cell r="Z1312">
            <v>300</v>
          </cell>
          <cell r="AA1312">
            <v>4295</v>
          </cell>
          <cell r="AB1312">
            <v>3164</v>
          </cell>
          <cell r="AC1312">
            <v>3859</v>
          </cell>
          <cell r="AD1312">
            <v>4121</v>
          </cell>
          <cell r="AE1312">
            <v>4382.2700000000004</v>
          </cell>
          <cell r="AF1312">
            <v>0.27799975811622751</v>
          </cell>
          <cell r="AG1312">
            <v>0.33431760252106785</v>
          </cell>
          <cell r="AH1312">
            <v>4827</v>
          </cell>
          <cell r="AI1312">
            <v>5270</v>
          </cell>
          <cell r="AJ1312">
            <v>0.39962049335863375</v>
          </cell>
          <cell r="AK1312">
            <v>5713</v>
          </cell>
          <cell r="AL1312">
            <v>6156</v>
          </cell>
          <cell r="AM1312">
            <v>0.48602988953866144</v>
          </cell>
          <cell r="AN1312">
            <v>7195.75</v>
          </cell>
          <cell r="AO1312">
            <v>8235.5</v>
          </cell>
          <cell r="AP1312">
            <v>9275.25</v>
          </cell>
          <cell r="AQ1312">
            <v>0</v>
          </cell>
          <cell r="AR1312">
            <v>460</v>
          </cell>
          <cell r="AS1312">
            <v>10315</v>
          </cell>
        </row>
        <row r="1313">
          <cell r="B1313" t="str">
            <v>PMP</v>
          </cell>
          <cell r="C1313" t="str">
            <v>PMP</v>
          </cell>
          <cell r="D1313" t="str">
            <v>BT</v>
          </cell>
          <cell r="E1313" t="str">
            <v>08</v>
          </cell>
          <cell r="F1313">
            <v>39924</v>
          </cell>
          <cell r="G1313">
            <v>39924</v>
          </cell>
          <cell r="H1313" t="str">
            <v>A02ER71300</v>
          </cell>
          <cell r="I1313" t="str">
            <v>A02ER71300</v>
          </cell>
          <cell r="K1313" t="str">
            <v>Transfer Roller (150K)</v>
          </cell>
          <cell r="L1313">
            <v>70</v>
          </cell>
          <cell r="M1313">
            <v>18.43</v>
          </cell>
          <cell r="N1313">
            <v>19.351500000000001</v>
          </cell>
          <cell r="O1313">
            <v>0.30887499999999996</v>
          </cell>
          <cell r="P1313">
            <v>28</v>
          </cell>
          <cell r="Q1313">
            <v>19.54</v>
          </cell>
          <cell r="R1313">
            <v>21.1</v>
          </cell>
          <cell r="S1313">
            <v>35</v>
          </cell>
          <cell r="T1313">
            <v>0.44709999999999994</v>
          </cell>
          <cell r="W1313">
            <v>28</v>
          </cell>
          <cell r="X1313">
            <v>0.8</v>
          </cell>
          <cell r="Y1313" t="str">
            <v>Act freight</v>
          </cell>
          <cell r="AA1313">
            <v>55</v>
          </cell>
          <cell r="AB1313">
            <v>40</v>
          </cell>
          <cell r="AC1313">
            <v>47</v>
          </cell>
          <cell r="AD1313">
            <v>52</v>
          </cell>
          <cell r="AE1313">
            <v>56</v>
          </cell>
          <cell r="AF1313">
            <v>0.5</v>
          </cell>
          <cell r="AG1313">
            <v>0.65443750000000001</v>
          </cell>
          <cell r="AH1313">
            <v>60</v>
          </cell>
          <cell r="AI1313">
            <v>63</v>
          </cell>
          <cell r="AJ1313">
            <v>0.55555555555555558</v>
          </cell>
          <cell r="AK1313">
            <v>66.5</v>
          </cell>
          <cell r="AL1313">
            <v>70</v>
          </cell>
          <cell r="AM1313">
            <v>0.6</v>
          </cell>
          <cell r="AN1313">
            <v>70</v>
          </cell>
          <cell r="AO1313">
            <v>70</v>
          </cell>
          <cell r="AP1313">
            <v>70</v>
          </cell>
          <cell r="AQ1313">
            <v>0</v>
          </cell>
          <cell r="AS1313">
            <v>70</v>
          </cell>
        </row>
        <row r="1314">
          <cell r="B1314" t="str">
            <v>PMP</v>
          </cell>
          <cell r="C1314" t="str">
            <v>PMP</v>
          </cell>
          <cell r="D1314" t="str">
            <v>BT</v>
          </cell>
          <cell r="E1314" t="str">
            <v>08</v>
          </cell>
          <cell r="F1314">
            <v>39924</v>
          </cell>
          <cell r="G1314">
            <v>39924</v>
          </cell>
          <cell r="H1314" t="str">
            <v>A02ER72000</v>
          </cell>
          <cell r="I1314" t="str">
            <v>A02ER72000</v>
          </cell>
          <cell r="K1314" t="str">
            <v>Fusing Unit (400K)</v>
          </cell>
          <cell r="L1314">
            <v>700</v>
          </cell>
          <cell r="M1314">
            <v>185.13</v>
          </cell>
          <cell r="N1314">
            <v>194.38650000000001</v>
          </cell>
          <cell r="O1314">
            <v>0.29365370639534877</v>
          </cell>
          <cell r="P1314">
            <v>275.2</v>
          </cell>
          <cell r="Q1314">
            <v>196.24</v>
          </cell>
          <cell r="R1314">
            <v>211.94</v>
          </cell>
          <cell r="S1314">
            <v>344</v>
          </cell>
          <cell r="T1314">
            <v>0.43492296511627904</v>
          </cell>
          <cell r="W1314">
            <v>275.2</v>
          </cell>
          <cell r="X1314">
            <v>0.79999999999999993</v>
          </cell>
          <cell r="Y1314" t="str">
            <v>Act freight</v>
          </cell>
          <cell r="AA1314">
            <v>539</v>
          </cell>
          <cell r="AB1314">
            <v>394</v>
          </cell>
          <cell r="AC1314">
            <v>459</v>
          </cell>
          <cell r="AD1314">
            <v>505</v>
          </cell>
          <cell r="AE1314">
            <v>550.4</v>
          </cell>
          <cell r="AF1314">
            <v>0.5</v>
          </cell>
          <cell r="AG1314">
            <v>0.64682685319767441</v>
          </cell>
          <cell r="AH1314">
            <v>589</v>
          </cell>
          <cell r="AI1314">
            <v>626</v>
          </cell>
          <cell r="AJ1314">
            <v>0.56038338658146969</v>
          </cell>
          <cell r="AK1314">
            <v>663</v>
          </cell>
          <cell r="AL1314">
            <v>700</v>
          </cell>
          <cell r="AM1314">
            <v>0.60685714285714287</v>
          </cell>
          <cell r="AN1314">
            <v>700</v>
          </cell>
          <cell r="AO1314">
            <v>700</v>
          </cell>
          <cell r="AP1314">
            <v>700</v>
          </cell>
          <cell r="AQ1314">
            <v>0</v>
          </cell>
          <cell r="AS1314">
            <v>700</v>
          </cell>
        </row>
        <row r="1315">
          <cell r="B1315" t="str">
            <v>PMP</v>
          </cell>
          <cell r="C1315" t="str">
            <v>PMP</v>
          </cell>
          <cell r="D1315" t="str">
            <v>BT</v>
          </cell>
          <cell r="E1315" t="str">
            <v>08</v>
          </cell>
          <cell r="F1315">
            <v>39924</v>
          </cell>
          <cell r="G1315">
            <v>39924</v>
          </cell>
          <cell r="H1315" t="str">
            <v>A02ER73000</v>
          </cell>
          <cell r="I1315" t="str">
            <v>A02ER73000</v>
          </cell>
          <cell r="K1315" t="str">
            <v>Transfer Belt Unit (150K)</v>
          </cell>
          <cell r="L1315">
            <v>325</v>
          </cell>
          <cell r="M1315">
            <v>71.86</v>
          </cell>
          <cell r="N1315">
            <v>75.453000000000003</v>
          </cell>
          <cell r="O1315">
            <v>0.41052343749999998</v>
          </cell>
          <cell r="P1315">
            <v>128</v>
          </cell>
          <cell r="Q1315">
            <v>76.17</v>
          </cell>
          <cell r="R1315">
            <v>82.26</v>
          </cell>
          <cell r="S1315">
            <v>160</v>
          </cell>
          <cell r="T1315">
            <v>0.52841874999999994</v>
          </cell>
          <cell r="W1315">
            <v>128</v>
          </cell>
          <cell r="X1315">
            <v>0.8</v>
          </cell>
          <cell r="Y1315" t="str">
            <v>Act freight</v>
          </cell>
          <cell r="AA1315">
            <v>251</v>
          </cell>
          <cell r="AB1315">
            <v>183</v>
          </cell>
          <cell r="AC1315">
            <v>214</v>
          </cell>
          <cell r="AD1315">
            <v>235</v>
          </cell>
          <cell r="AE1315">
            <v>256</v>
          </cell>
          <cell r="AF1315">
            <v>0.5</v>
          </cell>
          <cell r="AG1315">
            <v>0.70526171874999999</v>
          </cell>
          <cell r="AH1315">
            <v>274</v>
          </cell>
          <cell r="AI1315">
            <v>291</v>
          </cell>
          <cell r="AJ1315">
            <v>0.56013745704467355</v>
          </cell>
          <cell r="AK1315">
            <v>308</v>
          </cell>
          <cell r="AL1315">
            <v>325</v>
          </cell>
          <cell r="AM1315">
            <v>0.60615384615384615</v>
          </cell>
          <cell r="AN1315">
            <v>325</v>
          </cell>
          <cell r="AO1315">
            <v>325</v>
          </cell>
          <cell r="AP1315">
            <v>325</v>
          </cell>
          <cell r="AQ1315">
            <v>0</v>
          </cell>
          <cell r="AS1315">
            <v>325</v>
          </cell>
        </row>
        <row r="1316">
          <cell r="B1316" t="str">
            <v>MB</v>
          </cell>
          <cell r="C1316" t="str">
            <v>IMP</v>
          </cell>
          <cell r="D1316" t="str">
            <v>BT</v>
          </cell>
          <cell r="E1316" t="str">
            <v>P3</v>
          </cell>
          <cell r="F1316">
            <v>39924</v>
          </cell>
          <cell r="G1316">
            <v>39825</v>
          </cell>
          <cell r="H1316" t="str">
            <v>A02F010</v>
          </cell>
          <cell r="I1316" t="str">
            <v>9KMBHC200_N</v>
          </cell>
          <cell r="K1316" t="str">
            <v>bizhub C200</v>
          </cell>
          <cell r="L1316">
            <v>6100</v>
          </cell>
          <cell r="M1316">
            <v>1805</v>
          </cell>
          <cell r="N1316">
            <v>1877.2</v>
          </cell>
          <cell r="O1316">
            <v>-0.17647058823529424</v>
          </cell>
          <cell r="P1316">
            <v>1595.62</v>
          </cell>
          <cell r="Q1316">
            <v>1913.3</v>
          </cell>
          <cell r="R1316">
            <v>2066.36</v>
          </cell>
          <cell r="S1316">
            <v>3080</v>
          </cell>
          <cell r="T1316">
            <v>0.39051948051948049</v>
          </cell>
          <cell r="U1316">
            <v>2156</v>
          </cell>
          <cell r="V1316">
            <v>0.12931354359925787</v>
          </cell>
          <cell r="W1316">
            <v>1595.62</v>
          </cell>
          <cell r="X1316">
            <v>0.5180584415584415</v>
          </cell>
          <cell r="Y1316">
            <v>150</v>
          </cell>
          <cell r="Z1316">
            <v>175</v>
          </cell>
          <cell r="AA1316">
            <v>1931</v>
          </cell>
          <cell r="AB1316">
            <v>1596</v>
          </cell>
          <cell r="AC1316">
            <v>1773</v>
          </cell>
          <cell r="AD1316">
            <v>1872</v>
          </cell>
          <cell r="AE1316">
            <v>1969.9</v>
          </cell>
          <cell r="AF1316">
            <v>0.18999949236001837</v>
          </cell>
          <cell r="AG1316">
            <v>4.7058226305903873E-2</v>
          </cell>
          <cell r="AH1316">
            <v>2010</v>
          </cell>
          <cell r="AI1316">
            <v>2049</v>
          </cell>
          <cell r="AJ1316">
            <v>0.22126891166422649</v>
          </cell>
          <cell r="AK1316">
            <v>2088.5</v>
          </cell>
          <cell r="AL1316">
            <v>2128</v>
          </cell>
          <cell r="AM1316">
            <v>0.25017857142857147</v>
          </cell>
          <cell r="AN1316">
            <v>2427.0500000000002</v>
          </cell>
          <cell r="AO1316">
            <v>2726.1</v>
          </cell>
          <cell r="AP1316">
            <v>3025.15</v>
          </cell>
          <cell r="AQ1316">
            <v>0</v>
          </cell>
          <cell r="AR1316">
            <v>400</v>
          </cell>
          <cell r="AS1316">
            <v>6100</v>
          </cell>
        </row>
        <row r="1317">
          <cell r="B1317" t="str">
            <v>AC</v>
          </cell>
          <cell r="C1317" t="str">
            <v>DOM</v>
          </cell>
          <cell r="D1317" t="str">
            <v>BT</v>
          </cell>
          <cell r="E1317" t="str">
            <v>P3</v>
          </cell>
          <cell r="F1317">
            <v>39934</v>
          </cell>
          <cell r="G1317">
            <v>40001</v>
          </cell>
          <cell r="H1317" t="str">
            <v>A0350Y0</v>
          </cell>
          <cell r="K1317" t="str">
            <v>IC-303 External Fiery Image Controller</v>
          </cell>
          <cell r="L1317">
            <v>23000</v>
          </cell>
          <cell r="M1317">
            <v>9200</v>
          </cell>
          <cell r="N1317">
            <v>9476</v>
          </cell>
          <cell r="O1317">
            <v>-0.17647058823529418</v>
          </cell>
          <cell r="P1317">
            <v>8054.5999999999995</v>
          </cell>
          <cell r="Q1317">
            <v>9752</v>
          </cell>
          <cell r="R1317">
            <v>10532.16</v>
          </cell>
          <cell r="S1317">
            <v>11500</v>
          </cell>
          <cell r="T1317">
            <v>0.17599999999999999</v>
          </cell>
          <cell r="U1317">
            <v>9890</v>
          </cell>
          <cell r="V1317">
            <v>4.1860465116279069E-2</v>
          </cell>
          <cell r="W1317">
            <v>8054.5999999999995</v>
          </cell>
          <cell r="X1317">
            <v>0.70039999999999991</v>
          </cell>
          <cell r="AA1317">
            <v>9745</v>
          </cell>
          <cell r="AB1317">
            <v>8055</v>
          </cell>
          <cell r="AC1317">
            <v>8950</v>
          </cell>
          <cell r="AD1317">
            <v>9447</v>
          </cell>
          <cell r="AE1317">
            <v>9943.9500000000007</v>
          </cell>
          <cell r="AF1317">
            <v>0.18999994971817047</v>
          </cell>
          <cell r="AG1317">
            <v>4.7058764374318121E-2</v>
          </cell>
          <cell r="AH1317">
            <v>10143</v>
          </cell>
          <cell r="AI1317">
            <v>10342</v>
          </cell>
          <cell r="AJ1317">
            <v>0.22117578804873336</v>
          </cell>
          <cell r="AK1317">
            <v>10541</v>
          </cell>
          <cell r="AL1317">
            <v>10740</v>
          </cell>
          <cell r="AM1317">
            <v>0.25003724394785853</v>
          </cell>
          <cell r="AN1317">
            <v>12250.1</v>
          </cell>
          <cell r="AO1317">
            <v>13760.2</v>
          </cell>
          <cell r="AP1317">
            <v>15270.3</v>
          </cell>
          <cell r="AQ1317">
            <v>0</v>
          </cell>
          <cell r="AS1317">
            <v>23000</v>
          </cell>
        </row>
        <row r="1318">
          <cell r="B1318" t="str">
            <v>AC</v>
          </cell>
          <cell r="C1318" t="str">
            <v>DOM</v>
          </cell>
          <cell r="D1318" t="str">
            <v>BT</v>
          </cell>
          <cell r="E1318" t="str">
            <v>P3</v>
          </cell>
          <cell r="F1318">
            <v>39924</v>
          </cell>
          <cell r="G1318">
            <v>40001</v>
          </cell>
          <cell r="H1318" t="str">
            <v>A0360Y0</v>
          </cell>
          <cell r="I1318" t="str">
            <v>4KMIC408EMBFC_N</v>
          </cell>
          <cell r="K1318" t="str">
            <v>IC-408 EFI embedded controller</v>
          </cell>
          <cell r="L1318">
            <v>8190</v>
          </cell>
          <cell r="M1318">
            <v>3524</v>
          </cell>
          <cell r="N1318">
            <v>3629.7200000000003</v>
          </cell>
          <cell r="O1318">
            <v>-0.17647058823529413</v>
          </cell>
          <cell r="P1318">
            <v>3085.2620000000002</v>
          </cell>
          <cell r="Q1318">
            <v>3735.44</v>
          </cell>
          <cell r="R1318">
            <v>4034.28</v>
          </cell>
          <cell r="S1318">
            <v>4583.3</v>
          </cell>
          <cell r="T1318">
            <v>0.20805533131150042</v>
          </cell>
          <cell r="U1318">
            <v>3941.6379999999999</v>
          </cell>
          <cell r="V1318">
            <v>7.9134106176163233E-2</v>
          </cell>
          <cell r="W1318">
            <v>3085.2620000000002</v>
          </cell>
          <cell r="X1318">
            <v>0.67315296838522465</v>
          </cell>
          <cell r="AA1318">
            <v>3733</v>
          </cell>
          <cell r="AB1318">
            <v>3086</v>
          </cell>
          <cell r="AC1318">
            <v>3429</v>
          </cell>
          <cell r="AD1318">
            <v>3619</v>
          </cell>
          <cell r="AE1318">
            <v>3808.97</v>
          </cell>
          <cell r="AF1318">
            <v>0.19000097139121591</v>
          </cell>
          <cell r="AG1318">
            <v>4.7059966342606938E-2</v>
          </cell>
          <cell r="AH1318">
            <v>3886</v>
          </cell>
          <cell r="AI1318">
            <v>3962</v>
          </cell>
          <cell r="AJ1318">
            <v>0.22128672387682985</v>
          </cell>
          <cell r="AK1318">
            <v>4038</v>
          </cell>
          <cell r="AL1318">
            <v>4114</v>
          </cell>
          <cell r="AM1318">
            <v>0.25005785123966939</v>
          </cell>
          <cell r="AN1318">
            <v>4692.41</v>
          </cell>
          <cell r="AO1318">
            <v>5270.82</v>
          </cell>
          <cell r="AP1318">
            <v>5849.23</v>
          </cell>
          <cell r="AQ1318">
            <v>0</v>
          </cell>
          <cell r="AS1318">
            <v>8190</v>
          </cell>
        </row>
        <row r="1319">
          <cell r="B1319" t="str">
            <v>MB</v>
          </cell>
          <cell r="C1319" t="str">
            <v>IMP</v>
          </cell>
          <cell r="D1319" t="str">
            <v>BT</v>
          </cell>
          <cell r="E1319" t="str">
            <v>P3</v>
          </cell>
          <cell r="F1319">
            <v>39924</v>
          </cell>
          <cell r="G1319">
            <v>40459</v>
          </cell>
          <cell r="H1319" t="str">
            <v>A03U010</v>
          </cell>
          <cell r="I1319" t="str">
            <v>9KMBHPROC6500_N</v>
          </cell>
          <cell r="K1319" t="str">
            <v>bizhub PRO C6500</v>
          </cell>
          <cell r="L1319">
            <v>47250</v>
          </cell>
          <cell r="M1319">
            <v>13056</v>
          </cell>
          <cell r="N1319">
            <v>13578.24</v>
          </cell>
          <cell r="O1319">
            <v>-0.17647058823529421</v>
          </cell>
          <cell r="P1319">
            <v>11541.503999999999</v>
          </cell>
          <cell r="Q1319">
            <v>13839.36</v>
          </cell>
          <cell r="R1319">
            <v>14946.51</v>
          </cell>
          <cell r="S1319">
            <v>22312.5</v>
          </cell>
          <cell r="T1319">
            <v>0.39145142857142856</v>
          </cell>
          <cell r="U1319">
            <v>15619</v>
          </cell>
          <cell r="V1319">
            <v>0.13065881298418594</v>
          </cell>
          <cell r="W1319">
            <v>11541.503999999999</v>
          </cell>
          <cell r="X1319">
            <v>0.51726628571428568</v>
          </cell>
          <cell r="Y1319">
            <v>800</v>
          </cell>
          <cell r="Z1319">
            <v>500</v>
          </cell>
          <cell r="AA1319">
            <v>13964</v>
          </cell>
          <cell r="AB1319">
            <v>11542</v>
          </cell>
          <cell r="AC1319">
            <v>12824</v>
          </cell>
          <cell r="AD1319">
            <v>13537</v>
          </cell>
          <cell r="AE1319">
            <v>14248.77</v>
          </cell>
          <cell r="AF1319">
            <v>0.18999997894555118</v>
          </cell>
          <cell r="AG1319">
            <v>4.7058798759471915E-2</v>
          </cell>
          <cell r="AH1319">
            <v>14534</v>
          </cell>
          <cell r="AI1319">
            <v>14819</v>
          </cell>
          <cell r="AJ1319">
            <v>0.22116849989877865</v>
          </cell>
          <cell r="AK1319">
            <v>15104</v>
          </cell>
          <cell r="AL1319">
            <v>15389</v>
          </cell>
          <cell r="AM1319">
            <v>0.25001598544414849</v>
          </cell>
          <cell r="AN1319">
            <v>17552.95</v>
          </cell>
          <cell r="AO1319">
            <v>19716.900000000001</v>
          </cell>
          <cell r="AP1319">
            <v>21880.85</v>
          </cell>
          <cell r="AQ1319">
            <v>0</v>
          </cell>
          <cell r="AR1319">
            <v>671</v>
          </cell>
          <cell r="AS1319">
            <v>47250</v>
          </cell>
        </row>
        <row r="1320">
          <cell r="B1320" t="str">
            <v>MB</v>
          </cell>
          <cell r="C1320" t="str">
            <v>IMP</v>
          </cell>
          <cell r="D1320" t="str">
            <v>BT</v>
          </cell>
          <cell r="E1320" t="str">
            <v>P3</v>
          </cell>
          <cell r="F1320">
            <v>39934</v>
          </cell>
          <cell r="G1320">
            <v>40459</v>
          </cell>
          <cell r="H1320" t="str">
            <v>A03U011</v>
          </cell>
          <cell r="K1320" t="str">
            <v>bizhub PRO C6500 GSA</v>
          </cell>
          <cell r="L1320">
            <v>47250</v>
          </cell>
          <cell r="M1320">
            <v>13056</v>
          </cell>
          <cell r="N1320">
            <v>13578.24</v>
          </cell>
          <cell r="O1320">
            <v>-0.17647058823529421</v>
          </cell>
          <cell r="P1320">
            <v>11541.503999999999</v>
          </cell>
          <cell r="Q1320">
            <v>13839.36</v>
          </cell>
          <cell r="R1320">
            <v>14946.51</v>
          </cell>
          <cell r="S1320">
            <v>22312.5</v>
          </cell>
          <cell r="T1320">
            <v>0.39145142857142856</v>
          </cell>
          <cell r="U1320">
            <v>15619</v>
          </cell>
          <cell r="V1320">
            <v>0.13065881298418594</v>
          </cell>
          <cell r="W1320">
            <v>11541.503999999999</v>
          </cell>
          <cell r="X1320">
            <v>0.51726628571428568</v>
          </cell>
          <cell r="Y1320">
            <v>800</v>
          </cell>
          <cell r="Z1320">
            <v>500</v>
          </cell>
          <cell r="AA1320">
            <v>13964</v>
          </cell>
          <cell r="AB1320">
            <v>11542</v>
          </cell>
          <cell r="AC1320">
            <v>12824</v>
          </cell>
          <cell r="AD1320">
            <v>13537</v>
          </cell>
          <cell r="AE1320">
            <v>14248.77</v>
          </cell>
          <cell r="AF1320">
            <v>0.18999997894555118</v>
          </cell>
          <cell r="AG1320">
            <v>4.7058798759471915E-2</v>
          </cell>
          <cell r="AH1320">
            <v>14534</v>
          </cell>
          <cell r="AI1320">
            <v>14819</v>
          </cell>
          <cell r="AJ1320">
            <v>0.22116849989877865</v>
          </cell>
          <cell r="AK1320">
            <v>15104</v>
          </cell>
          <cell r="AL1320">
            <v>15389</v>
          </cell>
          <cell r="AM1320">
            <v>0.25001598544414849</v>
          </cell>
          <cell r="AN1320">
            <v>17552.95</v>
          </cell>
          <cell r="AO1320">
            <v>19716.900000000001</v>
          </cell>
          <cell r="AP1320">
            <v>21880.85</v>
          </cell>
          <cell r="AQ1320">
            <v>0</v>
          </cell>
          <cell r="AR1320">
            <v>671</v>
          </cell>
          <cell r="AS1320">
            <v>47250</v>
          </cell>
        </row>
        <row r="1321">
          <cell r="B1321" t="str">
            <v>MB</v>
          </cell>
          <cell r="C1321" t="str">
            <v>IMP</v>
          </cell>
          <cell r="D1321" t="str">
            <v>BT</v>
          </cell>
          <cell r="E1321" t="str">
            <v>P3</v>
          </cell>
          <cell r="F1321">
            <v>39924</v>
          </cell>
          <cell r="G1321">
            <v>40001</v>
          </cell>
          <cell r="H1321" t="str">
            <v>A03V010</v>
          </cell>
          <cell r="I1321" t="str">
            <v>9KMBHPROC6500P_N</v>
          </cell>
          <cell r="K1321" t="str">
            <v>bizhub PRO C6500P</v>
          </cell>
          <cell r="L1321">
            <v>42945</v>
          </cell>
          <cell r="M1321">
            <v>11934</v>
          </cell>
          <cell r="N1321">
            <v>12411.36</v>
          </cell>
          <cell r="O1321">
            <v>-0.17647058823529407</v>
          </cell>
          <cell r="P1321">
            <v>10549.656000000001</v>
          </cell>
          <cell r="Q1321">
            <v>12650.04</v>
          </cell>
          <cell r="R1321">
            <v>13662.04</v>
          </cell>
          <cell r="S1321">
            <v>20580</v>
          </cell>
          <cell r="T1321">
            <v>0.39692128279883376</v>
          </cell>
          <cell r="U1321">
            <v>14406</v>
          </cell>
          <cell r="V1321">
            <v>0.13845897542690541</v>
          </cell>
          <cell r="W1321">
            <v>10549.656000000001</v>
          </cell>
          <cell r="X1321">
            <v>0.51261690962099127</v>
          </cell>
          <cell r="Y1321">
            <v>800</v>
          </cell>
          <cell r="Z1321">
            <v>500</v>
          </cell>
          <cell r="AA1321">
            <v>12764</v>
          </cell>
          <cell r="AB1321">
            <v>10550</v>
          </cell>
          <cell r="AC1321">
            <v>11722</v>
          </cell>
          <cell r="AD1321">
            <v>12374</v>
          </cell>
          <cell r="AE1321">
            <v>13024.27</v>
          </cell>
          <cell r="AF1321">
            <v>0.19000020730528464</v>
          </cell>
          <cell r="AG1321">
            <v>4.7059067417981958E-2</v>
          </cell>
          <cell r="AH1321">
            <v>13286</v>
          </cell>
          <cell r="AI1321">
            <v>13546</v>
          </cell>
          <cell r="AJ1321">
            <v>0.22119769673704409</v>
          </cell>
          <cell r="AK1321">
            <v>13806.5</v>
          </cell>
          <cell r="AL1321">
            <v>14067</v>
          </cell>
          <cell r="AM1321">
            <v>0.25004222648752394</v>
          </cell>
          <cell r="AN1321">
            <v>16044.86</v>
          </cell>
          <cell r="AO1321">
            <v>18022.72</v>
          </cell>
          <cell r="AP1321">
            <v>20000.580000000002</v>
          </cell>
          <cell r="AQ1321">
            <v>0</v>
          </cell>
          <cell r="AR1321">
            <v>671</v>
          </cell>
          <cell r="AS1321">
            <v>42945</v>
          </cell>
        </row>
        <row r="1322">
          <cell r="B1322" t="str">
            <v>AC</v>
          </cell>
          <cell r="C1322" t="str">
            <v>IMP</v>
          </cell>
          <cell r="D1322" t="str">
            <v>BT</v>
          </cell>
          <cell r="E1322" t="str">
            <v>P3</v>
          </cell>
          <cell r="F1322">
            <v>39924</v>
          </cell>
          <cell r="G1322">
            <v>40001</v>
          </cell>
          <cell r="H1322" t="str">
            <v>A03W0Y0</v>
          </cell>
          <cell r="I1322" t="str">
            <v>6KMLU202LCT_N</v>
          </cell>
          <cell r="K1322" t="str">
            <v>LU-202 Large Capacity Tray (2.5K)</v>
          </cell>
          <cell r="L1322">
            <v>3360</v>
          </cell>
          <cell r="M1322">
            <v>1057</v>
          </cell>
          <cell r="N1322">
            <v>1099.28</v>
          </cell>
          <cell r="O1322">
            <v>-0.17647058823529418</v>
          </cell>
          <cell r="P1322">
            <v>934.38799999999992</v>
          </cell>
          <cell r="Q1322">
            <v>1120.42</v>
          </cell>
          <cell r="R1322">
            <v>1210.05</v>
          </cell>
          <cell r="S1322">
            <v>1546.2</v>
          </cell>
          <cell r="T1322">
            <v>0.28904410813607556</v>
          </cell>
          <cell r="U1322">
            <v>1197.3772799999999</v>
          </cell>
          <cell r="V1322">
            <v>8.1926792531089254E-2</v>
          </cell>
          <cell r="W1322">
            <v>934.38799999999992</v>
          </cell>
          <cell r="X1322">
            <v>0.60431250808433568</v>
          </cell>
          <cell r="AA1322">
            <v>1130</v>
          </cell>
          <cell r="AB1322">
            <v>935</v>
          </cell>
          <cell r="AC1322">
            <v>1039</v>
          </cell>
          <cell r="AD1322">
            <v>1097</v>
          </cell>
          <cell r="AE1322">
            <v>1153.57</v>
          </cell>
          <cell r="AF1322">
            <v>0.19000320743431265</v>
          </cell>
          <cell r="AG1322">
            <v>4.7062596981544219E-2</v>
          </cell>
          <cell r="AH1322">
            <v>1177</v>
          </cell>
          <cell r="AI1322">
            <v>1200</v>
          </cell>
          <cell r="AJ1322">
            <v>0.22134333333333339</v>
          </cell>
          <cell r="AK1322">
            <v>1223</v>
          </cell>
          <cell r="AL1322">
            <v>1246</v>
          </cell>
          <cell r="AM1322">
            <v>0.25008988764044948</v>
          </cell>
          <cell r="AN1322">
            <v>1421.16</v>
          </cell>
          <cell r="AO1322">
            <v>1596.32</v>
          </cell>
          <cell r="AP1322">
            <v>1771.48</v>
          </cell>
          <cell r="AQ1322">
            <v>0</v>
          </cell>
          <cell r="AS1322">
            <v>3360</v>
          </cell>
        </row>
        <row r="1323">
          <cell r="B1323" t="str">
            <v>AC</v>
          </cell>
          <cell r="C1323" t="str">
            <v>IMP</v>
          </cell>
          <cell r="D1323" t="str">
            <v>BT</v>
          </cell>
          <cell r="E1323" t="str">
            <v>P3</v>
          </cell>
          <cell r="F1323">
            <v>39924</v>
          </cell>
          <cell r="G1323">
            <v>40001</v>
          </cell>
          <cell r="H1323" t="str">
            <v>A03X0Y0</v>
          </cell>
          <cell r="I1323" t="str">
            <v>6KMPF601PFU_N</v>
          </cell>
          <cell r="K1323" t="str">
            <v>PF-601 Paper Feed Unit (3K x 2)</v>
          </cell>
          <cell r="L1323">
            <v>6090</v>
          </cell>
          <cell r="M1323">
            <v>2020</v>
          </cell>
          <cell r="N1323">
            <v>2100.8000000000002</v>
          </cell>
          <cell r="O1323">
            <v>-0.17647058823529418</v>
          </cell>
          <cell r="P1323">
            <v>1785.68</v>
          </cell>
          <cell r="Q1323">
            <v>2141.1999999999998</v>
          </cell>
          <cell r="R1323">
            <v>2312.5</v>
          </cell>
          <cell r="S1323">
            <v>3241.9</v>
          </cell>
          <cell r="T1323">
            <v>0.35198494709892342</v>
          </cell>
          <cell r="U1323">
            <v>2510.52736</v>
          </cell>
          <cell r="V1323">
            <v>0.1632037023488164</v>
          </cell>
          <cell r="W1323">
            <v>1785.68</v>
          </cell>
          <cell r="X1323">
            <v>0.55081279496591506</v>
          </cell>
          <cell r="AA1323">
            <v>2160</v>
          </cell>
          <cell r="AB1323">
            <v>1786</v>
          </cell>
          <cell r="AC1323">
            <v>1985</v>
          </cell>
          <cell r="AD1323">
            <v>2095</v>
          </cell>
          <cell r="AE1323">
            <v>2204.54</v>
          </cell>
          <cell r="AF1323">
            <v>0.18999882061563858</v>
          </cell>
          <cell r="AG1323">
            <v>4.7057436018398298E-2</v>
          </cell>
          <cell r="AH1323">
            <v>2249</v>
          </cell>
          <cell r="AI1323">
            <v>2293</v>
          </cell>
          <cell r="AJ1323">
            <v>0.22124727431312688</v>
          </cell>
          <cell r="AK1323">
            <v>2337</v>
          </cell>
          <cell r="AL1323">
            <v>2381</v>
          </cell>
          <cell r="AM1323">
            <v>0.25002939941201174</v>
          </cell>
          <cell r="AN1323">
            <v>2715.79</v>
          </cell>
          <cell r="AO1323">
            <v>3050.58</v>
          </cell>
          <cell r="AP1323">
            <v>3385.37</v>
          </cell>
          <cell r="AQ1323">
            <v>0</v>
          </cell>
          <cell r="AS1323">
            <v>6090</v>
          </cell>
        </row>
        <row r="1324">
          <cell r="B1324" t="str">
            <v>SP</v>
          </cell>
          <cell r="C1324" t="str">
            <v>IMP</v>
          </cell>
          <cell r="D1324" t="str">
            <v>BT</v>
          </cell>
          <cell r="E1324" t="str">
            <v>08</v>
          </cell>
          <cell r="F1324">
            <v>39924</v>
          </cell>
          <cell r="G1324">
            <v>39924</v>
          </cell>
          <cell r="H1324" t="str">
            <v>A0400Y0</v>
          </cell>
          <cell r="I1324" t="str">
            <v>A0400Y0</v>
          </cell>
          <cell r="K1324" t="str">
            <v>DU-102 Drum Unit (200/150k)</v>
          </cell>
          <cell r="L1324">
            <v>395</v>
          </cell>
          <cell r="M1324">
            <v>130</v>
          </cell>
          <cell r="N1324">
            <v>135.20000000000002</v>
          </cell>
          <cell r="O1324">
            <v>0.10582010582010581</v>
          </cell>
          <cell r="P1324">
            <v>151.20000000000002</v>
          </cell>
          <cell r="Q1324">
            <v>137.80000000000001</v>
          </cell>
          <cell r="R1324">
            <v>148.82</v>
          </cell>
          <cell r="S1324">
            <v>189</v>
          </cell>
          <cell r="T1324">
            <v>0.28465608465608455</v>
          </cell>
          <cell r="W1324">
            <v>151.20000000000002</v>
          </cell>
          <cell r="X1324">
            <v>0.8</v>
          </cell>
          <cell r="Y1324" t="str">
            <v>Act freight</v>
          </cell>
          <cell r="AA1324">
            <v>296</v>
          </cell>
          <cell r="AB1324">
            <v>216</v>
          </cell>
          <cell r="AC1324">
            <v>252</v>
          </cell>
          <cell r="AD1324">
            <v>278</v>
          </cell>
          <cell r="AE1324">
            <v>302.39999999999998</v>
          </cell>
          <cell r="AF1324">
            <v>0.49999999999999989</v>
          </cell>
          <cell r="AG1324">
            <v>0.5529100529100528</v>
          </cell>
          <cell r="AH1324">
            <v>326</v>
          </cell>
          <cell r="AI1324">
            <v>349</v>
          </cell>
          <cell r="AJ1324">
            <v>0.5667621776504298</v>
          </cell>
          <cell r="AK1324">
            <v>372</v>
          </cell>
          <cell r="AL1324">
            <v>395</v>
          </cell>
          <cell r="AM1324">
            <v>0.61721518987341772</v>
          </cell>
          <cell r="AN1324">
            <v>395</v>
          </cell>
          <cell r="AO1324">
            <v>395</v>
          </cell>
          <cell r="AP1324">
            <v>395</v>
          </cell>
          <cell r="AQ1324">
            <v>0</v>
          </cell>
          <cell r="AS1324">
            <v>395</v>
          </cell>
        </row>
        <row r="1325">
          <cell r="B1325" t="str">
            <v>SP</v>
          </cell>
          <cell r="C1325" t="str">
            <v>IMP</v>
          </cell>
          <cell r="D1325" t="str">
            <v>BT</v>
          </cell>
          <cell r="E1325" t="str">
            <v>08</v>
          </cell>
          <cell r="F1325">
            <v>39924</v>
          </cell>
          <cell r="G1325">
            <v>39924</v>
          </cell>
          <cell r="H1325" t="str">
            <v>A0400Y2</v>
          </cell>
          <cell r="I1325" t="str">
            <v>A0400Y2</v>
          </cell>
          <cell r="K1325" t="str">
            <v>DU-102B Drum Unit BK (200/150k)</v>
          </cell>
          <cell r="L1325">
            <v>395</v>
          </cell>
          <cell r="M1325">
            <v>145</v>
          </cell>
          <cell r="N1325">
            <v>150.80000000000001</v>
          </cell>
          <cell r="O1325">
            <v>2.6455026455026827E-3</v>
          </cell>
          <cell r="P1325">
            <v>151.20000000000002</v>
          </cell>
          <cell r="Q1325">
            <v>153.69999999999999</v>
          </cell>
          <cell r="R1325">
            <v>166</v>
          </cell>
          <cell r="S1325">
            <v>189</v>
          </cell>
          <cell r="T1325">
            <v>0.20211640211640206</v>
          </cell>
          <cell r="W1325">
            <v>151.20000000000002</v>
          </cell>
          <cell r="X1325">
            <v>0.8</v>
          </cell>
          <cell r="Y1325" t="str">
            <v>Act freight</v>
          </cell>
          <cell r="AA1325">
            <v>296</v>
          </cell>
          <cell r="AB1325">
            <v>216</v>
          </cell>
          <cell r="AC1325">
            <v>252</v>
          </cell>
          <cell r="AD1325">
            <v>278</v>
          </cell>
          <cell r="AE1325">
            <v>302.39999999999998</v>
          </cell>
          <cell r="AF1325">
            <v>0.49999999999999989</v>
          </cell>
          <cell r="AG1325">
            <v>0.50132275132275128</v>
          </cell>
          <cell r="AH1325">
            <v>326</v>
          </cell>
          <cell r="AI1325">
            <v>349</v>
          </cell>
          <cell r="AJ1325">
            <v>0.5667621776504298</v>
          </cell>
          <cell r="AK1325">
            <v>372</v>
          </cell>
          <cell r="AL1325">
            <v>395</v>
          </cell>
          <cell r="AM1325">
            <v>0.61721518987341772</v>
          </cell>
          <cell r="AN1325">
            <v>395</v>
          </cell>
          <cell r="AO1325">
            <v>395</v>
          </cell>
          <cell r="AP1325">
            <v>395</v>
          </cell>
          <cell r="AQ1325">
            <v>0</v>
          </cell>
          <cell r="AS1325">
            <v>395</v>
          </cell>
        </row>
        <row r="1326">
          <cell r="B1326" t="str">
            <v>SP</v>
          </cell>
          <cell r="C1326" t="str">
            <v>IMP</v>
          </cell>
          <cell r="D1326" t="str">
            <v>BT</v>
          </cell>
          <cell r="E1326" t="str">
            <v>08</v>
          </cell>
          <cell r="F1326">
            <v>39924</v>
          </cell>
          <cell r="G1326">
            <v>39924</v>
          </cell>
          <cell r="H1326" t="str">
            <v>A0400Y4</v>
          </cell>
          <cell r="I1326" t="str">
            <v>TBD</v>
          </cell>
          <cell r="K1326" t="str">
            <v>DU-102C Drum Unit BK (200/150k)</v>
          </cell>
          <cell r="L1326">
            <v>395</v>
          </cell>
          <cell r="M1326">
            <v>130</v>
          </cell>
          <cell r="N1326">
            <v>135.20000000000002</v>
          </cell>
          <cell r="O1326">
            <v>0.10582010582010581</v>
          </cell>
          <cell r="P1326">
            <v>151.20000000000002</v>
          </cell>
          <cell r="Q1326">
            <v>137.80000000000001</v>
          </cell>
          <cell r="R1326">
            <v>148.82</v>
          </cell>
          <cell r="S1326">
            <v>189</v>
          </cell>
          <cell r="T1326">
            <v>0.28465608465608455</v>
          </cell>
          <cell r="W1326">
            <v>151.20000000000002</v>
          </cell>
          <cell r="X1326">
            <v>0.8</v>
          </cell>
          <cell r="Y1326" t="str">
            <v>Act freight</v>
          </cell>
          <cell r="AA1326">
            <v>296</v>
          </cell>
          <cell r="AB1326">
            <v>216</v>
          </cell>
          <cell r="AC1326">
            <v>252</v>
          </cell>
          <cell r="AD1326">
            <v>278</v>
          </cell>
          <cell r="AE1326">
            <v>302.39999999999998</v>
          </cell>
          <cell r="AF1326">
            <v>0.49999999999999989</v>
          </cell>
          <cell r="AG1326">
            <v>0.5529100529100528</v>
          </cell>
          <cell r="AH1326">
            <v>326</v>
          </cell>
          <cell r="AI1326">
            <v>349</v>
          </cell>
          <cell r="AJ1326">
            <v>0.5667621776504298</v>
          </cell>
          <cell r="AK1326">
            <v>372</v>
          </cell>
          <cell r="AL1326">
            <v>395</v>
          </cell>
          <cell r="AM1326">
            <v>0.61721518987341772</v>
          </cell>
          <cell r="AN1326">
            <v>395</v>
          </cell>
          <cell r="AO1326">
            <v>395</v>
          </cell>
          <cell r="AP1326">
            <v>395</v>
          </cell>
          <cell r="AQ1326">
            <v>0</v>
          </cell>
          <cell r="AS1326">
            <v>395</v>
          </cell>
        </row>
        <row r="1327">
          <cell r="B1327" t="str">
            <v>AC</v>
          </cell>
          <cell r="C1327" t="str">
            <v>IMP</v>
          </cell>
          <cell r="D1327" t="str">
            <v>BT</v>
          </cell>
          <cell r="E1327" t="str">
            <v>P3</v>
          </cell>
          <cell r="F1327">
            <v>39924</v>
          </cell>
          <cell r="G1327">
            <v>40001</v>
          </cell>
          <cell r="H1327" t="str">
            <v>A04D0Y0</v>
          </cell>
          <cell r="I1327" t="str">
            <v>6KMFS607BKLTFN_N</v>
          </cell>
          <cell r="K1327" t="str">
            <v>FS-607 Booklet Finisher</v>
          </cell>
          <cell r="L1327">
            <v>5145</v>
          </cell>
          <cell r="M1327">
            <v>1530</v>
          </cell>
          <cell r="N1327">
            <v>1591.2</v>
          </cell>
          <cell r="O1327">
            <v>-0.17647058823529416</v>
          </cell>
          <cell r="P1327">
            <v>1352.52</v>
          </cell>
          <cell r="Q1327">
            <v>1621.8</v>
          </cell>
          <cell r="R1327">
            <v>1751.54</v>
          </cell>
          <cell r="S1327">
            <v>2239.5</v>
          </cell>
          <cell r="T1327">
            <v>0.28948425987943738</v>
          </cell>
          <cell r="U1327">
            <v>1734.2688000000001</v>
          </cell>
          <cell r="V1327">
            <v>8.2495170298860249E-2</v>
          </cell>
          <cell r="W1327">
            <v>1352.52</v>
          </cell>
          <cell r="X1327">
            <v>0.60393837910247827</v>
          </cell>
          <cell r="AA1327">
            <v>1636</v>
          </cell>
          <cell r="AB1327">
            <v>1353</v>
          </cell>
          <cell r="AC1327">
            <v>1503</v>
          </cell>
          <cell r="AD1327">
            <v>1587</v>
          </cell>
          <cell r="AE1327">
            <v>1669.78</v>
          </cell>
          <cell r="AF1327">
            <v>0.19000107798632154</v>
          </cell>
          <cell r="AG1327">
            <v>4.7060091748613544E-2</v>
          </cell>
          <cell r="AH1327">
            <v>1704</v>
          </cell>
          <cell r="AI1327">
            <v>1737</v>
          </cell>
          <cell r="AJ1327">
            <v>0.22134715025906737</v>
          </cell>
          <cell r="AK1327">
            <v>1770.5</v>
          </cell>
          <cell r="AL1327">
            <v>1804</v>
          </cell>
          <cell r="AM1327">
            <v>0.25026607538802664</v>
          </cell>
          <cell r="AN1327">
            <v>2057.44</v>
          </cell>
          <cell r="AO1327">
            <v>2310.88</v>
          </cell>
          <cell r="AP1327">
            <v>2564.3200000000002</v>
          </cell>
          <cell r="AQ1327">
            <v>0</v>
          </cell>
          <cell r="AS1327">
            <v>5145</v>
          </cell>
        </row>
        <row r="1328">
          <cell r="B1328" t="str">
            <v>AC</v>
          </cell>
          <cell r="C1328" t="str">
            <v>IMP</v>
          </cell>
          <cell r="D1328" t="str">
            <v>BT</v>
          </cell>
          <cell r="E1328" t="str">
            <v>P3</v>
          </cell>
          <cell r="F1328">
            <v>39924</v>
          </cell>
          <cell r="G1328">
            <v>40001</v>
          </cell>
          <cell r="H1328" t="str">
            <v>A04H0Y0</v>
          </cell>
          <cell r="I1328" t="str">
            <v>3KMHPI502PI</v>
          </cell>
          <cell r="K1328" t="str">
            <v>PI-502 Cover inserter</v>
          </cell>
          <cell r="L1328">
            <v>1098</v>
          </cell>
          <cell r="M1328">
            <v>414</v>
          </cell>
          <cell r="N1328">
            <v>430.56</v>
          </cell>
          <cell r="O1328">
            <v>-0.17647058823529413</v>
          </cell>
          <cell r="P1328">
            <v>365.976</v>
          </cell>
          <cell r="Q1328">
            <v>438.84</v>
          </cell>
          <cell r="R1328">
            <v>473.95</v>
          </cell>
          <cell r="S1328">
            <v>573.70000000000005</v>
          </cell>
          <cell r="T1328">
            <v>0.24950322468188954</v>
          </cell>
          <cell r="U1328">
            <v>493.38200000000001</v>
          </cell>
          <cell r="V1328">
            <v>0.12732933102545291</v>
          </cell>
          <cell r="W1328">
            <v>365.976</v>
          </cell>
          <cell r="X1328">
            <v>0.6379222590203939</v>
          </cell>
          <cell r="AA1328">
            <v>443</v>
          </cell>
          <cell r="AB1328">
            <v>366</v>
          </cell>
          <cell r="AC1328">
            <v>407</v>
          </cell>
          <cell r="AD1328">
            <v>430</v>
          </cell>
          <cell r="AE1328">
            <v>451.82</v>
          </cell>
          <cell r="AF1328">
            <v>0.18999601611261122</v>
          </cell>
          <cell r="AG1328">
            <v>4.7054136603071998E-2</v>
          </cell>
          <cell r="AH1328">
            <v>461</v>
          </cell>
          <cell r="AI1328">
            <v>470</v>
          </cell>
          <cell r="AJ1328">
            <v>0.22132765957446809</v>
          </cell>
          <cell r="AK1328">
            <v>479</v>
          </cell>
          <cell r="AL1328">
            <v>488</v>
          </cell>
          <cell r="AM1328">
            <v>0.25004918032786888</v>
          </cell>
          <cell r="AN1328">
            <v>556.61</v>
          </cell>
          <cell r="AO1328">
            <v>625.22</v>
          </cell>
          <cell r="AP1328">
            <v>693.83</v>
          </cell>
          <cell r="AQ1328">
            <v>0</v>
          </cell>
          <cell r="AS1328">
            <v>1098</v>
          </cell>
        </row>
        <row r="1329">
          <cell r="B1329" t="str">
            <v>AC</v>
          </cell>
          <cell r="C1329" t="str">
            <v>IMP</v>
          </cell>
          <cell r="D1329" t="str">
            <v>BT</v>
          </cell>
          <cell r="E1329" t="str">
            <v>P3</v>
          </cell>
          <cell r="F1329">
            <v>39924</v>
          </cell>
          <cell r="G1329">
            <v>40001</v>
          </cell>
          <cell r="H1329" t="str">
            <v>A04J0Y0</v>
          </cell>
          <cell r="I1329" t="str">
            <v>6KMRU503RBPU_N</v>
          </cell>
          <cell r="K1329" t="str">
            <v>RU-503 Relay unit w/o power</v>
          </cell>
          <cell r="L1329">
            <v>2625</v>
          </cell>
          <cell r="M1329">
            <v>898</v>
          </cell>
          <cell r="N1329">
            <v>933.92000000000007</v>
          </cell>
          <cell r="O1329">
            <v>-0.17647058823529421</v>
          </cell>
          <cell r="P1329">
            <v>793.83199999999999</v>
          </cell>
          <cell r="Q1329">
            <v>951.88</v>
          </cell>
          <cell r="R1329">
            <v>1028.03</v>
          </cell>
          <cell r="S1329">
            <v>1141.2</v>
          </cell>
          <cell r="T1329">
            <v>0.181633368384157</v>
          </cell>
          <cell r="U1329">
            <v>981.43200000000002</v>
          </cell>
          <cell r="V1329">
            <v>4.8410893469949971E-2</v>
          </cell>
          <cell r="W1329">
            <v>793.83199999999999</v>
          </cell>
          <cell r="X1329">
            <v>0.6956116368734665</v>
          </cell>
          <cell r="AA1329">
            <v>960</v>
          </cell>
          <cell r="AB1329">
            <v>794</v>
          </cell>
          <cell r="AC1329">
            <v>883</v>
          </cell>
          <cell r="AD1329">
            <v>932</v>
          </cell>
          <cell r="AE1329">
            <v>980.04</v>
          </cell>
          <cell r="AF1329">
            <v>0.19000040814660624</v>
          </cell>
          <cell r="AG1329">
            <v>4.7059303701889606E-2</v>
          </cell>
          <cell r="AH1329">
            <v>1001</v>
          </cell>
          <cell r="AI1329">
            <v>1020</v>
          </cell>
          <cell r="AJ1329">
            <v>0.22173333333333334</v>
          </cell>
          <cell r="AK1329">
            <v>1039.5</v>
          </cell>
          <cell r="AL1329">
            <v>1059</v>
          </cell>
          <cell r="AM1329">
            <v>0.25039471199244573</v>
          </cell>
          <cell r="AN1329">
            <v>1207.7</v>
          </cell>
          <cell r="AO1329">
            <v>1356.4</v>
          </cell>
          <cell r="AP1329">
            <v>1505.1</v>
          </cell>
          <cell r="AQ1329">
            <v>0</v>
          </cell>
          <cell r="AS1329">
            <v>2625</v>
          </cell>
        </row>
        <row r="1330">
          <cell r="B1330" t="str">
            <v>AC</v>
          </cell>
          <cell r="C1330" t="str">
            <v>IMP</v>
          </cell>
          <cell r="D1330" t="str">
            <v>BT</v>
          </cell>
          <cell r="E1330" t="str">
            <v>P3</v>
          </cell>
          <cell r="F1330">
            <v>39924</v>
          </cell>
          <cell r="G1330">
            <v>40001</v>
          </cell>
          <cell r="H1330" t="str">
            <v>A04K0Y0</v>
          </cell>
          <cell r="I1330" t="str">
            <v>6KMRU504PRBPU_N</v>
          </cell>
          <cell r="K1330" t="str">
            <v>RU-504 Relay unit with power</v>
          </cell>
          <cell r="L1330">
            <v>3360</v>
          </cell>
          <cell r="M1330">
            <v>1173</v>
          </cell>
          <cell r="N1330">
            <v>1219.92</v>
          </cell>
          <cell r="O1330">
            <v>-0.17647058823529416</v>
          </cell>
          <cell r="P1330">
            <v>1036.932</v>
          </cell>
          <cell r="Q1330">
            <v>1243.3800000000001</v>
          </cell>
          <cell r="R1330">
            <v>1342.85</v>
          </cell>
          <cell r="S1330">
            <v>1491.4</v>
          </cell>
          <cell r="T1330">
            <v>0.18203030709400564</v>
          </cell>
          <cell r="U1330">
            <v>1282.604</v>
          </cell>
          <cell r="V1330">
            <v>4.8872450109308851E-2</v>
          </cell>
          <cell r="W1330">
            <v>1036.932</v>
          </cell>
          <cell r="X1330">
            <v>0.69527423897009522</v>
          </cell>
          <cell r="AA1330">
            <v>1255</v>
          </cell>
          <cell r="AB1330">
            <v>1037</v>
          </cell>
          <cell r="AC1330">
            <v>1153</v>
          </cell>
          <cell r="AD1330">
            <v>1217</v>
          </cell>
          <cell r="AE1330">
            <v>1280.1600000000001</v>
          </cell>
          <cell r="AF1330">
            <v>0.18999812523434575</v>
          </cell>
          <cell r="AG1330">
            <v>4.7056617922759662E-2</v>
          </cell>
          <cell r="AH1330">
            <v>1307</v>
          </cell>
          <cell r="AI1330">
            <v>1332</v>
          </cell>
          <cell r="AJ1330">
            <v>0.2215225225225225</v>
          </cell>
          <cell r="AK1330">
            <v>1357.5</v>
          </cell>
          <cell r="AL1330">
            <v>1383</v>
          </cell>
          <cell r="AM1330">
            <v>0.25022993492407808</v>
          </cell>
          <cell r="AN1330">
            <v>1577.32</v>
          </cell>
          <cell r="AO1330">
            <v>1771.64</v>
          </cell>
          <cell r="AP1330">
            <v>1965.96</v>
          </cell>
          <cell r="AQ1330">
            <v>0</v>
          </cell>
          <cell r="AS1330">
            <v>3360</v>
          </cell>
        </row>
        <row r="1331">
          <cell r="B1331" t="str">
            <v>SPC</v>
          </cell>
          <cell r="C1331" t="str">
            <v>DOM</v>
          </cell>
          <cell r="D1331" t="str">
            <v>BT</v>
          </cell>
          <cell r="E1331" t="str">
            <v>08</v>
          </cell>
          <cell r="F1331">
            <v>39924</v>
          </cell>
          <cell r="G1331">
            <v>39924</v>
          </cell>
          <cell r="H1331" t="str">
            <v>A04P130</v>
          </cell>
          <cell r="I1331" t="str">
            <v>STKMA04P130</v>
          </cell>
          <cell r="K1331" t="str">
            <v>TN-610K Toner BK (C6500:35K,C5500:34K)</v>
          </cell>
          <cell r="L1331">
            <v>60</v>
          </cell>
          <cell r="M1331">
            <v>16.155339805825243</v>
          </cell>
          <cell r="N1331">
            <v>16.64</v>
          </cell>
          <cell r="O1331">
            <v>0.14403292181069963</v>
          </cell>
          <cell r="P1331">
            <v>19.440000000000001</v>
          </cell>
          <cell r="Q1331">
            <v>17.12</v>
          </cell>
          <cell r="R1331">
            <v>18.489999999999998</v>
          </cell>
          <cell r="S1331">
            <v>24.3</v>
          </cell>
          <cell r="T1331">
            <v>0.31522633744855966</v>
          </cell>
          <cell r="W1331">
            <v>19.440000000000001</v>
          </cell>
          <cell r="X1331">
            <v>0.8</v>
          </cell>
          <cell r="Y1331" t="str">
            <v>Act freight</v>
          </cell>
          <cell r="AA1331">
            <v>33</v>
          </cell>
          <cell r="AB1331">
            <v>23</v>
          </cell>
          <cell r="AC1331">
            <v>25</v>
          </cell>
          <cell r="AD1331">
            <v>30</v>
          </cell>
          <cell r="AE1331">
            <v>34.11</v>
          </cell>
          <cell r="AF1331">
            <v>0.43007915567282318</v>
          </cell>
          <cell r="AG1331">
            <v>0.5121665200820873</v>
          </cell>
          <cell r="AH1331">
            <v>42</v>
          </cell>
          <cell r="AI1331">
            <v>48</v>
          </cell>
          <cell r="AJ1331">
            <v>0.59499999999999997</v>
          </cell>
          <cell r="AK1331">
            <v>54</v>
          </cell>
          <cell r="AL1331">
            <v>60</v>
          </cell>
          <cell r="AM1331">
            <v>0.67600000000000005</v>
          </cell>
          <cell r="AN1331">
            <v>60</v>
          </cell>
          <cell r="AO1331">
            <v>60</v>
          </cell>
          <cell r="AP1331">
            <v>60</v>
          </cell>
          <cell r="AQ1331">
            <v>0</v>
          </cell>
          <cell r="AS1331">
            <v>60</v>
          </cell>
        </row>
        <row r="1332">
          <cell r="B1332" t="str">
            <v>SPC</v>
          </cell>
          <cell r="C1332" t="str">
            <v>DOM</v>
          </cell>
          <cell r="D1332" t="str">
            <v>BT</v>
          </cell>
          <cell r="E1332" t="str">
            <v>08</v>
          </cell>
          <cell r="F1332">
            <v>40414</v>
          </cell>
          <cell r="G1332">
            <v>40414</v>
          </cell>
          <cell r="H1332" t="str">
            <v>A04P131</v>
          </cell>
          <cell r="K1332" t="str">
            <v>TN-610K Toner BK (C6500:40.6K,C5500:39.4K)</v>
          </cell>
          <cell r="L1332">
            <v>69.599999999999994</v>
          </cell>
          <cell r="M1332">
            <v>18.559999999999999</v>
          </cell>
          <cell r="N1332">
            <v>19.116799999999998</v>
          </cell>
          <cell r="O1332">
            <v>0.15226337448559679</v>
          </cell>
          <cell r="P1332">
            <v>22.5504</v>
          </cell>
          <cell r="Q1332">
            <v>19.670000000000002</v>
          </cell>
          <cell r="R1332">
            <v>21.24</v>
          </cell>
          <cell r="S1332">
            <v>28.187999999999999</v>
          </cell>
          <cell r="T1332">
            <v>0.32181069958847741</v>
          </cell>
          <cell r="W1332">
            <v>22.5504</v>
          </cell>
          <cell r="X1332">
            <v>0.8</v>
          </cell>
          <cell r="AA1332">
            <v>39</v>
          </cell>
          <cell r="AB1332">
            <v>27</v>
          </cell>
          <cell r="AC1332">
            <v>29</v>
          </cell>
          <cell r="AD1332">
            <v>35</v>
          </cell>
          <cell r="AE1332">
            <v>39.56</v>
          </cell>
          <cell r="AF1332">
            <v>0.42996966632962591</v>
          </cell>
          <cell r="AG1332">
            <v>0.51676440849342775</v>
          </cell>
          <cell r="AH1332">
            <v>48</v>
          </cell>
          <cell r="AI1332">
            <v>55</v>
          </cell>
          <cell r="AJ1332">
            <v>0.58999272727272734</v>
          </cell>
          <cell r="AK1332">
            <v>62.5</v>
          </cell>
          <cell r="AL1332">
            <v>70</v>
          </cell>
          <cell r="AM1332">
            <v>0.67785142857142866</v>
          </cell>
          <cell r="AN1332">
            <v>69.900000000000006</v>
          </cell>
          <cell r="AO1332">
            <v>69.8</v>
          </cell>
          <cell r="AP1332">
            <v>69.7</v>
          </cell>
          <cell r="AQ1332">
            <v>0</v>
          </cell>
          <cell r="AS1332">
            <v>69.599999999999994</v>
          </cell>
        </row>
        <row r="1333">
          <cell r="B1333" t="str">
            <v>SPC</v>
          </cell>
          <cell r="C1333" t="str">
            <v>DOM</v>
          </cell>
          <cell r="D1333" t="str">
            <v>BT</v>
          </cell>
          <cell r="E1333" t="str">
            <v>08</v>
          </cell>
          <cell r="F1333">
            <v>39924</v>
          </cell>
          <cell r="G1333">
            <v>39924</v>
          </cell>
          <cell r="H1333" t="str">
            <v>A04P230</v>
          </cell>
          <cell r="I1333" t="str">
            <v>STKMA04P230YE</v>
          </cell>
          <cell r="K1333" t="str">
            <v>TN-610Y Toner Y (C6500:24K, C5500:23K)</v>
          </cell>
          <cell r="L1333">
            <v>114</v>
          </cell>
          <cell r="M1333">
            <v>24.03106796116505</v>
          </cell>
          <cell r="N1333">
            <v>24.752000000000002</v>
          </cell>
          <cell r="O1333">
            <v>0.28379629629629627</v>
          </cell>
          <cell r="P1333">
            <v>34.56</v>
          </cell>
          <cell r="Q1333">
            <v>25.47</v>
          </cell>
          <cell r="R1333">
            <v>27.51</v>
          </cell>
          <cell r="S1333">
            <v>43.2</v>
          </cell>
          <cell r="T1333">
            <v>0.42703703703703699</v>
          </cell>
          <cell r="W1333">
            <v>34.56</v>
          </cell>
          <cell r="X1333">
            <v>0.8</v>
          </cell>
          <cell r="Y1333" t="str">
            <v>Act freight</v>
          </cell>
          <cell r="AA1333">
            <v>59</v>
          </cell>
          <cell r="AB1333">
            <v>41</v>
          </cell>
          <cell r="AC1333">
            <v>44</v>
          </cell>
          <cell r="AD1333">
            <v>53</v>
          </cell>
          <cell r="AE1333">
            <v>60.63</v>
          </cell>
          <cell r="AF1333">
            <v>0.42998515586343394</v>
          </cell>
          <cell r="AG1333">
            <v>0.59175325746330198</v>
          </cell>
          <cell r="AH1333">
            <v>75</v>
          </cell>
          <cell r="AI1333">
            <v>88</v>
          </cell>
          <cell r="AJ1333">
            <v>0.6072727272727273</v>
          </cell>
          <cell r="AK1333">
            <v>101</v>
          </cell>
          <cell r="AL1333">
            <v>114</v>
          </cell>
          <cell r="AM1333">
            <v>0.69684210526315793</v>
          </cell>
          <cell r="AN1333">
            <v>114</v>
          </cell>
          <cell r="AO1333">
            <v>114</v>
          </cell>
          <cell r="AP1333">
            <v>114</v>
          </cell>
          <cell r="AQ1333">
            <v>0</v>
          </cell>
          <cell r="AS1333">
            <v>114</v>
          </cell>
        </row>
        <row r="1334">
          <cell r="B1334" t="str">
            <v>SPC</v>
          </cell>
          <cell r="C1334" t="str">
            <v>DOM</v>
          </cell>
          <cell r="D1334" t="str">
            <v>BT</v>
          </cell>
          <cell r="E1334" t="str">
            <v>08</v>
          </cell>
          <cell r="F1334">
            <v>40414</v>
          </cell>
          <cell r="G1334">
            <v>40414</v>
          </cell>
          <cell r="H1334" t="str">
            <v>A04P231</v>
          </cell>
          <cell r="K1334" t="str">
            <v>TN-610Y Toner Y (C6500:27.6K, C5500:26.5K)</v>
          </cell>
          <cell r="L1334">
            <v>131.1</v>
          </cell>
          <cell r="M1334">
            <v>27.37</v>
          </cell>
          <cell r="N1334">
            <v>28.191100000000002</v>
          </cell>
          <cell r="O1334">
            <v>0.29068287037037033</v>
          </cell>
          <cell r="P1334">
            <v>39.744</v>
          </cell>
          <cell r="Q1334">
            <v>29.01</v>
          </cell>
          <cell r="R1334">
            <v>31.33</v>
          </cell>
          <cell r="S1334">
            <v>49.68</v>
          </cell>
          <cell r="T1334">
            <v>0.43254629629629626</v>
          </cell>
          <cell r="W1334">
            <v>39.744</v>
          </cell>
          <cell r="X1334">
            <v>0.8</v>
          </cell>
          <cell r="AA1334">
            <v>68</v>
          </cell>
          <cell r="AB1334">
            <v>47</v>
          </cell>
          <cell r="AC1334">
            <v>50</v>
          </cell>
          <cell r="AD1334">
            <v>60</v>
          </cell>
          <cell r="AE1334">
            <v>69.73</v>
          </cell>
          <cell r="AF1334">
            <v>0.43003011616234049</v>
          </cell>
          <cell r="AG1334">
            <v>0.59571059802093784</v>
          </cell>
          <cell r="AH1334">
            <v>86</v>
          </cell>
          <cell r="AI1334">
            <v>101</v>
          </cell>
          <cell r="AJ1334">
            <v>0.60649504950495048</v>
          </cell>
          <cell r="AK1334">
            <v>116.5</v>
          </cell>
          <cell r="AL1334">
            <v>132</v>
          </cell>
          <cell r="AM1334">
            <v>0.69890909090909092</v>
          </cell>
          <cell r="AN1334">
            <v>131.78</v>
          </cell>
          <cell r="AO1334">
            <v>131.56</v>
          </cell>
          <cell r="AP1334">
            <v>131.34</v>
          </cell>
          <cell r="AQ1334">
            <v>0</v>
          </cell>
          <cell r="AS1334">
            <v>131.1</v>
          </cell>
        </row>
        <row r="1335">
          <cell r="B1335" t="str">
            <v>SPC</v>
          </cell>
          <cell r="C1335" t="str">
            <v>DOM</v>
          </cell>
          <cell r="D1335" t="str">
            <v>BT</v>
          </cell>
          <cell r="E1335" t="str">
            <v>08</v>
          </cell>
          <cell r="F1335">
            <v>39924</v>
          </cell>
          <cell r="G1335">
            <v>39924</v>
          </cell>
          <cell r="H1335" t="str">
            <v>A04P330</v>
          </cell>
          <cell r="I1335" t="str">
            <v>STKMA04P330MA</v>
          </cell>
          <cell r="K1335" t="str">
            <v>TN-610M Toner M (C6500:24K, C5500:23K)</v>
          </cell>
          <cell r="L1335">
            <v>114</v>
          </cell>
          <cell r="M1335">
            <v>24.03106796116505</v>
          </cell>
          <cell r="N1335">
            <v>24.752000000000002</v>
          </cell>
          <cell r="O1335">
            <v>0.28379629629629627</v>
          </cell>
          <cell r="P1335">
            <v>34.56</v>
          </cell>
          <cell r="Q1335">
            <v>25.47</v>
          </cell>
          <cell r="R1335">
            <v>27.51</v>
          </cell>
          <cell r="S1335">
            <v>43.2</v>
          </cell>
          <cell r="T1335">
            <v>0.42703703703703699</v>
          </cell>
          <cell r="W1335">
            <v>34.56</v>
          </cell>
          <cell r="X1335">
            <v>0.8</v>
          </cell>
          <cell r="Y1335" t="str">
            <v>Act freight</v>
          </cell>
          <cell r="AA1335">
            <v>59</v>
          </cell>
          <cell r="AB1335">
            <v>41</v>
          </cell>
          <cell r="AC1335">
            <v>44</v>
          </cell>
          <cell r="AD1335">
            <v>53</v>
          </cell>
          <cell r="AE1335">
            <v>60.63</v>
          </cell>
          <cell r="AF1335">
            <v>0.42998515586343394</v>
          </cell>
          <cell r="AG1335">
            <v>0.59175325746330198</v>
          </cell>
          <cell r="AH1335">
            <v>75</v>
          </cell>
          <cell r="AI1335">
            <v>88</v>
          </cell>
          <cell r="AJ1335">
            <v>0.6072727272727273</v>
          </cell>
          <cell r="AK1335">
            <v>101</v>
          </cell>
          <cell r="AL1335">
            <v>114</v>
          </cell>
          <cell r="AM1335">
            <v>0.69684210526315793</v>
          </cell>
          <cell r="AN1335">
            <v>114</v>
          </cell>
          <cell r="AO1335">
            <v>114</v>
          </cell>
          <cell r="AP1335">
            <v>114</v>
          </cell>
          <cell r="AQ1335">
            <v>0</v>
          </cell>
          <cell r="AS1335">
            <v>114</v>
          </cell>
        </row>
        <row r="1336">
          <cell r="B1336" t="str">
            <v>SPC</v>
          </cell>
          <cell r="C1336" t="str">
            <v>DOM</v>
          </cell>
          <cell r="D1336" t="str">
            <v>BT</v>
          </cell>
          <cell r="E1336" t="str">
            <v>08</v>
          </cell>
          <cell r="F1336">
            <v>40414</v>
          </cell>
          <cell r="G1336">
            <v>40414</v>
          </cell>
          <cell r="H1336" t="str">
            <v>A04P331</v>
          </cell>
          <cell r="K1336" t="str">
            <v>TN-610M Toner M (C6500:27.6K, C5500:26.5K)</v>
          </cell>
          <cell r="L1336">
            <v>131.1</v>
          </cell>
          <cell r="M1336">
            <v>27.37</v>
          </cell>
          <cell r="N1336">
            <v>28.191100000000002</v>
          </cell>
          <cell r="O1336">
            <v>0.29068287037037033</v>
          </cell>
          <cell r="P1336">
            <v>39.744</v>
          </cell>
          <cell r="Q1336">
            <v>29.01</v>
          </cell>
          <cell r="R1336">
            <v>31.33</v>
          </cell>
          <cell r="S1336">
            <v>49.68</v>
          </cell>
          <cell r="T1336">
            <v>0.43254629629629626</v>
          </cell>
          <cell r="W1336">
            <v>39.744</v>
          </cell>
          <cell r="X1336">
            <v>0.8</v>
          </cell>
          <cell r="AA1336">
            <v>68</v>
          </cell>
          <cell r="AB1336">
            <v>47</v>
          </cell>
          <cell r="AC1336">
            <v>50</v>
          </cell>
          <cell r="AD1336">
            <v>60</v>
          </cell>
          <cell r="AE1336">
            <v>69.73</v>
          </cell>
          <cell r="AF1336">
            <v>0.43003011616234049</v>
          </cell>
          <cell r="AG1336">
            <v>0.59571059802093784</v>
          </cell>
          <cell r="AH1336">
            <v>86</v>
          </cell>
          <cell r="AI1336">
            <v>101</v>
          </cell>
          <cell r="AJ1336">
            <v>0.60649504950495048</v>
          </cell>
          <cell r="AK1336">
            <v>116.5</v>
          </cell>
          <cell r="AL1336">
            <v>132</v>
          </cell>
          <cell r="AM1336">
            <v>0.69890909090909092</v>
          </cell>
          <cell r="AN1336">
            <v>131.78</v>
          </cell>
          <cell r="AO1336">
            <v>131.56</v>
          </cell>
          <cell r="AP1336">
            <v>131.34</v>
          </cell>
          <cell r="AQ1336">
            <v>0</v>
          </cell>
          <cell r="AS1336">
            <v>131.1</v>
          </cell>
        </row>
        <row r="1337">
          <cell r="B1337" t="str">
            <v>SPC</v>
          </cell>
          <cell r="C1337" t="str">
            <v>DOM</v>
          </cell>
          <cell r="D1337" t="str">
            <v>BT</v>
          </cell>
          <cell r="E1337" t="str">
            <v>08</v>
          </cell>
          <cell r="F1337">
            <v>39924</v>
          </cell>
          <cell r="G1337">
            <v>39924</v>
          </cell>
          <cell r="H1337" t="str">
            <v>A04P430</v>
          </cell>
          <cell r="I1337" t="str">
            <v>STKMA04P430CY</v>
          </cell>
          <cell r="K1337" t="str">
            <v>TN-610C Toner C (C6500:24K, C5500:23K)</v>
          </cell>
          <cell r="L1337">
            <v>114</v>
          </cell>
          <cell r="M1337">
            <v>24.03106796116505</v>
          </cell>
          <cell r="N1337">
            <v>24.752000000000002</v>
          </cell>
          <cell r="O1337">
            <v>0.28379629629629627</v>
          </cell>
          <cell r="P1337">
            <v>34.56</v>
          </cell>
          <cell r="Q1337">
            <v>25.47</v>
          </cell>
          <cell r="R1337">
            <v>27.51</v>
          </cell>
          <cell r="S1337">
            <v>43.2</v>
          </cell>
          <cell r="T1337">
            <v>0.42703703703703699</v>
          </cell>
          <cell r="W1337">
            <v>34.56</v>
          </cell>
          <cell r="X1337">
            <v>0.8</v>
          </cell>
          <cell r="Y1337" t="str">
            <v>Act freight</v>
          </cell>
          <cell r="AA1337">
            <v>59</v>
          </cell>
          <cell r="AB1337">
            <v>41</v>
          </cell>
          <cell r="AC1337">
            <v>44</v>
          </cell>
          <cell r="AD1337">
            <v>53</v>
          </cell>
          <cell r="AE1337">
            <v>60.63</v>
          </cell>
          <cell r="AF1337">
            <v>0.42998515586343394</v>
          </cell>
          <cell r="AG1337">
            <v>0.59175325746330198</v>
          </cell>
          <cell r="AH1337">
            <v>75</v>
          </cell>
          <cell r="AI1337">
            <v>88</v>
          </cell>
          <cell r="AJ1337">
            <v>0.6072727272727273</v>
          </cell>
          <cell r="AK1337">
            <v>101</v>
          </cell>
          <cell r="AL1337">
            <v>114</v>
          </cell>
          <cell r="AM1337">
            <v>0.69684210526315793</v>
          </cell>
          <cell r="AN1337">
            <v>114</v>
          </cell>
          <cell r="AO1337">
            <v>114</v>
          </cell>
          <cell r="AP1337">
            <v>114</v>
          </cell>
          <cell r="AQ1337">
            <v>0</v>
          </cell>
          <cell r="AS1337">
            <v>114</v>
          </cell>
        </row>
        <row r="1338">
          <cell r="B1338" t="str">
            <v>SPC</v>
          </cell>
          <cell r="C1338" t="str">
            <v>DOM</v>
          </cell>
          <cell r="D1338" t="str">
            <v>BT</v>
          </cell>
          <cell r="E1338" t="str">
            <v>08</v>
          </cell>
          <cell r="F1338">
            <v>40414</v>
          </cell>
          <cell r="G1338">
            <v>40414</v>
          </cell>
          <cell r="H1338" t="str">
            <v>A04P431</v>
          </cell>
          <cell r="K1338" t="str">
            <v>TN-610C Toner C (C6500:27.6K, C5500:26.5K)</v>
          </cell>
          <cell r="L1338">
            <v>131.1</v>
          </cell>
          <cell r="M1338">
            <v>27.37</v>
          </cell>
          <cell r="N1338">
            <v>28.191100000000002</v>
          </cell>
          <cell r="O1338">
            <v>0.29068287037037033</v>
          </cell>
          <cell r="P1338">
            <v>39.744</v>
          </cell>
          <cell r="Q1338">
            <v>29.01</v>
          </cell>
          <cell r="R1338">
            <v>31.33</v>
          </cell>
          <cell r="S1338">
            <v>49.68</v>
          </cell>
          <cell r="T1338">
            <v>0.43254629629629626</v>
          </cell>
          <cell r="W1338">
            <v>39.744</v>
          </cell>
          <cell r="X1338">
            <v>0.8</v>
          </cell>
          <cell r="AA1338">
            <v>68</v>
          </cell>
          <cell r="AB1338">
            <v>47</v>
          </cell>
          <cell r="AC1338">
            <v>50</v>
          </cell>
          <cell r="AD1338">
            <v>60</v>
          </cell>
          <cell r="AE1338">
            <v>69.73</v>
          </cell>
          <cell r="AF1338">
            <v>0.43003011616234049</v>
          </cell>
          <cell r="AG1338">
            <v>0.59571059802093784</v>
          </cell>
          <cell r="AH1338">
            <v>86</v>
          </cell>
          <cell r="AI1338">
            <v>101</v>
          </cell>
          <cell r="AJ1338">
            <v>0.60649504950495048</v>
          </cell>
          <cell r="AK1338">
            <v>116.5</v>
          </cell>
          <cell r="AL1338">
            <v>132</v>
          </cell>
          <cell r="AM1338">
            <v>0.69890909090909092</v>
          </cell>
          <cell r="AN1338">
            <v>131.78</v>
          </cell>
          <cell r="AO1338">
            <v>131.56</v>
          </cell>
          <cell r="AP1338">
            <v>131.34</v>
          </cell>
          <cell r="AQ1338">
            <v>0</v>
          </cell>
          <cell r="AS1338">
            <v>131.1</v>
          </cell>
        </row>
        <row r="1339">
          <cell r="B1339" t="str">
            <v>SP</v>
          </cell>
          <cell r="C1339" t="str">
            <v>IMP</v>
          </cell>
          <cell r="D1339" t="str">
            <v>BT</v>
          </cell>
          <cell r="E1339" t="str">
            <v>08</v>
          </cell>
          <cell r="F1339">
            <v>39924</v>
          </cell>
          <cell r="G1339">
            <v>39924</v>
          </cell>
          <cell r="H1339" t="str">
            <v>A04P600</v>
          </cell>
          <cell r="I1339" t="str">
            <v>A04P600</v>
          </cell>
          <cell r="K1339" t="str">
            <v>DV-610K Developer BK (C6500:200K, C5500150K)</v>
          </cell>
          <cell r="L1339">
            <v>108</v>
          </cell>
          <cell r="M1339">
            <v>32</v>
          </cell>
          <cell r="N1339">
            <v>33.28</v>
          </cell>
          <cell r="O1339">
            <v>0.13603322949117347</v>
          </cell>
          <cell r="P1339">
            <v>38.520000000000003</v>
          </cell>
          <cell r="Q1339">
            <v>33.92</v>
          </cell>
          <cell r="R1339">
            <v>36.630000000000003</v>
          </cell>
          <cell r="S1339">
            <v>48.15</v>
          </cell>
          <cell r="T1339">
            <v>0.30882658359293869</v>
          </cell>
          <cell r="W1339">
            <v>38.520000000000003</v>
          </cell>
          <cell r="X1339">
            <v>0.8</v>
          </cell>
          <cell r="Y1339" t="str">
            <v>Act freight</v>
          </cell>
          <cell r="AA1339">
            <v>75</v>
          </cell>
          <cell r="AB1339">
            <v>56</v>
          </cell>
          <cell r="AC1339">
            <v>65</v>
          </cell>
          <cell r="AD1339">
            <v>72</v>
          </cell>
          <cell r="AE1339">
            <v>77.040000000000006</v>
          </cell>
          <cell r="AF1339">
            <v>0.5</v>
          </cell>
          <cell r="AG1339">
            <v>0.56801661474558673</v>
          </cell>
          <cell r="AH1339">
            <v>86</v>
          </cell>
          <cell r="AI1339">
            <v>93</v>
          </cell>
          <cell r="AJ1339">
            <v>0.58580645161290323</v>
          </cell>
          <cell r="AK1339">
            <v>100.5</v>
          </cell>
          <cell r="AL1339">
            <v>108</v>
          </cell>
          <cell r="AM1339">
            <v>0.6433333333333332</v>
          </cell>
          <cell r="AN1339">
            <v>108</v>
          </cell>
          <cell r="AO1339">
            <v>108</v>
          </cell>
          <cell r="AP1339">
            <v>108</v>
          </cell>
          <cell r="AQ1339">
            <v>0</v>
          </cell>
          <cell r="AS1339">
            <v>108</v>
          </cell>
        </row>
        <row r="1340">
          <cell r="B1340" t="str">
            <v>SP</v>
          </cell>
          <cell r="C1340" t="str">
            <v>IMP</v>
          </cell>
          <cell r="D1340" t="str">
            <v>BT</v>
          </cell>
          <cell r="E1340" t="str">
            <v>08</v>
          </cell>
          <cell r="F1340">
            <v>39924</v>
          </cell>
          <cell r="G1340">
            <v>39924</v>
          </cell>
          <cell r="H1340" t="str">
            <v>A04P700</v>
          </cell>
          <cell r="I1340" t="str">
            <v>A04P700</v>
          </cell>
          <cell r="K1340" t="str">
            <v>DV-610Y Developer Y (C6500:200K, C5500150K)</v>
          </cell>
          <cell r="L1340">
            <v>325</v>
          </cell>
          <cell r="M1340">
            <v>78</v>
          </cell>
          <cell r="N1340">
            <v>81.12</v>
          </cell>
          <cell r="O1340">
            <v>0.13333333333333336</v>
          </cell>
          <cell r="P1340">
            <v>93.600000000000009</v>
          </cell>
          <cell r="Q1340">
            <v>82.68</v>
          </cell>
          <cell r="R1340">
            <v>89.29</v>
          </cell>
          <cell r="S1340">
            <v>117</v>
          </cell>
          <cell r="T1340">
            <v>0.30666666666666664</v>
          </cell>
          <cell r="W1340">
            <v>93.600000000000009</v>
          </cell>
          <cell r="X1340">
            <v>0.8</v>
          </cell>
          <cell r="Y1340" t="str">
            <v>Act freight</v>
          </cell>
          <cell r="AA1340">
            <v>183</v>
          </cell>
          <cell r="AB1340">
            <v>134</v>
          </cell>
          <cell r="AC1340">
            <v>156</v>
          </cell>
          <cell r="AD1340">
            <v>172</v>
          </cell>
          <cell r="AE1340">
            <v>187.2</v>
          </cell>
          <cell r="AF1340">
            <v>0.49999999999999994</v>
          </cell>
          <cell r="AG1340">
            <v>0.56666666666666665</v>
          </cell>
          <cell r="AH1340">
            <v>223</v>
          </cell>
          <cell r="AI1340">
            <v>257</v>
          </cell>
          <cell r="AJ1340">
            <v>0.63579766536964977</v>
          </cell>
          <cell r="AK1340">
            <v>291</v>
          </cell>
          <cell r="AL1340">
            <v>325</v>
          </cell>
          <cell r="AM1340">
            <v>0.71199999999999997</v>
          </cell>
          <cell r="AN1340">
            <v>325</v>
          </cell>
          <cell r="AO1340">
            <v>325</v>
          </cell>
          <cell r="AP1340">
            <v>325</v>
          </cell>
          <cell r="AQ1340">
            <v>0</v>
          </cell>
          <cell r="AS1340">
            <v>325</v>
          </cell>
        </row>
        <row r="1341">
          <cell r="B1341" t="str">
            <v>SP</v>
          </cell>
          <cell r="C1341" t="str">
            <v>IMP</v>
          </cell>
          <cell r="D1341" t="str">
            <v>BT</v>
          </cell>
          <cell r="E1341" t="str">
            <v>08</v>
          </cell>
          <cell r="F1341">
            <v>39924</v>
          </cell>
          <cell r="G1341">
            <v>39924</v>
          </cell>
          <cell r="H1341" t="str">
            <v>A04P800</v>
          </cell>
          <cell r="I1341" t="str">
            <v>A04P800</v>
          </cell>
          <cell r="K1341" t="str">
            <v>DV-610M Developer M (C6500:200K, C5500150K)</v>
          </cell>
          <cell r="L1341">
            <v>325</v>
          </cell>
          <cell r="M1341">
            <v>78</v>
          </cell>
          <cell r="N1341">
            <v>81.12</v>
          </cell>
          <cell r="O1341">
            <v>0.13333333333333336</v>
          </cell>
          <cell r="P1341">
            <v>93.600000000000009</v>
          </cell>
          <cell r="Q1341">
            <v>82.68</v>
          </cell>
          <cell r="R1341">
            <v>89.29</v>
          </cell>
          <cell r="S1341">
            <v>117</v>
          </cell>
          <cell r="T1341">
            <v>0.30666666666666664</v>
          </cell>
          <cell r="W1341">
            <v>93.600000000000009</v>
          </cell>
          <cell r="X1341">
            <v>0.8</v>
          </cell>
          <cell r="Y1341" t="str">
            <v>Act freight</v>
          </cell>
          <cell r="AA1341">
            <v>183</v>
          </cell>
          <cell r="AB1341">
            <v>134</v>
          </cell>
          <cell r="AC1341">
            <v>156</v>
          </cell>
          <cell r="AD1341">
            <v>172</v>
          </cell>
          <cell r="AE1341">
            <v>187.2</v>
          </cell>
          <cell r="AF1341">
            <v>0.49999999999999994</v>
          </cell>
          <cell r="AG1341">
            <v>0.56666666666666665</v>
          </cell>
          <cell r="AH1341">
            <v>223</v>
          </cell>
          <cell r="AI1341">
            <v>257</v>
          </cell>
          <cell r="AJ1341">
            <v>0.63579766536964977</v>
          </cell>
          <cell r="AK1341">
            <v>291</v>
          </cell>
          <cell r="AL1341">
            <v>325</v>
          </cell>
          <cell r="AM1341">
            <v>0.71199999999999997</v>
          </cell>
          <cell r="AN1341">
            <v>325</v>
          </cell>
          <cell r="AO1341">
            <v>325</v>
          </cell>
          <cell r="AP1341">
            <v>325</v>
          </cell>
          <cell r="AQ1341">
            <v>0</v>
          </cell>
          <cell r="AS1341">
            <v>325</v>
          </cell>
        </row>
        <row r="1342">
          <cell r="B1342" t="str">
            <v>SP</v>
          </cell>
          <cell r="C1342" t="str">
            <v>IMP</v>
          </cell>
          <cell r="D1342" t="str">
            <v>BT</v>
          </cell>
          <cell r="E1342" t="str">
            <v>08</v>
          </cell>
          <cell r="F1342">
            <v>39924</v>
          </cell>
          <cell r="G1342">
            <v>39924</v>
          </cell>
          <cell r="H1342" t="str">
            <v>A04P900</v>
          </cell>
          <cell r="I1342" t="str">
            <v>A04P900</v>
          </cell>
          <cell r="K1342" t="str">
            <v>DV-610C Developer C (C6500:200K, C5500150K)</v>
          </cell>
          <cell r="L1342">
            <v>325</v>
          </cell>
          <cell r="M1342">
            <v>78</v>
          </cell>
          <cell r="N1342">
            <v>81.12</v>
          </cell>
          <cell r="O1342">
            <v>0.13333333333333336</v>
          </cell>
          <cell r="P1342">
            <v>93.600000000000009</v>
          </cell>
          <cell r="Q1342">
            <v>82.68</v>
          </cell>
          <cell r="R1342">
            <v>89.29</v>
          </cell>
          <cell r="S1342">
            <v>117</v>
          </cell>
          <cell r="T1342">
            <v>0.30666666666666664</v>
          </cell>
          <cell r="W1342">
            <v>93.600000000000009</v>
          </cell>
          <cell r="X1342">
            <v>0.8</v>
          </cell>
          <cell r="Y1342" t="str">
            <v>Act freight</v>
          </cell>
          <cell r="AA1342">
            <v>183</v>
          </cell>
          <cell r="AB1342">
            <v>134</v>
          </cell>
          <cell r="AC1342">
            <v>156</v>
          </cell>
          <cell r="AD1342">
            <v>172</v>
          </cell>
          <cell r="AE1342">
            <v>187.2</v>
          </cell>
          <cell r="AF1342">
            <v>0.49999999999999994</v>
          </cell>
          <cell r="AG1342">
            <v>0.56666666666666665</v>
          </cell>
          <cell r="AH1342">
            <v>223</v>
          </cell>
          <cell r="AI1342">
            <v>257</v>
          </cell>
          <cell r="AJ1342">
            <v>0.63579766536964977</v>
          </cell>
          <cell r="AK1342">
            <v>291</v>
          </cell>
          <cell r="AL1342">
            <v>325</v>
          </cell>
          <cell r="AM1342">
            <v>0.71199999999999997</v>
          </cell>
          <cell r="AN1342">
            <v>325</v>
          </cell>
          <cell r="AO1342">
            <v>325</v>
          </cell>
          <cell r="AP1342">
            <v>325</v>
          </cell>
          <cell r="AQ1342">
            <v>0</v>
          </cell>
          <cell r="AS1342">
            <v>325</v>
          </cell>
        </row>
        <row r="1343">
          <cell r="B1343" t="str">
            <v>AC</v>
          </cell>
          <cell r="C1343" t="str">
            <v>IMP</v>
          </cell>
          <cell r="D1343" t="str">
            <v>BT</v>
          </cell>
          <cell r="E1343" t="str">
            <v>P3</v>
          </cell>
          <cell r="F1343">
            <v>39924</v>
          </cell>
          <cell r="G1343">
            <v>40001</v>
          </cell>
          <cell r="H1343" t="str">
            <v>A0520Y0</v>
          </cell>
          <cell r="I1343" t="str">
            <v>7KMDF609RADF_N</v>
          </cell>
          <cell r="K1343" t="str">
            <v>DF-609 Document Feeder</v>
          </cell>
          <cell r="L1343">
            <v>1890</v>
          </cell>
          <cell r="M1343">
            <v>559</v>
          </cell>
          <cell r="N1343">
            <v>581.36</v>
          </cell>
          <cell r="O1343">
            <v>-0.17647058823529413</v>
          </cell>
          <cell r="P1343">
            <v>494.15600000000001</v>
          </cell>
          <cell r="Q1343">
            <v>592.54</v>
          </cell>
          <cell r="R1343">
            <v>639.94000000000005</v>
          </cell>
          <cell r="S1343">
            <v>877.8</v>
          </cell>
          <cell r="T1343">
            <v>0.33770790612895873</v>
          </cell>
          <cell r="U1343">
            <v>679.7683199999999</v>
          </cell>
          <cell r="V1343">
            <v>0.14476744076570075</v>
          </cell>
          <cell r="W1343">
            <v>494.15600000000001</v>
          </cell>
          <cell r="X1343">
            <v>0.56294827979038509</v>
          </cell>
          <cell r="AA1343">
            <v>598</v>
          </cell>
          <cell r="AB1343">
            <v>495</v>
          </cell>
          <cell r="AC1343">
            <v>550</v>
          </cell>
          <cell r="AD1343">
            <v>581</v>
          </cell>
          <cell r="AE1343">
            <v>610.07000000000005</v>
          </cell>
          <cell r="AF1343">
            <v>0.19000114740931373</v>
          </cell>
          <cell r="AG1343">
            <v>4.7060173422722042E-2</v>
          </cell>
          <cell r="AH1343">
            <v>623</v>
          </cell>
          <cell r="AI1343">
            <v>635</v>
          </cell>
          <cell r="AJ1343">
            <v>0.2218015748031496</v>
          </cell>
          <cell r="AK1343">
            <v>647</v>
          </cell>
          <cell r="AL1343">
            <v>659</v>
          </cell>
          <cell r="AM1343">
            <v>0.25014264036418815</v>
          </cell>
          <cell r="AN1343">
            <v>751.62</v>
          </cell>
          <cell r="AO1343">
            <v>844.24</v>
          </cell>
          <cell r="AP1343">
            <v>936.86</v>
          </cell>
          <cell r="AQ1343">
            <v>0</v>
          </cell>
          <cell r="AS1343">
            <v>1890</v>
          </cell>
        </row>
        <row r="1344">
          <cell r="B1344" t="str">
            <v>SP</v>
          </cell>
          <cell r="C1344" t="str">
            <v>IMP</v>
          </cell>
          <cell r="D1344" t="str">
            <v>BT</v>
          </cell>
          <cell r="E1344" t="str">
            <v>08</v>
          </cell>
          <cell r="F1344">
            <v>39924</v>
          </cell>
          <cell r="G1344">
            <v>39924</v>
          </cell>
          <cell r="H1344" t="str">
            <v>A06003F</v>
          </cell>
          <cell r="I1344" t="str">
            <v>A06003F</v>
          </cell>
          <cell r="K1344" t="str">
            <v>IU-610K Imaging Unit K (300K)</v>
          </cell>
          <cell r="L1344">
            <v>500</v>
          </cell>
          <cell r="M1344">
            <v>171</v>
          </cell>
          <cell r="N1344">
            <v>177.84</v>
          </cell>
          <cell r="O1344">
            <v>0</v>
          </cell>
          <cell r="P1344">
            <v>177.84</v>
          </cell>
          <cell r="Q1344">
            <v>181.26</v>
          </cell>
          <cell r="R1344">
            <v>195.76</v>
          </cell>
          <cell r="S1344">
            <v>220</v>
          </cell>
          <cell r="T1344">
            <v>0.19163636363636363</v>
          </cell>
          <cell r="W1344">
            <v>177.84</v>
          </cell>
          <cell r="X1344">
            <v>0.8083636363636364</v>
          </cell>
          <cell r="Y1344" t="str">
            <v>Act freight</v>
          </cell>
          <cell r="AA1344">
            <v>349</v>
          </cell>
          <cell r="AB1344">
            <v>255</v>
          </cell>
          <cell r="AC1344">
            <v>297</v>
          </cell>
          <cell r="AD1344">
            <v>327</v>
          </cell>
          <cell r="AE1344">
            <v>355.68</v>
          </cell>
          <cell r="AF1344">
            <v>0.5</v>
          </cell>
          <cell r="AG1344">
            <v>0.5</v>
          </cell>
          <cell r="AH1344">
            <v>392</v>
          </cell>
          <cell r="AI1344">
            <v>428</v>
          </cell>
          <cell r="AJ1344">
            <v>0.58448598130841123</v>
          </cell>
          <cell r="AK1344">
            <v>464</v>
          </cell>
          <cell r="AL1344">
            <v>500</v>
          </cell>
          <cell r="AM1344">
            <v>0.64431999999999989</v>
          </cell>
          <cell r="AN1344">
            <v>500</v>
          </cell>
          <cell r="AO1344">
            <v>500</v>
          </cell>
          <cell r="AP1344">
            <v>500</v>
          </cell>
          <cell r="AQ1344">
            <v>0</v>
          </cell>
          <cell r="AS1344">
            <v>500</v>
          </cell>
        </row>
        <row r="1345">
          <cell r="B1345" t="str">
            <v>SP</v>
          </cell>
          <cell r="C1345" t="str">
            <v>IMP</v>
          </cell>
          <cell r="D1345" t="str">
            <v>BT</v>
          </cell>
          <cell r="E1345" t="str">
            <v>08</v>
          </cell>
          <cell r="F1345">
            <v>39924</v>
          </cell>
          <cell r="G1345">
            <v>39924</v>
          </cell>
          <cell r="H1345" t="str">
            <v>A06007F</v>
          </cell>
          <cell r="I1345" t="str">
            <v>A06007F</v>
          </cell>
          <cell r="K1345" t="str">
            <v>IU-610Y Imaging Unit Y (100K)</v>
          </cell>
          <cell r="L1345">
            <v>860</v>
          </cell>
          <cell r="M1345">
            <v>183</v>
          </cell>
          <cell r="N1345">
            <v>190.32</v>
          </cell>
          <cell r="O1345">
            <v>0.35702702702702704</v>
          </cell>
          <cell r="P1345">
            <v>296</v>
          </cell>
          <cell r="Q1345">
            <v>193.98</v>
          </cell>
          <cell r="R1345">
            <v>209.5</v>
          </cell>
          <cell r="S1345">
            <v>370</v>
          </cell>
          <cell r="T1345">
            <v>0.48562162162162165</v>
          </cell>
          <cell r="W1345">
            <v>296</v>
          </cell>
          <cell r="X1345">
            <v>0.8</v>
          </cell>
          <cell r="Y1345" t="str">
            <v>Act freight</v>
          </cell>
          <cell r="AA1345">
            <v>580</v>
          </cell>
          <cell r="AB1345">
            <v>423</v>
          </cell>
          <cell r="AC1345">
            <v>494</v>
          </cell>
          <cell r="AD1345">
            <v>543</v>
          </cell>
          <cell r="AE1345">
            <v>592</v>
          </cell>
          <cell r="AF1345">
            <v>0.5</v>
          </cell>
          <cell r="AG1345">
            <v>0.67851351351351352</v>
          </cell>
          <cell r="AH1345">
            <v>659</v>
          </cell>
          <cell r="AI1345">
            <v>726</v>
          </cell>
          <cell r="AJ1345">
            <v>0.59228650137741046</v>
          </cell>
          <cell r="AK1345">
            <v>793</v>
          </cell>
          <cell r="AL1345">
            <v>860</v>
          </cell>
          <cell r="AM1345">
            <v>0.65581395348837213</v>
          </cell>
          <cell r="AN1345">
            <v>860</v>
          </cell>
          <cell r="AO1345">
            <v>860</v>
          </cell>
          <cell r="AP1345">
            <v>860</v>
          </cell>
          <cell r="AQ1345">
            <v>0</v>
          </cell>
          <cell r="AS1345">
            <v>860</v>
          </cell>
        </row>
        <row r="1346">
          <cell r="B1346" t="str">
            <v>SP</v>
          </cell>
          <cell r="C1346" t="str">
            <v>IMP</v>
          </cell>
          <cell r="D1346" t="str">
            <v>BT</v>
          </cell>
          <cell r="E1346" t="str">
            <v>08</v>
          </cell>
          <cell r="F1346">
            <v>39924</v>
          </cell>
          <cell r="G1346">
            <v>39924</v>
          </cell>
          <cell r="H1346" t="str">
            <v>A0600DF</v>
          </cell>
          <cell r="I1346" t="str">
            <v>A0600DF</v>
          </cell>
          <cell r="K1346" t="str">
            <v>IU-610M Imaging Unit M (100K)</v>
          </cell>
          <cell r="L1346">
            <v>860</v>
          </cell>
          <cell r="M1346">
            <v>183</v>
          </cell>
          <cell r="N1346">
            <v>190.32</v>
          </cell>
          <cell r="O1346">
            <v>0.35702702702702704</v>
          </cell>
          <cell r="P1346">
            <v>296</v>
          </cell>
          <cell r="Q1346">
            <v>193.98</v>
          </cell>
          <cell r="R1346">
            <v>209.5</v>
          </cell>
          <cell r="S1346">
            <v>370</v>
          </cell>
          <cell r="T1346">
            <v>0.48562162162162165</v>
          </cell>
          <cell r="W1346">
            <v>296</v>
          </cell>
          <cell r="X1346">
            <v>0.8</v>
          </cell>
          <cell r="Y1346" t="str">
            <v>Act freight</v>
          </cell>
          <cell r="AA1346">
            <v>580</v>
          </cell>
          <cell r="AB1346">
            <v>423</v>
          </cell>
          <cell r="AC1346">
            <v>494</v>
          </cell>
          <cell r="AD1346">
            <v>543</v>
          </cell>
          <cell r="AE1346">
            <v>592</v>
          </cell>
          <cell r="AF1346">
            <v>0.5</v>
          </cell>
          <cell r="AG1346">
            <v>0.67851351351351352</v>
          </cell>
          <cell r="AH1346">
            <v>659</v>
          </cell>
          <cell r="AI1346">
            <v>726</v>
          </cell>
          <cell r="AJ1346">
            <v>0.59228650137741046</v>
          </cell>
          <cell r="AK1346">
            <v>793</v>
          </cell>
          <cell r="AL1346">
            <v>860</v>
          </cell>
          <cell r="AM1346">
            <v>0.65581395348837213</v>
          </cell>
          <cell r="AN1346">
            <v>860</v>
          </cell>
          <cell r="AO1346">
            <v>860</v>
          </cell>
          <cell r="AP1346">
            <v>860</v>
          </cell>
          <cell r="AQ1346">
            <v>0</v>
          </cell>
          <cell r="AS1346">
            <v>860</v>
          </cell>
        </row>
        <row r="1347">
          <cell r="B1347" t="str">
            <v>SP</v>
          </cell>
          <cell r="C1347" t="str">
            <v>IMP</v>
          </cell>
          <cell r="D1347" t="str">
            <v>BT</v>
          </cell>
          <cell r="E1347" t="str">
            <v>08</v>
          </cell>
          <cell r="F1347">
            <v>39924</v>
          </cell>
          <cell r="G1347">
            <v>39924</v>
          </cell>
          <cell r="H1347" t="str">
            <v>A0600JF</v>
          </cell>
          <cell r="I1347" t="str">
            <v>A0600JF</v>
          </cell>
          <cell r="K1347" t="str">
            <v>IU-610C Imaging Unit C (100K)</v>
          </cell>
          <cell r="L1347">
            <v>860</v>
          </cell>
          <cell r="M1347">
            <v>183</v>
          </cell>
          <cell r="N1347">
            <v>190.32</v>
          </cell>
          <cell r="O1347">
            <v>0.35702702702702704</v>
          </cell>
          <cell r="P1347">
            <v>296</v>
          </cell>
          <cell r="Q1347">
            <v>193.98</v>
          </cell>
          <cell r="R1347">
            <v>209.5</v>
          </cell>
          <cell r="S1347">
            <v>370</v>
          </cell>
          <cell r="T1347">
            <v>0.48562162162162165</v>
          </cell>
          <cell r="W1347">
            <v>296</v>
          </cell>
          <cell r="X1347">
            <v>0.8</v>
          </cell>
          <cell r="Y1347" t="str">
            <v>Act freight</v>
          </cell>
          <cell r="AA1347">
            <v>580</v>
          </cell>
          <cell r="AB1347">
            <v>423</v>
          </cell>
          <cell r="AC1347">
            <v>494</v>
          </cell>
          <cell r="AD1347">
            <v>543</v>
          </cell>
          <cell r="AE1347">
            <v>592</v>
          </cell>
          <cell r="AF1347">
            <v>0.5</v>
          </cell>
          <cell r="AG1347">
            <v>0.67851351351351352</v>
          </cell>
          <cell r="AH1347">
            <v>659</v>
          </cell>
          <cell r="AI1347">
            <v>726</v>
          </cell>
          <cell r="AJ1347">
            <v>0.59228650137741046</v>
          </cell>
          <cell r="AK1347">
            <v>793</v>
          </cell>
          <cell r="AL1347">
            <v>860</v>
          </cell>
          <cell r="AM1347">
            <v>0.65581395348837213</v>
          </cell>
          <cell r="AN1347">
            <v>860</v>
          </cell>
          <cell r="AO1347">
            <v>860</v>
          </cell>
          <cell r="AP1347">
            <v>860</v>
          </cell>
          <cell r="AQ1347">
            <v>0</v>
          </cell>
          <cell r="AS1347">
            <v>860</v>
          </cell>
        </row>
        <row r="1348">
          <cell r="B1348" t="str">
            <v>AC</v>
          </cell>
          <cell r="C1348" t="str">
            <v>IMP</v>
          </cell>
          <cell r="D1348" t="str">
            <v>BT</v>
          </cell>
          <cell r="E1348" t="str">
            <v>P3</v>
          </cell>
          <cell r="F1348">
            <v>39989</v>
          </cell>
          <cell r="G1348">
            <v>40001</v>
          </cell>
          <cell r="H1348" t="str">
            <v>A06HWW0</v>
          </cell>
          <cell r="K1348" t="str">
            <v>EM-309 256 MB Memory upgrade</v>
          </cell>
          <cell r="L1348">
            <v>210</v>
          </cell>
          <cell r="N1348">
            <v>83.2</v>
          </cell>
          <cell r="O1348">
            <v>-0.17647058823529418</v>
          </cell>
          <cell r="W1348">
            <v>70.72</v>
          </cell>
          <cell r="AA1348">
            <v>86</v>
          </cell>
          <cell r="AB1348">
            <v>71</v>
          </cell>
          <cell r="AC1348">
            <v>79</v>
          </cell>
          <cell r="AD1348">
            <v>84</v>
          </cell>
          <cell r="AE1348">
            <v>87.31</v>
          </cell>
          <cell r="AF1348">
            <v>0.19001259878593521</v>
          </cell>
          <cell r="AG1348">
            <v>4.7073645630511959E-2</v>
          </cell>
          <cell r="AH1348">
            <v>90</v>
          </cell>
          <cell r="AI1348">
            <v>92</v>
          </cell>
          <cell r="AJ1348">
            <v>0.23130434782608697</v>
          </cell>
          <cell r="AK1348">
            <v>93.5</v>
          </cell>
          <cell r="AL1348">
            <v>95</v>
          </cell>
          <cell r="AM1348">
            <v>0.25557894736842107</v>
          </cell>
          <cell r="AN1348">
            <v>108.08</v>
          </cell>
          <cell r="AO1348">
            <v>121.16</v>
          </cell>
          <cell r="AP1348">
            <v>134.24</v>
          </cell>
          <cell r="AQ1348">
            <v>0</v>
          </cell>
          <cell r="AS1348">
            <v>210</v>
          </cell>
        </row>
        <row r="1349">
          <cell r="B1349" t="str">
            <v>SPC</v>
          </cell>
          <cell r="C1349" t="str">
            <v>IMP</v>
          </cell>
          <cell r="D1349" t="str">
            <v>BT</v>
          </cell>
          <cell r="E1349" t="str">
            <v>08</v>
          </cell>
          <cell r="F1349">
            <v>39924</v>
          </cell>
          <cell r="G1349">
            <v>39924</v>
          </cell>
          <cell r="H1349" t="str">
            <v>A070130</v>
          </cell>
          <cell r="I1349" t="str">
            <v>STKMA070130</v>
          </cell>
          <cell r="K1349" t="str">
            <v>TN-611K Toner K (45K)</v>
          </cell>
          <cell r="L1349">
            <v>77</v>
          </cell>
          <cell r="M1349">
            <v>28</v>
          </cell>
          <cell r="N1349">
            <v>29.12</v>
          </cell>
          <cell r="O1349">
            <v>0</v>
          </cell>
          <cell r="P1349">
            <v>29.12</v>
          </cell>
          <cell r="Q1349">
            <v>29.68</v>
          </cell>
          <cell r="R1349">
            <v>32.049999999999997</v>
          </cell>
          <cell r="S1349">
            <v>35</v>
          </cell>
          <cell r="T1349">
            <v>0.16799999999999998</v>
          </cell>
          <cell r="W1349">
            <v>29.12</v>
          </cell>
          <cell r="X1349">
            <v>0.83200000000000007</v>
          </cell>
          <cell r="Y1349" t="str">
            <v>Act freight</v>
          </cell>
          <cell r="AA1349">
            <v>50</v>
          </cell>
          <cell r="AB1349">
            <v>35</v>
          </cell>
          <cell r="AC1349">
            <v>37</v>
          </cell>
          <cell r="AD1349">
            <v>45</v>
          </cell>
          <cell r="AE1349">
            <v>51.09</v>
          </cell>
          <cell r="AF1349">
            <v>0.43002544529262088</v>
          </cell>
          <cell r="AG1349">
            <v>0.43002544529262088</v>
          </cell>
          <cell r="AH1349">
            <v>59</v>
          </cell>
          <cell r="AI1349">
            <v>65</v>
          </cell>
          <cell r="AJ1349">
            <v>0.55199999999999994</v>
          </cell>
          <cell r="AK1349">
            <v>71</v>
          </cell>
          <cell r="AL1349">
            <v>77</v>
          </cell>
          <cell r="AM1349">
            <v>0.62181818181818171</v>
          </cell>
          <cell r="AN1349">
            <v>77</v>
          </cell>
          <cell r="AO1349">
            <v>77</v>
          </cell>
          <cell r="AP1349">
            <v>77</v>
          </cell>
          <cell r="AQ1349">
            <v>0</v>
          </cell>
          <cell r="AS1349">
            <v>77</v>
          </cell>
        </row>
        <row r="1350">
          <cell r="B1350" t="str">
            <v>SPC</v>
          </cell>
          <cell r="C1350" t="str">
            <v>IMP</v>
          </cell>
          <cell r="D1350" t="str">
            <v>BT</v>
          </cell>
          <cell r="E1350" t="str">
            <v>08</v>
          </cell>
          <cell r="F1350">
            <v>39924</v>
          </cell>
          <cell r="G1350">
            <v>39924</v>
          </cell>
          <cell r="H1350" t="str">
            <v>A070131</v>
          </cell>
          <cell r="I1350" t="str">
            <v>STKMA070131</v>
          </cell>
          <cell r="K1350" t="str">
            <v>TN-411K Toner K (45K)</v>
          </cell>
          <cell r="L1350">
            <v>100</v>
          </cell>
          <cell r="M1350">
            <v>31</v>
          </cell>
          <cell r="N1350">
            <v>32.24</v>
          </cell>
          <cell r="O1350">
            <v>0.1044444444444444</v>
          </cell>
          <cell r="P1350">
            <v>36</v>
          </cell>
          <cell r="Q1350">
            <v>32.86</v>
          </cell>
          <cell r="R1350">
            <v>35.49</v>
          </cell>
          <cell r="S1350">
            <v>45</v>
          </cell>
          <cell r="T1350">
            <v>0.28355555555555551</v>
          </cell>
          <cell r="W1350">
            <v>36</v>
          </cell>
          <cell r="X1350">
            <v>0.8</v>
          </cell>
          <cell r="Y1350" t="str">
            <v>Act freight</v>
          </cell>
          <cell r="AA1350">
            <v>62</v>
          </cell>
          <cell r="AB1350">
            <v>43</v>
          </cell>
          <cell r="AC1350">
            <v>45</v>
          </cell>
          <cell r="AD1350">
            <v>55</v>
          </cell>
          <cell r="AE1350">
            <v>63.16</v>
          </cell>
          <cell r="AF1350">
            <v>0.43001899936668775</v>
          </cell>
          <cell r="AG1350">
            <v>0.48955034832172256</v>
          </cell>
          <cell r="AH1350">
            <v>73</v>
          </cell>
          <cell r="AI1350">
            <v>82</v>
          </cell>
          <cell r="AJ1350">
            <v>0.56097560975609762</v>
          </cell>
          <cell r="AK1350">
            <v>91</v>
          </cell>
          <cell r="AL1350">
            <v>100</v>
          </cell>
          <cell r="AM1350">
            <v>0.64</v>
          </cell>
          <cell r="AN1350">
            <v>100</v>
          </cell>
          <cell r="AO1350">
            <v>100</v>
          </cell>
          <cell r="AP1350">
            <v>100</v>
          </cell>
          <cell r="AQ1350">
            <v>0</v>
          </cell>
          <cell r="AS1350">
            <v>100</v>
          </cell>
        </row>
        <row r="1351">
          <cell r="B1351" t="str">
            <v>SPC</v>
          </cell>
          <cell r="C1351" t="str">
            <v>IMP</v>
          </cell>
          <cell r="D1351" t="str">
            <v>BT</v>
          </cell>
          <cell r="E1351" t="str">
            <v>08</v>
          </cell>
          <cell r="F1351">
            <v>39924</v>
          </cell>
          <cell r="G1351">
            <v>39924</v>
          </cell>
          <cell r="H1351" t="str">
            <v>A070230</v>
          </cell>
          <cell r="I1351" t="str">
            <v>STKMA070230YE</v>
          </cell>
          <cell r="K1351" t="str">
            <v>TN-611Y Toner Y (27K)</v>
          </cell>
          <cell r="L1351">
            <v>162</v>
          </cell>
          <cell r="M1351">
            <v>47</v>
          </cell>
          <cell r="N1351">
            <v>48.88</v>
          </cell>
          <cell r="O1351">
            <v>0.26385542168674703</v>
          </cell>
          <cell r="P1351">
            <v>66.400000000000006</v>
          </cell>
          <cell r="Q1351">
            <v>49.82</v>
          </cell>
          <cell r="R1351">
            <v>53.81</v>
          </cell>
          <cell r="S1351">
            <v>83</v>
          </cell>
          <cell r="T1351">
            <v>0.41108433734939753</v>
          </cell>
          <cell r="W1351">
            <v>66.400000000000006</v>
          </cell>
          <cell r="X1351">
            <v>0.8</v>
          </cell>
          <cell r="Y1351" t="str">
            <v>Act freight</v>
          </cell>
          <cell r="AA1351">
            <v>114</v>
          </cell>
          <cell r="AB1351">
            <v>79</v>
          </cell>
          <cell r="AC1351">
            <v>83</v>
          </cell>
          <cell r="AD1351">
            <v>100</v>
          </cell>
          <cell r="AE1351">
            <v>116.49</v>
          </cell>
          <cell r="AF1351">
            <v>0.42999399090050638</v>
          </cell>
          <cell r="AG1351">
            <v>0.58039316679543296</v>
          </cell>
          <cell r="AH1351">
            <v>129</v>
          </cell>
          <cell r="AI1351">
            <v>140</v>
          </cell>
          <cell r="AJ1351">
            <v>0.52571428571428569</v>
          </cell>
          <cell r="AK1351">
            <v>151</v>
          </cell>
          <cell r="AL1351">
            <v>162</v>
          </cell>
          <cell r="AM1351">
            <v>0.59012345679012346</v>
          </cell>
          <cell r="AN1351">
            <v>162</v>
          </cell>
          <cell r="AO1351">
            <v>162</v>
          </cell>
          <cell r="AP1351">
            <v>162</v>
          </cell>
          <cell r="AQ1351">
            <v>0</v>
          </cell>
          <cell r="AS1351">
            <v>162</v>
          </cell>
        </row>
        <row r="1352">
          <cell r="B1352" t="str">
            <v>SPC</v>
          </cell>
          <cell r="C1352" t="str">
            <v>IMP</v>
          </cell>
          <cell r="D1352" t="str">
            <v>BT</v>
          </cell>
          <cell r="E1352" t="str">
            <v>08</v>
          </cell>
          <cell r="F1352">
            <v>39924</v>
          </cell>
          <cell r="G1352">
            <v>39924</v>
          </cell>
          <cell r="H1352" t="str">
            <v>A070330</v>
          </cell>
          <cell r="I1352" t="str">
            <v>STKMA070330MA</v>
          </cell>
          <cell r="K1352" t="str">
            <v>TN-611M Toner M (27K)</v>
          </cell>
          <cell r="L1352">
            <v>162</v>
          </cell>
          <cell r="M1352">
            <v>47</v>
          </cell>
          <cell r="N1352">
            <v>48.88</v>
          </cell>
          <cell r="O1352">
            <v>0.26385542168674703</v>
          </cell>
          <cell r="P1352">
            <v>66.400000000000006</v>
          </cell>
          <cell r="Q1352">
            <v>49.82</v>
          </cell>
          <cell r="R1352">
            <v>53.81</v>
          </cell>
          <cell r="S1352">
            <v>83</v>
          </cell>
          <cell r="T1352">
            <v>0.41108433734939753</v>
          </cell>
          <cell r="W1352">
            <v>66.400000000000006</v>
          </cell>
          <cell r="X1352">
            <v>0.8</v>
          </cell>
          <cell r="Y1352" t="str">
            <v>Act freight</v>
          </cell>
          <cell r="AA1352">
            <v>114</v>
          </cell>
          <cell r="AB1352">
            <v>79</v>
          </cell>
          <cell r="AC1352">
            <v>83</v>
          </cell>
          <cell r="AD1352">
            <v>100</v>
          </cell>
          <cell r="AE1352">
            <v>116.49</v>
          </cell>
          <cell r="AF1352">
            <v>0.42999399090050638</v>
          </cell>
          <cell r="AG1352">
            <v>0.58039316679543296</v>
          </cell>
          <cell r="AH1352">
            <v>129</v>
          </cell>
          <cell r="AI1352">
            <v>140</v>
          </cell>
          <cell r="AJ1352">
            <v>0.52571428571428569</v>
          </cell>
          <cell r="AK1352">
            <v>151</v>
          </cell>
          <cell r="AL1352">
            <v>162</v>
          </cell>
          <cell r="AM1352">
            <v>0.59012345679012346</v>
          </cell>
          <cell r="AN1352">
            <v>162</v>
          </cell>
          <cell r="AO1352">
            <v>162</v>
          </cell>
          <cell r="AP1352">
            <v>162</v>
          </cell>
          <cell r="AQ1352">
            <v>0</v>
          </cell>
          <cell r="AS1352">
            <v>162</v>
          </cell>
        </row>
        <row r="1353">
          <cell r="B1353" t="str">
            <v>SPC</v>
          </cell>
          <cell r="C1353" t="str">
            <v>IMP</v>
          </cell>
          <cell r="D1353" t="str">
            <v>BT</v>
          </cell>
          <cell r="E1353" t="str">
            <v>08</v>
          </cell>
          <cell r="F1353">
            <v>39924</v>
          </cell>
          <cell r="G1353">
            <v>39924</v>
          </cell>
          <cell r="H1353" t="str">
            <v>A070430</v>
          </cell>
          <cell r="I1353" t="str">
            <v>STKMA070430CY</v>
          </cell>
          <cell r="K1353" t="str">
            <v>TN-611C Toner C (27K)</v>
          </cell>
          <cell r="L1353">
            <v>162</v>
          </cell>
          <cell r="M1353">
            <v>47</v>
          </cell>
          <cell r="N1353">
            <v>48.88</v>
          </cell>
          <cell r="O1353">
            <v>0.26385542168674703</v>
          </cell>
          <cell r="P1353">
            <v>66.400000000000006</v>
          </cell>
          <cell r="Q1353">
            <v>49.82</v>
          </cell>
          <cell r="R1353">
            <v>53.81</v>
          </cell>
          <cell r="S1353">
            <v>83</v>
          </cell>
          <cell r="T1353">
            <v>0.41108433734939753</v>
          </cell>
          <cell r="W1353">
            <v>66.400000000000006</v>
          </cell>
          <cell r="X1353">
            <v>0.8</v>
          </cell>
          <cell r="Y1353" t="str">
            <v>Act freight</v>
          </cell>
          <cell r="AA1353">
            <v>114</v>
          </cell>
          <cell r="AB1353">
            <v>79</v>
          </cell>
          <cell r="AC1353">
            <v>83</v>
          </cell>
          <cell r="AD1353">
            <v>100</v>
          </cell>
          <cell r="AE1353">
            <v>116.49</v>
          </cell>
          <cell r="AF1353">
            <v>0.42999399090050638</v>
          </cell>
          <cell r="AG1353">
            <v>0.58039316679543296</v>
          </cell>
          <cell r="AH1353">
            <v>129</v>
          </cell>
          <cell r="AI1353">
            <v>140</v>
          </cell>
          <cell r="AJ1353">
            <v>0.52571428571428569</v>
          </cell>
          <cell r="AK1353">
            <v>151</v>
          </cell>
          <cell r="AL1353">
            <v>162</v>
          </cell>
          <cell r="AM1353">
            <v>0.59012345679012346</v>
          </cell>
          <cell r="AN1353">
            <v>162</v>
          </cell>
          <cell r="AO1353">
            <v>162</v>
          </cell>
          <cell r="AP1353">
            <v>162</v>
          </cell>
          <cell r="AQ1353">
            <v>0</v>
          </cell>
          <cell r="AS1353">
            <v>162</v>
          </cell>
        </row>
        <row r="1354">
          <cell r="B1354" t="str">
            <v>AC</v>
          </cell>
          <cell r="C1354" t="str">
            <v>IMP</v>
          </cell>
          <cell r="D1354" t="str">
            <v>BT</v>
          </cell>
          <cell r="E1354" t="str">
            <v>P3</v>
          </cell>
          <cell r="F1354">
            <v>39924</v>
          </cell>
          <cell r="G1354">
            <v>40009</v>
          </cell>
          <cell r="H1354" t="str">
            <v>A0730Y0</v>
          </cell>
          <cell r="I1354" t="str">
            <v>4KMIC304ECC_N</v>
          </cell>
          <cell r="K1354" t="str">
            <v>IC-304 Creo</v>
          </cell>
          <cell r="L1354">
            <v>27825</v>
          </cell>
          <cell r="M1354">
            <v>10710</v>
          </cell>
          <cell r="N1354">
            <v>11138.4</v>
          </cell>
          <cell r="O1354">
            <v>-0.17647058823529416</v>
          </cell>
          <cell r="P1354">
            <v>9467.64</v>
          </cell>
          <cell r="Q1354">
            <v>11352.6</v>
          </cell>
          <cell r="R1354">
            <v>12260.81</v>
          </cell>
          <cell r="S1354">
            <v>15384.5</v>
          </cell>
          <cell r="T1354">
            <v>0.27599856998927497</v>
          </cell>
          <cell r="U1354">
            <v>11913.756799999999</v>
          </cell>
          <cell r="V1354">
            <v>6.5080798023340519E-2</v>
          </cell>
          <cell r="W1354">
            <v>9467.64</v>
          </cell>
          <cell r="X1354">
            <v>0.61540121550911631</v>
          </cell>
          <cell r="Y1354">
            <v>0</v>
          </cell>
          <cell r="Z1354">
            <v>0</v>
          </cell>
          <cell r="AA1354">
            <v>11455</v>
          </cell>
          <cell r="AB1354">
            <v>9468</v>
          </cell>
          <cell r="AC1354">
            <v>10520</v>
          </cell>
          <cell r="AD1354">
            <v>11105</v>
          </cell>
          <cell r="AE1354">
            <v>11688.44</v>
          </cell>
          <cell r="AF1354">
            <v>0.18999969200338121</v>
          </cell>
          <cell r="AG1354">
            <v>4.7058461180448451E-2</v>
          </cell>
          <cell r="AH1354">
            <v>11923</v>
          </cell>
          <cell r="AI1354">
            <v>12157</v>
          </cell>
          <cell r="AJ1354">
            <v>0.22121905075265283</v>
          </cell>
          <cell r="AK1354">
            <v>12390.5</v>
          </cell>
          <cell r="AL1354">
            <v>12624</v>
          </cell>
          <cell r="AM1354">
            <v>0.25002851711026619</v>
          </cell>
          <cell r="AN1354">
            <v>14399.06</v>
          </cell>
          <cell r="AO1354">
            <v>16174.12</v>
          </cell>
          <cell r="AP1354">
            <v>17949.18</v>
          </cell>
          <cell r="AQ1354">
            <v>0</v>
          </cell>
          <cell r="AS1354">
            <v>27825</v>
          </cell>
        </row>
        <row r="1355">
          <cell r="B1355" t="str">
            <v>AC</v>
          </cell>
          <cell r="C1355" t="str">
            <v>IMP</v>
          </cell>
          <cell r="D1355" t="str">
            <v>BT</v>
          </cell>
          <cell r="E1355" t="str">
            <v>08</v>
          </cell>
          <cell r="F1355">
            <v>39924</v>
          </cell>
          <cell r="G1355">
            <v>40009</v>
          </cell>
          <cell r="H1355" t="str">
            <v>A073WW0</v>
          </cell>
          <cell r="I1355" t="str">
            <v>4KMIC304ECC_N</v>
          </cell>
          <cell r="K1355" t="str">
            <v>IC-304 Creo</v>
          </cell>
          <cell r="L1355">
            <v>27825</v>
          </cell>
          <cell r="M1355">
            <v>10710</v>
          </cell>
          <cell r="N1355">
            <v>11138.4</v>
          </cell>
          <cell r="O1355">
            <v>9.4998212486593708E-2</v>
          </cell>
          <cell r="P1355">
            <v>12307.6</v>
          </cell>
          <cell r="Q1355">
            <v>11352.6</v>
          </cell>
          <cell r="R1355">
            <v>12260.81</v>
          </cell>
          <cell r="S1355">
            <v>15384.5</v>
          </cell>
          <cell r="T1355">
            <v>0.27599856998927497</v>
          </cell>
          <cell r="U1355">
            <v>11913.756799999999</v>
          </cell>
          <cell r="V1355">
            <v>6.5080798023340519E-2</v>
          </cell>
          <cell r="W1355">
            <v>12307.6</v>
          </cell>
          <cell r="X1355">
            <v>0.8</v>
          </cell>
          <cell r="Y1355">
            <v>0</v>
          </cell>
          <cell r="Z1355">
            <v>0</v>
          </cell>
          <cell r="AA1355">
            <v>14891</v>
          </cell>
          <cell r="AB1355">
            <v>12308</v>
          </cell>
          <cell r="AC1355">
            <v>13676</v>
          </cell>
          <cell r="AD1355">
            <v>14436</v>
          </cell>
          <cell r="AE1355">
            <v>15194.57</v>
          </cell>
          <cell r="AF1355">
            <v>0.19000011188207364</v>
          </cell>
          <cell r="AG1355">
            <v>0.26694865336761753</v>
          </cell>
          <cell r="AH1355">
            <v>16891</v>
          </cell>
          <cell r="AI1355">
            <v>18587</v>
          </cell>
          <cell r="AJ1355">
            <v>0.33783827406251682</v>
          </cell>
          <cell r="AK1355">
            <v>20282.5</v>
          </cell>
          <cell r="AL1355">
            <v>21978</v>
          </cell>
          <cell r="AM1355">
            <v>0.44000364000364001</v>
          </cell>
          <cell r="AN1355">
            <v>23439.75</v>
          </cell>
          <cell r="AO1355">
            <v>24901.5</v>
          </cell>
          <cell r="AP1355">
            <v>26363.25</v>
          </cell>
          <cell r="AQ1355">
            <v>0</v>
          </cell>
          <cell r="AS1355">
            <v>27825</v>
          </cell>
        </row>
        <row r="1356">
          <cell r="B1356" t="str">
            <v>AC</v>
          </cell>
          <cell r="C1356" t="str">
            <v>DOM</v>
          </cell>
          <cell r="D1356" t="str">
            <v>BT</v>
          </cell>
          <cell r="E1356" t="str">
            <v>P3</v>
          </cell>
          <cell r="F1356">
            <v>39924</v>
          </cell>
          <cell r="G1356">
            <v>40001</v>
          </cell>
          <cell r="H1356" t="str">
            <v>A074WY0</v>
          </cell>
          <cell r="I1356" t="str">
            <v>4KMGMIC409_N</v>
          </cell>
          <cell r="J1356" t="str">
            <v>x</v>
          </cell>
          <cell r="K1356" t="str">
            <v>IC-409 EFI Fiery Embedded Controller</v>
          </cell>
          <cell r="L1356">
            <v>4158</v>
          </cell>
          <cell r="M1356">
            <v>2193</v>
          </cell>
          <cell r="N1356">
            <v>2258.79</v>
          </cell>
          <cell r="O1356">
            <v>-0.17647058823529418</v>
          </cell>
          <cell r="P1356">
            <v>1919.9714999999999</v>
          </cell>
          <cell r="Q1356">
            <v>2324.58</v>
          </cell>
          <cell r="R1356">
            <v>2510.5500000000002</v>
          </cell>
          <cell r="S1356">
            <v>2572.5</v>
          </cell>
          <cell r="T1356">
            <v>0.12194752186588922</v>
          </cell>
          <cell r="U1356">
            <v>2258.79</v>
          </cell>
          <cell r="V1356">
            <v>0</v>
          </cell>
          <cell r="W1356">
            <v>1919.9714999999999</v>
          </cell>
          <cell r="X1356">
            <v>0.74634460641399414</v>
          </cell>
          <cell r="AA1356">
            <v>2323</v>
          </cell>
          <cell r="AB1356">
            <v>1920</v>
          </cell>
          <cell r="AC1356">
            <v>2134</v>
          </cell>
          <cell r="AD1356">
            <v>2253</v>
          </cell>
          <cell r="AE1356">
            <v>2370.34</v>
          </cell>
          <cell r="AF1356">
            <v>0.19000164533358094</v>
          </cell>
          <cell r="AG1356">
            <v>4.7060759215977528E-2</v>
          </cell>
          <cell r="AH1356">
            <v>2419</v>
          </cell>
          <cell r="AI1356">
            <v>2466</v>
          </cell>
          <cell r="AJ1356">
            <v>0.22142274939172754</v>
          </cell>
          <cell r="AK1356">
            <v>2513</v>
          </cell>
          <cell r="AL1356">
            <v>2560</v>
          </cell>
          <cell r="AM1356">
            <v>0.25001113281250004</v>
          </cell>
          <cell r="AN1356">
            <v>2919.99</v>
          </cell>
          <cell r="AO1356">
            <v>3279.98</v>
          </cell>
          <cell r="AP1356">
            <v>3639.97</v>
          </cell>
          <cell r="AQ1356">
            <v>0</v>
          </cell>
          <cell r="AS1356">
            <v>4158</v>
          </cell>
        </row>
        <row r="1357">
          <cell r="B1357" t="str">
            <v>AC</v>
          </cell>
          <cell r="C1357" t="str">
            <v>DOM</v>
          </cell>
          <cell r="D1357" t="str">
            <v>BT</v>
          </cell>
          <cell r="E1357" t="str">
            <v>P3</v>
          </cell>
          <cell r="F1357">
            <v>39924</v>
          </cell>
          <cell r="G1357">
            <v>40001</v>
          </cell>
          <cell r="H1357" t="str">
            <v>A074WY1</v>
          </cell>
          <cell r="I1357" t="str">
            <v>4KMIC409_N</v>
          </cell>
          <cell r="J1357" t="str">
            <v>x</v>
          </cell>
          <cell r="K1357" t="str">
            <v>IC-409 EFI Fiery Embedded Controller</v>
          </cell>
          <cell r="L1357">
            <v>4158</v>
          </cell>
          <cell r="M1357">
            <v>2193</v>
          </cell>
          <cell r="N1357">
            <v>2258.79</v>
          </cell>
          <cell r="O1357">
            <v>-0.17647058823529418</v>
          </cell>
          <cell r="P1357">
            <v>1919.9714999999999</v>
          </cell>
          <cell r="Q1357">
            <v>2324.58</v>
          </cell>
          <cell r="R1357">
            <v>2510.5500000000002</v>
          </cell>
          <cell r="S1357">
            <v>2572.5</v>
          </cell>
          <cell r="T1357">
            <v>0.12194752186588922</v>
          </cell>
          <cell r="U1357">
            <v>2258.79</v>
          </cell>
          <cell r="V1357">
            <v>0</v>
          </cell>
          <cell r="W1357">
            <v>1919.9714999999999</v>
          </cell>
          <cell r="X1357">
            <v>0.74634460641399414</v>
          </cell>
          <cell r="AA1357">
            <v>2323</v>
          </cell>
          <cell r="AB1357">
            <v>1920</v>
          </cell>
          <cell r="AC1357">
            <v>2134</v>
          </cell>
          <cell r="AD1357">
            <v>2253</v>
          </cell>
          <cell r="AE1357">
            <v>2370.34</v>
          </cell>
          <cell r="AF1357">
            <v>0.19000164533358094</v>
          </cell>
          <cell r="AG1357">
            <v>4.7060759215977528E-2</v>
          </cell>
          <cell r="AH1357">
            <v>2419</v>
          </cell>
          <cell r="AI1357">
            <v>2466</v>
          </cell>
          <cell r="AJ1357">
            <v>0.22142274939172754</v>
          </cell>
          <cell r="AK1357">
            <v>2513</v>
          </cell>
          <cell r="AL1357">
            <v>2560</v>
          </cell>
          <cell r="AM1357">
            <v>0.25001113281250004</v>
          </cell>
          <cell r="AN1357">
            <v>2919.99</v>
          </cell>
          <cell r="AO1357">
            <v>3279.98</v>
          </cell>
          <cell r="AP1357">
            <v>3639.97</v>
          </cell>
          <cell r="AQ1357">
            <v>0</v>
          </cell>
          <cell r="AS1357">
            <v>4158</v>
          </cell>
        </row>
        <row r="1358">
          <cell r="B1358" t="str">
            <v>AC</v>
          </cell>
          <cell r="C1358" t="str">
            <v>IMP</v>
          </cell>
          <cell r="D1358" t="str">
            <v>BT</v>
          </cell>
          <cell r="E1358" t="str">
            <v>08</v>
          </cell>
          <cell r="F1358">
            <v>39924</v>
          </cell>
          <cell r="G1358">
            <v>40015</v>
          </cell>
          <cell r="H1358" t="str">
            <v>A075010</v>
          </cell>
          <cell r="I1358" t="str">
            <v>6KMPB501PBU_N</v>
          </cell>
          <cell r="J1358" t="str">
            <v>DNU</v>
          </cell>
          <cell r="K1358" t="str">
            <v>PB-501 Perfect Binder</v>
          </cell>
          <cell r="L1358">
            <v>36750</v>
          </cell>
          <cell r="M1358">
            <v>11730</v>
          </cell>
          <cell r="N1358">
            <v>12199.2</v>
          </cell>
          <cell r="O1358">
            <v>0.2103382563125297</v>
          </cell>
          <cell r="P1358">
            <v>15448.64</v>
          </cell>
          <cell r="Q1358">
            <v>12433.8</v>
          </cell>
          <cell r="R1358">
            <v>13428.5</v>
          </cell>
          <cell r="S1358">
            <v>19310.8</v>
          </cell>
          <cell r="T1358">
            <v>0.36827060505002374</v>
          </cell>
          <cell r="U1358">
            <v>14954.283519999999</v>
          </cell>
          <cell r="V1358">
            <v>0.18423373586005132</v>
          </cell>
          <cell r="W1358">
            <v>15448.64</v>
          </cell>
          <cell r="X1358">
            <v>0.8</v>
          </cell>
          <cell r="Y1358">
            <v>0</v>
          </cell>
          <cell r="Z1358">
            <v>0</v>
          </cell>
          <cell r="AA1358">
            <v>18691</v>
          </cell>
          <cell r="AB1358">
            <v>15449</v>
          </cell>
          <cell r="AC1358">
            <v>17166</v>
          </cell>
          <cell r="AD1358">
            <v>18120</v>
          </cell>
          <cell r="AE1358">
            <v>19072.400000000001</v>
          </cell>
          <cell r="AF1358">
            <v>0.19000020972714507</v>
          </cell>
          <cell r="AG1358">
            <v>0.36037415322665212</v>
          </cell>
          <cell r="AH1358">
            <v>21202</v>
          </cell>
          <cell r="AI1358">
            <v>23330</v>
          </cell>
          <cell r="AJ1358">
            <v>0.33782083154736392</v>
          </cell>
          <cell r="AK1358">
            <v>25458.5</v>
          </cell>
          <cell r="AL1358">
            <v>27587</v>
          </cell>
          <cell r="AM1358">
            <v>0.44000289991662744</v>
          </cell>
          <cell r="AN1358">
            <v>29877.75</v>
          </cell>
          <cell r="AO1358">
            <v>32168.5</v>
          </cell>
          <cell r="AP1358">
            <v>34459.25</v>
          </cell>
          <cell r="AQ1358">
            <v>0</v>
          </cell>
          <cell r="AS1358">
            <v>36750</v>
          </cell>
        </row>
        <row r="1359">
          <cell r="B1359" t="str">
            <v>AC</v>
          </cell>
          <cell r="C1359" t="str">
            <v>IMP</v>
          </cell>
          <cell r="D1359" t="str">
            <v>BT</v>
          </cell>
          <cell r="E1359" t="str">
            <v>P3</v>
          </cell>
          <cell r="F1359">
            <v>39924</v>
          </cell>
          <cell r="G1359">
            <v>40946</v>
          </cell>
          <cell r="H1359" t="str">
            <v>A075011</v>
          </cell>
          <cell r="I1359" t="str">
            <v>6KMPB501PBU_N</v>
          </cell>
          <cell r="K1359" t="str">
            <v>PB-501 Perfect Binder</v>
          </cell>
          <cell r="L1359">
            <v>36750</v>
          </cell>
          <cell r="M1359">
            <v>11730</v>
          </cell>
          <cell r="N1359">
            <v>12199.2</v>
          </cell>
          <cell r="O1359">
            <v>-0.17647058823529421</v>
          </cell>
          <cell r="P1359">
            <v>10369.32</v>
          </cell>
          <cell r="Q1359">
            <v>12433.8</v>
          </cell>
          <cell r="R1359">
            <v>13428.5</v>
          </cell>
          <cell r="S1359">
            <v>19310.8</v>
          </cell>
          <cell r="T1359">
            <v>0.36827060505002374</v>
          </cell>
          <cell r="U1359">
            <v>14954.283519999999</v>
          </cell>
          <cell r="V1359">
            <v>0.18423373586005132</v>
          </cell>
          <cell r="W1359">
            <v>10369.32</v>
          </cell>
          <cell r="X1359">
            <v>0.53696998570747978</v>
          </cell>
          <cell r="Y1359">
            <v>0</v>
          </cell>
          <cell r="Z1359">
            <v>0</v>
          </cell>
          <cell r="AA1359">
            <v>12546</v>
          </cell>
          <cell r="AB1359">
            <v>10370</v>
          </cell>
          <cell r="AC1359">
            <v>11522</v>
          </cell>
          <cell r="AD1359">
            <v>12162</v>
          </cell>
          <cell r="AE1359">
            <v>12801.63</v>
          </cell>
          <cell r="AF1359">
            <v>0.19000002343451575</v>
          </cell>
          <cell r="AG1359">
            <v>4.7058851099430192E-2</v>
          </cell>
          <cell r="AH1359">
            <v>13058</v>
          </cell>
          <cell r="AI1359">
            <v>13314</v>
          </cell>
          <cell r="AJ1359">
            <v>0.22117169896349709</v>
          </cell>
          <cell r="AK1359">
            <v>13570</v>
          </cell>
          <cell r="AL1359">
            <v>13826</v>
          </cell>
          <cell r="AM1359">
            <v>0.25001301894980471</v>
          </cell>
          <cell r="AN1359">
            <v>15770.19</v>
          </cell>
          <cell r="AO1359">
            <v>17714.38</v>
          </cell>
          <cell r="AP1359">
            <v>19658.57</v>
          </cell>
          <cell r="AQ1359">
            <v>0</v>
          </cell>
          <cell r="AS1359">
            <v>36750</v>
          </cell>
        </row>
        <row r="1360">
          <cell r="B1360" t="str">
            <v>AC</v>
          </cell>
          <cell r="C1360" t="str">
            <v>IMP</v>
          </cell>
          <cell r="D1360" t="str">
            <v>BT</v>
          </cell>
          <cell r="E1360" t="str">
            <v>P3</v>
          </cell>
          <cell r="F1360">
            <v>39924</v>
          </cell>
          <cell r="G1360">
            <v>40001</v>
          </cell>
          <cell r="H1360" t="str">
            <v>A07P0W0</v>
          </cell>
          <cell r="I1360" t="str">
            <v>6KMFS518_N</v>
          </cell>
          <cell r="K1360" t="str">
            <v>FS-518 100 Sheet Staple Finisher</v>
          </cell>
          <cell r="L1360">
            <v>4620</v>
          </cell>
          <cell r="M1360">
            <v>1581</v>
          </cell>
          <cell r="N1360">
            <v>1644.24</v>
          </cell>
          <cell r="O1360">
            <v>-0.1764705882352941</v>
          </cell>
          <cell r="P1360">
            <v>1397.604</v>
          </cell>
          <cell r="Q1360">
            <v>1675.86</v>
          </cell>
          <cell r="R1360">
            <v>1809.93</v>
          </cell>
          <cell r="S1360">
            <v>2494.8000000000002</v>
          </cell>
          <cell r="T1360">
            <v>0.34093314093314098</v>
          </cell>
          <cell r="U1360">
            <v>1931.9731200000001</v>
          </cell>
          <cell r="V1360">
            <v>0.14893225843639071</v>
          </cell>
          <cell r="W1360">
            <v>1397.604</v>
          </cell>
          <cell r="X1360">
            <v>0.56020683020683015</v>
          </cell>
          <cell r="AA1360">
            <v>1691</v>
          </cell>
          <cell r="AB1360">
            <v>1398</v>
          </cell>
          <cell r="AC1360">
            <v>1553</v>
          </cell>
          <cell r="AD1360">
            <v>1640</v>
          </cell>
          <cell r="AE1360">
            <v>1725.44</v>
          </cell>
          <cell r="AF1360">
            <v>0.1900013909495549</v>
          </cell>
          <cell r="AG1360">
            <v>4.7060459940652846E-2</v>
          </cell>
          <cell r="AH1360">
            <v>1761</v>
          </cell>
          <cell r="AI1360">
            <v>1795</v>
          </cell>
          <cell r="AJ1360">
            <v>0.22139052924791083</v>
          </cell>
          <cell r="AK1360">
            <v>1829.5</v>
          </cell>
          <cell r="AL1360">
            <v>1864</v>
          </cell>
          <cell r="AM1360">
            <v>0.25021244635193129</v>
          </cell>
          <cell r="AN1360">
            <v>2125.92</v>
          </cell>
          <cell r="AO1360">
            <v>2387.84</v>
          </cell>
          <cell r="AP1360">
            <v>2649.76</v>
          </cell>
          <cell r="AQ1360">
            <v>0</v>
          </cell>
          <cell r="AS1360">
            <v>4620</v>
          </cell>
        </row>
        <row r="1361">
          <cell r="B1361" t="str">
            <v>AC</v>
          </cell>
          <cell r="C1361" t="str">
            <v>IMP</v>
          </cell>
          <cell r="D1361" t="str">
            <v>BT</v>
          </cell>
          <cell r="E1361" t="str">
            <v>08</v>
          </cell>
          <cell r="F1361">
            <v>39924</v>
          </cell>
          <cell r="G1361">
            <v>40001</v>
          </cell>
          <cell r="H1361" t="str">
            <v>A07R0W0</v>
          </cell>
          <cell r="I1361" t="str">
            <v>6KMFS517STPF_N</v>
          </cell>
          <cell r="K1361" t="str">
            <v>FS-517 50 Sheet Staple Finisher</v>
          </cell>
          <cell r="L1361">
            <v>2342</v>
          </cell>
          <cell r="M1361">
            <v>918</v>
          </cell>
          <cell r="N1361">
            <v>954.72</v>
          </cell>
          <cell r="O1361">
            <v>0.10506186726659161</v>
          </cell>
          <cell r="P1361">
            <v>1066.8</v>
          </cell>
          <cell r="Q1361">
            <v>973.08</v>
          </cell>
          <cell r="R1361">
            <v>1050.93</v>
          </cell>
          <cell r="S1361">
            <v>1333.5</v>
          </cell>
          <cell r="T1361">
            <v>0.28404949381327332</v>
          </cell>
          <cell r="U1361">
            <v>1032.6623999999999</v>
          </cell>
          <cell r="V1361">
            <v>7.5477135605983056E-2</v>
          </cell>
          <cell r="W1361">
            <v>1066.8</v>
          </cell>
          <cell r="X1361">
            <v>0.79999999999999993</v>
          </cell>
          <cell r="AA1361">
            <v>1291</v>
          </cell>
          <cell r="AB1361">
            <v>1067</v>
          </cell>
          <cell r="AC1361">
            <v>1186</v>
          </cell>
          <cell r="AD1361">
            <v>1252</v>
          </cell>
          <cell r="AE1361">
            <v>1317.04</v>
          </cell>
          <cell r="AF1361">
            <v>0.1900018222681164</v>
          </cell>
          <cell r="AG1361">
            <v>0.27510174330316461</v>
          </cell>
          <cell r="AH1361">
            <v>1465</v>
          </cell>
          <cell r="AI1361">
            <v>1612</v>
          </cell>
          <cell r="AJ1361">
            <v>0.33821339950372209</v>
          </cell>
          <cell r="AK1361">
            <v>1758.5</v>
          </cell>
          <cell r="AL1361">
            <v>1905</v>
          </cell>
          <cell r="AM1361">
            <v>0.44</v>
          </cell>
          <cell r="AN1361">
            <v>2014.25</v>
          </cell>
          <cell r="AO1361">
            <v>2123.5</v>
          </cell>
          <cell r="AP1361">
            <v>2232.75</v>
          </cell>
          <cell r="AQ1361">
            <v>0</v>
          </cell>
          <cell r="AS1361">
            <v>2342</v>
          </cell>
        </row>
        <row r="1362">
          <cell r="B1362" t="str">
            <v>AC</v>
          </cell>
          <cell r="C1362" t="str">
            <v>IMP</v>
          </cell>
          <cell r="D1362" t="str">
            <v>BT</v>
          </cell>
          <cell r="E1362" t="str">
            <v>P3</v>
          </cell>
          <cell r="F1362">
            <v>39980</v>
          </cell>
          <cell r="G1362">
            <v>40001</v>
          </cell>
          <cell r="H1362" t="str">
            <v>A07R0W1</v>
          </cell>
          <cell r="I1362" t="str">
            <v>6KMFS517STPF_N</v>
          </cell>
          <cell r="J1362" t="str">
            <v>x</v>
          </cell>
          <cell r="K1362" t="str">
            <v>FS-517 50 Sheet Staple Finisher</v>
          </cell>
          <cell r="L1362">
            <v>2342</v>
          </cell>
          <cell r="M1362">
            <v>918</v>
          </cell>
          <cell r="N1362">
            <v>954.72</v>
          </cell>
          <cell r="O1362">
            <v>-0.17647058823529407</v>
          </cell>
          <cell r="P1362">
            <v>811.51200000000006</v>
          </cell>
          <cell r="Q1362">
            <v>973.08</v>
          </cell>
          <cell r="R1362">
            <v>1050.93</v>
          </cell>
          <cell r="S1362">
            <v>1333.5</v>
          </cell>
          <cell r="T1362">
            <v>0.28404949381327332</v>
          </cell>
          <cell r="U1362">
            <v>1032.6623999999999</v>
          </cell>
          <cell r="V1362">
            <v>7.5477135605983056E-2</v>
          </cell>
          <cell r="W1362">
            <v>811.51200000000006</v>
          </cell>
          <cell r="X1362">
            <v>0.60855793025871774</v>
          </cell>
          <cell r="AA1362">
            <v>982</v>
          </cell>
          <cell r="AB1362">
            <v>812</v>
          </cell>
          <cell r="AC1362">
            <v>902</v>
          </cell>
          <cell r="AD1362">
            <v>952</v>
          </cell>
          <cell r="AE1362">
            <v>1001.87</v>
          </cell>
          <cell r="AF1362">
            <v>0.19000269496042396</v>
          </cell>
          <cell r="AG1362">
            <v>4.7061994071087042E-2</v>
          </cell>
          <cell r="AH1362">
            <v>1023</v>
          </cell>
          <cell r="AI1362">
            <v>1043</v>
          </cell>
          <cell r="AJ1362">
            <v>0.22194439117929046</v>
          </cell>
          <cell r="AK1362">
            <v>1063</v>
          </cell>
          <cell r="AL1362">
            <v>1083</v>
          </cell>
          <cell r="AM1362">
            <v>0.25068144044321322</v>
          </cell>
          <cell r="AN1362">
            <v>1234.9100000000001</v>
          </cell>
          <cell r="AO1362">
            <v>1386.82</v>
          </cell>
          <cell r="AP1362">
            <v>1538.73</v>
          </cell>
          <cell r="AQ1362">
            <v>0</v>
          </cell>
          <cell r="AS1362">
            <v>2342</v>
          </cell>
        </row>
        <row r="1363">
          <cell r="B1363" t="str">
            <v>AC</v>
          </cell>
          <cell r="C1363" t="str">
            <v>IMP</v>
          </cell>
          <cell r="D1363" t="str">
            <v>BT</v>
          </cell>
          <cell r="E1363" t="str">
            <v>P3</v>
          </cell>
          <cell r="F1363">
            <v>39924</v>
          </cell>
          <cell r="G1363">
            <v>40001</v>
          </cell>
          <cell r="H1363" t="str">
            <v>A07T010</v>
          </cell>
          <cell r="I1363" t="str">
            <v>6KMZU603ZFU_N</v>
          </cell>
          <cell r="K1363" t="str">
            <v>ZU-603 X-Fold Unit</v>
          </cell>
          <cell r="L1363">
            <v>5198</v>
          </cell>
          <cell r="M1363">
            <v>1989</v>
          </cell>
          <cell r="N1363">
            <v>2068.56</v>
          </cell>
          <cell r="O1363">
            <v>-0.17647058823529418</v>
          </cell>
          <cell r="P1363">
            <v>1758.2759999999998</v>
          </cell>
          <cell r="Q1363">
            <v>2108.34</v>
          </cell>
          <cell r="R1363">
            <v>2277.0100000000002</v>
          </cell>
          <cell r="S1363">
            <v>3360</v>
          </cell>
          <cell r="T1363">
            <v>0.3843571428571429</v>
          </cell>
          <cell r="U1363">
            <v>2601.9839999999999</v>
          </cell>
          <cell r="V1363">
            <v>0.20500664108618655</v>
          </cell>
          <cell r="W1363">
            <v>1758.2759999999998</v>
          </cell>
          <cell r="X1363">
            <v>0.52329642857142855</v>
          </cell>
          <cell r="AA1363">
            <v>2127</v>
          </cell>
          <cell r="AB1363">
            <v>1759</v>
          </cell>
          <cell r="AC1363">
            <v>1954</v>
          </cell>
          <cell r="AD1363">
            <v>2063</v>
          </cell>
          <cell r="AE1363">
            <v>2170.71</v>
          </cell>
          <cell r="AF1363">
            <v>0.18999958538911241</v>
          </cell>
          <cell r="AG1363">
            <v>4.7058335751896885E-2</v>
          </cell>
          <cell r="AH1363">
            <v>2215</v>
          </cell>
          <cell r="AI1363">
            <v>2258</v>
          </cell>
          <cell r="AJ1363">
            <v>0.22131266607617367</v>
          </cell>
          <cell r="AK1363">
            <v>2301.5</v>
          </cell>
          <cell r="AL1363">
            <v>2345</v>
          </cell>
          <cell r="AM1363">
            <v>0.25020213219616211</v>
          </cell>
          <cell r="AN1363">
            <v>2674.52</v>
          </cell>
          <cell r="AO1363">
            <v>3004.04</v>
          </cell>
          <cell r="AP1363">
            <v>3333.56</v>
          </cell>
          <cell r="AQ1363">
            <v>0</v>
          </cell>
          <cell r="AS1363">
            <v>5198</v>
          </cell>
        </row>
        <row r="1364">
          <cell r="B1364" t="str">
            <v>AC</v>
          </cell>
          <cell r="C1364" t="str">
            <v>IMP</v>
          </cell>
          <cell r="D1364" t="str">
            <v>BT</v>
          </cell>
          <cell r="E1364" t="str">
            <v>08</v>
          </cell>
          <cell r="F1364">
            <v>39924</v>
          </cell>
          <cell r="G1364">
            <v>40001</v>
          </cell>
          <cell r="H1364" t="str">
            <v>A07U0W0</v>
          </cell>
          <cell r="I1364" t="str">
            <v>6KMFS608SF_N</v>
          </cell>
          <cell r="K1364" t="str">
            <v>FS-608 Saddle Finisher</v>
          </cell>
          <cell r="L1364">
            <v>4043</v>
          </cell>
          <cell r="M1364">
            <v>1530</v>
          </cell>
          <cell r="N1364">
            <v>1591.2</v>
          </cell>
          <cell r="O1364">
            <v>0.11893687707641193</v>
          </cell>
          <cell r="P1364">
            <v>1806</v>
          </cell>
          <cell r="Q1364">
            <v>1621.8</v>
          </cell>
          <cell r="R1364">
            <v>1751.54</v>
          </cell>
          <cell r="S1364">
            <v>2257.5</v>
          </cell>
          <cell r="T1364">
            <v>0.29514950166112952</v>
          </cell>
          <cell r="U1364">
            <v>1748.2079999999999</v>
          </cell>
          <cell r="V1364">
            <v>8.9810823426045308E-2</v>
          </cell>
          <cell r="W1364">
            <v>1806</v>
          </cell>
          <cell r="X1364">
            <v>0.8</v>
          </cell>
          <cell r="AA1364">
            <v>2185</v>
          </cell>
          <cell r="AB1364">
            <v>1806</v>
          </cell>
          <cell r="AC1364">
            <v>2007</v>
          </cell>
          <cell r="AD1364">
            <v>2119</v>
          </cell>
          <cell r="AE1364">
            <v>2229.63</v>
          </cell>
          <cell r="AF1364">
            <v>0.19000013455147272</v>
          </cell>
          <cell r="AG1364">
            <v>0.28633898898023441</v>
          </cell>
          <cell r="AH1364">
            <v>2479</v>
          </cell>
          <cell r="AI1364">
            <v>2728</v>
          </cell>
          <cell r="AJ1364">
            <v>0.33797653958944279</v>
          </cell>
          <cell r="AK1364">
            <v>2976.5</v>
          </cell>
          <cell r="AL1364">
            <v>3225</v>
          </cell>
          <cell r="AM1364">
            <v>0.44</v>
          </cell>
          <cell r="AN1364">
            <v>3429.5</v>
          </cell>
          <cell r="AO1364">
            <v>3634</v>
          </cell>
          <cell r="AP1364">
            <v>3838.5</v>
          </cell>
          <cell r="AQ1364">
            <v>0</v>
          </cell>
          <cell r="AS1364">
            <v>4043</v>
          </cell>
        </row>
        <row r="1365">
          <cell r="B1365" t="str">
            <v>AC</v>
          </cell>
          <cell r="C1365" t="str">
            <v>IMP</v>
          </cell>
          <cell r="D1365" t="str">
            <v>BT</v>
          </cell>
          <cell r="E1365" t="str">
            <v>P3</v>
          </cell>
          <cell r="F1365">
            <v>39980</v>
          </cell>
          <cell r="G1365">
            <v>40001</v>
          </cell>
          <cell r="H1365" t="str">
            <v>A07U0W1</v>
          </cell>
          <cell r="I1365" t="str">
            <v>6KMFS608SF_N</v>
          </cell>
          <cell r="J1365" t="str">
            <v>x</v>
          </cell>
          <cell r="K1365" t="str">
            <v>FS-608 Saddle Finisher</v>
          </cell>
          <cell r="L1365">
            <v>4043</v>
          </cell>
          <cell r="M1365">
            <v>1530</v>
          </cell>
          <cell r="N1365">
            <v>1591.2</v>
          </cell>
          <cell r="O1365">
            <v>-0.17647058823529416</v>
          </cell>
          <cell r="P1365">
            <v>1352.52</v>
          </cell>
          <cell r="Q1365">
            <v>1621.8</v>
          </cell>
          <cell r="R1365">
            <v>1751.54</v>
          </cell>
          <cell r="S1365">
            <v>2257.5</v>
          </cell>
          <cell r="T1365">
            <v>0.29514950166112952</v>
          </cell>
          <cell r="U1365">
            <v>1748.2079999999999</v>
          </cell>
          <cell r="V1365">
            <v>8.9810823426045308E-2</v>
          </cell>
          <cell r="W1365">
            <v>1352.52</v>
          </cell>
          <cell r="X1365">
            <v>0.59912292358803987</v>
          </cell>
          <cell r="AA1365">
            <v>1636</v>
          </cell>
          <cell r="AB1365">
            <v>1353</v>
          </cell>
          <cell r="AC1365">
            <v>1503</v>
          </cell>
          <cell r="AD1365">
            <v>1587</v>
          </cell>
          <cell r="AE1365">
            <v>1669.78</v>
          </cell>
          <cell r="AF1365">
            <v>0.19000107798632154</v>
          </cell>
          <cell r="AG1365">
            <v>4.7060091748613544E-2</v>
          </cell>
          <cell r="AH1365">
            <v>1704</v>
          </cell>
          <cell r="AI1365">
            <v>1737</v>
          </cell>
          <cell r="AJ1365">
            <v>0.22134715025906737</v>
          </cell>
          <cell r="AK1365">
            <v>1770.5</v>
          </cell>
          <cell r="AL1365">
            <v>1804</v>
          </cell>
          <cell r="AM1365">
            <v>0.25026607538802664</v>
          </cell>
          <cell r="AN1365">
            <v>2057.44</v>
          </cell>
          <cell r="AO1365">
            <v>2310.88</v>
          </cell>
          <cell r="AP1365">
            <v>2564.3200000000002</v>
          </cell>
          <cell r="AQ1365">
            <v>0</v>
          </cell>
          <cell r="AS1365">
            <v>4043</v>
          </cell>
        </row>
        <row r="1366">
          <cell r="B1366" t="str">
            <v>AC</v>
          </cell>
          <cell r="C1366" t="str">
            <v>IMP</v>
          </cell>
          <cell r="D1366" t="str">
            <v>BT</v>
          </cell>
          <cell r="E1366" t="str">
            <v>P3</v>
          </cell>
          <cell r="F1366">
            <v>39924</v>
          </cell>
          <cell r="G1366">
            <v>40001</v>
          </cell>
          <cell r="H1366" t="str">
            <v>A07V0W0</v>
          </cell>
          <cell r="I1366" t="str">
            <v>3KMHPI503PI</v>
          </cell>
          <cell r="K1366" t="str">
            <v>PI-503 Post inserter for FS-517/518/608</v>
          </cell>
          <cell r="L1366">
            <v>1050</v>
          </cell>
          <cell r="M1366">
            <v>362</v>
          </cell>
          <cell r="N1366">
            <v>376.48</v>
          </cell>
          <cell r="O1366">
            <v>-0.17647058823529424</v>
          </cell>
          <cell r="P1366">
            <v>320.00799999999998</v>
          </cell>
          <cell r="Q1366">
            <v>383.72</v>
          </cell>
          <cell r="R1366">
            <v>414.42</v>
          </cell>
          <cell r="S1366">
            <v>568.6</v>
          </cell>
          <cell r="T1366">
            <v>0.33788251846640871</v>
          </cell>
          <cell r="U1366">
            <v>440.32384000000002</v>
          </cell>
          <cell r="V1366">
            <v>0.14499292157335836</v>
          </cell>
          <cell r="W1366">
            <v>320.00799999999998</v>
          </cell>
          <cell r="X1366">
            <v>0.56279985930355259</v>
          </cell>
          <cell r="AA1366">
            <v>387</v>
          </cell>
          <cell r="AB1366">
            <v>321</v>
          </cell>
          <cell r="AC1366">
            <v>356</v>
          </cell>
          <cell r="AD1366">
            <v>376</v>
          </cell>
          <cell r="AE1366">
            <v>395.07</v>
          </cell>
          <cell r="AF1366">
            <v>0.18999670944389604</v>
          </cell>
          <cell r="AG1366">
            <v>4.705495228693643E-2</v>
          </cell>
          <cell r="AH1366">
            <v>404</v>
          </cell>
          <cell r="AI1366">
            <v>412</v>
          </cell>
          <cell r="AJ1366">
            <v>0.2232815533980583</v>
          </cell>
          <cell r="AK1366">
            <v>419.5</v>
          </cell>
          <cell r="AL1366">
            <v>427</v>
          </cell>
          <cell r="AM1366">
            <v>0.25056674473067919</v>
          </cell>
          <cell r="AN1366">
            <v>486.92</v>
          </cell>
          <cell r="AO1366">
            <v>546.84</v>
          </cell>
          <cell r="AP1366">
            <v>606.76</v>
          </cell>
          <cell r="AQ1366">
            <v>0</v>
          </cell>
          <cell r="AS1366">
            <v>1050</v>
          </cell>
        </row>
        <row r="1367">
          <cell r="B1367" t="str">
            <v>SPC</v>
          </cell>
          <cell r="C1367" t="str">
            <v>IMP</v>
          </cell>
          <cell r="D1367" t="str">
            <v>BT</v>
          </cell>
          <cell r="E1367" t="str">
            <v>08</v>
          </cell>
          <cell r="F1367">
            <v>39924</v>
          </cell>
          <cell r="G1367">
            <v>40114</v>
          </cell>
          <cell r="H1367" t="str">
            <v>A0800Y0</v>
          </cell>
          <cell r="I1367" t="str">
            <v>SBKMGC501</v>
          </cell>
          <cell r="J1367" t="str">
            <v>DNU</v>
          </cell>
          <cell r="K1367" t="str">
            <v>GC-501 Glue for PB-503</v>
          </cell>
          <cell r="L1367">
            <v>40</v>
          </cell>
          <cell r="M1367">
            <v>14.3</v>
          </cell>
          <cell r="N1367">
            <v>14.872000000000002</v>
          </cell>
          <cell r="O1367">
            <v>0.20214592274678106</v>
          </cell>
          <cell r="P1367">
            <v>18.64</v>
          </cell>
          <cell r="Q1367">
            <v>15.16</v>
          </cell>
          <cell r="R1367">
            <v>16.37</v>
          </cell>
          <cell r="S1367">
            <v>23.3</v>
          </cell>
          <cell r="T1367">
            <v>0.36171673819742484</v>
          </cell>
          <cell r="W1367">
            <v>18.64</v>
          </cell>
          <cell r="X1367">
            <v>0.8</v>
          </cell>
          <cell r="Y1367" t="str">
            <v>Act freight</v>
          </cell>
          <cell r="AA1367">
            <v>32</v>
          </cell>
          <cell r="AB1367">
            <v>22</v>
          </cell>
          <cell r="AC1367">
            <v>24</v>
          </cell>
          <cell r="AD1367">
            <v>29</v>
          </cell>
          <cell r="AE1367">
            <v>32.700000000000003</v>
          </cell>
          <cell r="AF1367">
            <v>0.42996941896024465</v>
          </cell>
          <cell r="AG1367">
            <v>0.54519877675840978</v>
          </cell>
          <cell r="AH1367">
            <v>35</v>
          </cell>
          <cell r="AI1367">
            <v>37</v>
          </cell>
          <cell r="AJ1367">
            <v>0.4962162162162162</v>
          </cell>
          <cell r="AK1367">
            <v>38.5</v>
          </cell>
          <cell r="AL1367">
            <v>40</v>
          </cell>
          <cell r="AM1367">
            <v>0.53400000000000003</v>
          </cell>
          <cell r="AN1367">
            <v>40</v>
          </cell>
          <cell r="AO1367">
            <v>40</v>
          </cell>
          <cell r="AP1367">
            <v>40</v>
          </cell>
          <cell r="AQ1367">
            <v>0</v>
          </cell>
          <cell r="AS1367">
            <v>40</v>
          </cell>
        </row>
        <row r="1368">
          <cell r="B1368" t="str">
            <v>SPC</v>
          </cell>
          <cell r="C1368" t="str">
            <v>IMP</v>
          </cell>
          <cell r="D1368" t="str">
            <v>BT</v>
          </cell>
          <cell r="E1368" t="str">
            <v>08</v>
          </cell>
          <cell r="F1368">
            <v>40038</v>
          </cell>
          <cell r="G1368">
            <v>40038</v>
          </cell>
          <cell r="H1368" t="str">
            <v>A080WY1</v>
          </cell>
          <cell r="I1368" t="str">
            <v>SAKMA080WY1</v>
          </cell>
          <cell r="K1368" t="str">
            <v>GC-501 Glue Chips (for PB-501, PB-502, PB-503)</v>
          </cell>
          <cell r="L1368">
            <v>40</v>
          </cell>
          <cell r="M1368">
            <v>14.3</v>
          </cell>
          <cell r="N1368">
            <v>14.872000000000002</v>
          </cell>
          <cell r="O1368">
            <v>0.20214592274678106</v>
          </cell>
          <cell r="P1368">
            <v>18.64</v>
          </cell>
          <cell r="Q1368">
            <v>15.16</v>
          </cell>
          <cell r="R1368">
            <v>16.37</v>
          </cell>
          <cell r="S1368">
            <v>23.3</v>
          </cell>
          <cell r="T1368">
            <v>0.36171673819742484</v>
          </cell>
          <cell r="W1368">
            <v>18.64</v>
          </cell>
          <cell r="X1368">
            <v>0.8</v>
          </cell>
          <cell r="AA1368">
            <v>32</v>
          </cell>
          <cell r="AB1368">
            <v>22</v>
          </cell>
          <cell r="AC1368">
            <v>24</v>
          </cell>
          <cell r="AD1368">
            <v>29</v>
          </cell>
          <cell r="AE1368">
            <v>32.700000000000003</v>
          </cell>
          <cell r="AF1368">
            <v>0.42996941896024465</v>
          </cell>
          <cell r="AG1368">
            <v>0.54519877675840978</v>
          </cell>
          <cell r="AH1368">
            <v>35</v>
          </cell>
          <cell r="AI1368">
            <v>37</v>
          </cell>
          <cell r="AJ1368">
            <v>0.4962162162162162</v>
          </cell>
          <cell r="AK1368">
            <v>38.5</v>
          </cell>
          <cell r="AL1368">
            <v>40</v>
          </cell>
          <cell r="AM1368">
            <v>0.53400000000000003</v>
          </cell>
          <cell r="AN1368">
            <v>40</v>
          </cell>
          <cell r="AO1368">
            <v>40</v>
          </cell>
          <cell r="AP1368">
            <v>40</v>
          </cell>
          <cell r="AQ1368">
            <v>0</v>
          </cell>
          <cell r="AS1368">
            <v>40</v>
          </cell>
        </row>
        <row r="1369">
          <cell r="B1369" t="str">
            <v>AC</v>
          </cell>
          <cell r="C1369" t="str">
            <v>IMP</v>
          </cell>
          <cell r="D1369" t="str">
            <v>BT</v>
          </cell>
          <cell r="E1369" t="str">
            <v>P3</v>
          </cell>
          <cell r="F1369">
            <v>39924</v>
          </cell>
          <cell r="G1369">
            <v>40190</v>
          </cell>
          <cell r="H1369" t="str">
            <v>A0830Y0</v>
          </cell>
          <cell r="I1369" t="str">
            <v>6KMJS505JST_N</v>
          </cell>
          <cell r="J1369" t="str">
            <v>DNU</v>
          </cell>
          <cell r="K1369" t="str">
            <v>JS-505 Job Separator</v>
          </cell>
          <cell r="L1369">
            <v>472</v>
          </cell>
          <cell r="M1369">
            <v>153</v>
          </cell>
          <cell r="N1369">
            <v>159.12</v>
          </cell>
          <cell r="O1369">
            <v>-0.17647058823529407</v>
          </cell>
          <cell r="P1369">
            <v>135.25200000000001</v>
          </cell>
          <cell r="Q1369">
            <v>162.18</v>
          </cell>
          <cell r="R1369">
            <v>175.15</v>
          </cell>
          <cell r="S1369">
            <v>246.5</v>
          </cell>
          <cell r="T1369">
            <v>0.35448275862068962</v>
          </cell>
          <cell r="U1369">
            <v>190.8896</v>
          </cell>
          <cell r="V1369">
            <v>0.16642918210316326</v>
          </cell>
          <cell r="W1369">
            <v>135.25200000000001</v>
          </cell>
          <cell r="X1369">
            <v>0.54868965517241386</v>
          </cell>
          <cell r="AA1369">
            <v>164</v>
          </cell>
          <cell r="AB1369">
            <v>136</v>
          </cell>
          <cell r="AC1369">
            <v>151</v>
          </cell>
          <cell r="AD1369">
            <v>159</v>
          </cell>
          <cell r="AE1369">
            <v>166.98</v>
          </cell>
          <cell r="AF1369">
            <v>0.19001077973409977</v>
          </cell>
          <cell r="AG1369">
            <v>4.7071505569529201E-2</v>
          </cell>
          <cell r="AH1369">
            <v>171</v>
          </cell>
          <cell r="AI1369">
            <v>174</v>
          </cell>
          <cell r="AJ1369">
            <v>0.22268965517241374</v>
          </cell>
          <cell r="AK1369">
            <v>177.5</v>
          </cell>
          <cell r="AL1369">
            <v>181</v>
          </cell>
          <cell r="AM1369">
            <v>0.25275138121546958</v>
          </cell>
          <cell r="AN1369">
            <v>206.19</v>
          </cell>
          <cell r="AO1369">
            <v>231.38</v>
          </cell>
          <cell r="AP1369">
            <v>256.57</v>
          </cell>
          <cell r="AQ1369">
            <v>0</v>
          </cell>
          <cell r="AS1369">
            <v>472</v>
          </cell>
        </row>
        <row r="1370">
          <cell r="B1370" t="str">
            <v>AC</v>
          </cell>
          <cell r="C1370" t="str">
            <v>IMP</v>
          </cell>
          <cell r="D1370" t="str">
            <v>BT</v>
          </cell>
          <cell r="E1370" t="str">
            <v>P3</v>
          </cell>
          <cell r="F1370">
            <v>39924</v>
          </cell>
          <cell r="G1370">
            <v>40001</v>
          </cell>
          <cell r="H1370" t="str">
            <v>A08R0Y0</v>
          </cell>
          <cell r="I1370" t="str">
            <v>3KMKPP701PFE</v>
          </cell>
          <cell r="J1370" t="str">
            <v>x</v>
          </cell>
          <cell r="K1370" t="str">
            <v>PP-701 Pre-Printed Paper Feed Enhance Kit - (For PF701 (15BY) )</v>
          </cell>
          <cell r="L1370">
            <v>1260</v>
          </cell>
          <cell r="M1370">
            <v>459</v>
          </cell>
          <cell r="N1370">
            <v>477.36</v>
          </cell>
          <cell r="O1370">
            <v>-0.17647058823529407</v>
          </cell>
          <cell r="P1370">
            <v>405.75600000000003</v>
          </cell>
          <cell r="Q1370">
            <v>486.54</v>
          </cell>
          <cell r="R1370">
            <v>525.46</v>
          </cell>
          <cell r="S1370">
            <v>688.3</v>
          </cell>
          <cell r="T1370">
            <v>0.30646520412610773</v>
          </cell>
          <cell r="U1370">
            <v>533.01951999999994</v>
          </cell>
          <cell r="V1370">
            <v>0.1044230425182176</v>
          </cell>
          <cell r="W1370">
            <v>405.75600000000003</v>
          </cell>
          <cell r="X1370">
            <v>0.58950457649280841</v>
          </cell>
          <cell r="AA1370">
            <v>491</v>
          </cell>
          <cell r="AB1370">
            <v>406</v>
          </cell>
          <cell r="AC1370">
            <v>451</v>
          </cell>
          <cell r="AD1370">
            <v>476</v>
          </cell>
          <cell r="AE1370">
            <v>500.93</v>
          </cell>
          <cell r="AF1370">
            <v>0.18999461002535281</v>
          </cell>
          <cell r="AG1370">
            <v>4.7052482382768039E-2</v>
          </cell>
          <cell r="AH1370">
            <v>512</v>
          </cell>
          <cell r="AI1370">
            <v>522</v>
          </cell>
          <cell r="AJ1370">
            <v>0.22268965517241374</v>
          </cell>
          <cell r="AK1370">
            <v>532</v>
          </cell>
          <cell r="AL1370">
            <v>542</v>
          </cell>
          <cell r="AM1370">
            <v>0.25137269372693721</v>
          </cell>
          <cell r="AN1370">
            <v>617.83000000000004</v>
          </cell>
          <cell r="AO1370">
            <v>693.66</v>
          </cell>
          <cell r="AP1370">
            <v>769.49</v>
          </cell>
          <cell r="AQ1370">
            <v>0</v>
          </cell>
          <cell r="AS1370">
            <v>1260</v>
          </cell>
        </row>
        <row r="1371">
          <cell r="B1371" t="str">
            <v>AC</v>
          </cell>
          <cell r="C1371" t="str">
            <v>IMP</v>
          </cell>
          <cell r="D1371" t="str">
            <v>BT</v>
          </cell>
          <cell r="E1371" t="str">
            <v>P3</v>
          </cell>
          <cell r="F1371">
            <v>39924</v>
          </cell>
          <cell r="G1371">
            <v>40001</v>
          </cell>
          <cell r="H1371" t="str">
            <v>A090WW0</v>
          </cell>
          <cell r="I1371" t="str">
            <v>3KMHEK602USBHB</v>
          </cell>
          <cell r="K1371" t="str">
            <v>EK-602 USB Host Board (Local I/F Kit)</v>
          </cell>
          <cell r="L1371">
            <v>189</v>
          </cell>
          <cell r="M1371">
            <v>61</v>
          </cell>
          <cell r="N1371">
            <v>63.440000000000005</v>
          </cell>
          <cell r="O1371">
            <v>-0.17647058823529421</v>
          </cell>
          <cell r="P1371">
            <v>53.923999999999999</v>
          </cell>
          <cell r="Q1371">
            <v>64.66</v>
          </cell>
          <cell r="R1371">
            <v>69.83</v>
          </cell>
          <cell r="S1371">
            <v>105</v>
          </cell>
          <cell r="T1371">
            <v>0.39580952380952378</v>
          </cell>
          <cell r="U1371">
            <v>81.311999999999998</v>
          </cell>
          <cell r="V1371">
            <v>0.21979535615899243</v>
          </cell>
          <cell r="W1371">
            <v>53.923999999999999</v>
          </cell>
          <cell r="X1371">
            <v>0.51356190476190478</v>
          </cell>
          <cell r="AA1371">
            <v>65</v>
          </cell>
          <cell r="AB1371">
            <v>54</v>
          </cell>
          <cell r="AC1371">
            <v>60</v>
          </cell>
          <cell r="AD1371">
            <v>64</v>
          </cell>
          <cell r="AE1371">
            <v>66.569999999999993</v>
          </cell>
          <cell r="AF1371">
            <v>0.18996544990235834</v>
          </cell>
          <cell r="AG1371">
            <v>4.7018176355715618E-2</v>
          </cell>
          <cell r="AH1371">
            <v>69</v>
          </cell>
          <cell r="AI1371">
            <v>70</v>
          </cell>
          <cell r="AJ1371">
            <v>0.22965714285714287</v>
          </cell>
          <cell r="AK1371">
            <v>71</v>
          </cell>
          <cell r="AL1371">
            <v>72</v>
          </cell>
          <cell r="AM1371">
            <v>0.25105555555555559</v>
          </cell>
          <cell r="AN1371">
            <v>82.09</v>
          </cell>
          <cell r="AO1371">
            <v>92.18</v>
          </cell>
          <cell r="AP1371">
            <v>102.27</v>
          </cell>
          <cell r="AQ1371">
            <v>0</v>
          </cell>
          <cell r="AS1371">
            <v>189</v>
          </cell>
        </row>
        <row r="1372">
          <cell r="B1372" t="str">
            <v>AC</v>
          </cell>
          <cell r="C1372" t="str">
            <v>IMP</v>
          </cell>
          <cell r="D1372" t="str">
            <v>BT</v>
          </cell>
          <cell r="E1372" t="str">
            <v>P3</v>
          </cell>
          <cell r="F1372">
            <v>39924</v>
          </cell>
          <cell r="G1372">
            <v>40190</v>
          </cell>
          <cell r="H1372" t="str">
            <v>A093010</v>
          </cell>
          <cell r="I1372" t="str">
            <v>6KMPC405LCC_N</v>
          </cell>
          <cell r="K1372" t="str">
            <v>PC-405 Large Capacity Cabinet</v>
          </cell>
          <cell r="L1372">
            <v>1323</v>
          </cell>
          <cell r="M1372">
            <v>408</v>
          </cell>
          <cell r="N1372">
            <v>424.32</v>
          </cell>
          <cell r="O1372">
            <v>-0.17647058823529421</v>
          </cell>
          <cell r="P1372">
            <v>360.67199999999997</v>
          </cell>
          <cell r="Q1372">
            <v>432.48</v>
          </cell>
          <cell r="R1372">
            <v>467.08</v>
          </cell>
          <cell r="S1372">
            <v>792.8</v>
          </cell>
          <cell r="T1372">
            <v>0.46478304742684157</v>
          </cell>
          <cell r="U1372">
            <v>613.94431999999995</v>
          </cell>
          <cell r="V1372">
            <v>0.30886240628466105</v>
          </cell>
          <cell r="W1372">
            <v>360.67199999999997</v>
          </cell>
          <cell r="X1372">
            <v>0.45493440968718463</v>
          </cell>
          <cell r="AA1372">
            <v>436</v>
          </cell>
          <cell r="AB1372">
            <v>361</v>
          </cell>
          <cell r="AC1372">
            <v>401</v>
          </cell>
          <cell r="AD1372">
            <v>424</v>
          </cell>
          <cell r="AE1372">
            <v>445.27</v>
          </cell>
          <cell r="AF1372">
            <v>0.18999258876636652</v>
          </cell>
          <cell r="AG1372">
            <v>4.7050104431019354E-2</v>
          </cell>
          <cell r="AH1372">
            <v>455</v>
          </cell>
          <cell r="AI1372">
            <v>464</v>
          </cell>
          <cell r="AJ1372">
            <v>0.22268965517241385</v>
          </cell>
          <cell r="AK1372">
            <v>472.5</v>
          </cell>
          <cell r="AL1372">
            <v>481</v>
          </cell>
          <cell r="AM1372">
            <v>0.25016216216216225</v>
          </cell>
          <cell r="AN1372">
            <v>548.6</v>
          </cell>
          <cell r="AO1372">
            <v>616.20000000000005</v>
          </cell>
          <cell r="AP1372">
            <v>683.8</v>
          </cell>
          <cell r="AQ1372">
            <v>0</v>
          </cell>
          <cell r="AS1372">
            <v>1323</v>
          </cell>
        </row>
        <row r="1373">
          <cell r="B1373" t="str">
            <v>AC</v>
          </cell>
          <cell r="C1373" t="str">
            <v>IMP</v>
          </cell>
          <cell r="D1373" t="str">
            <v>BT</v>
          </cell>
          <cell r="E1373" t="str">
            <v>P3</v>
          </cell>
          <cell r="F1373">
            <v>39924</v>
          </cell>
          <cell r="G1373">
            <v>40190</v>
          </cell>
          <cell r="H1373" t="str">
            <v>A0930Y0</v>
          </cell>
          <cell r="I1373" t="str">
            <v>6KMPC104PC_N</v>
          </cell>
          <cell r="K1373" t="str">
            <v>PC-104 500 x 1 Paper Cabinet</v>
          </cell>
          <cell r="L1373">
            <v>861</v>
          </cell>
          <cell r="M1373">
            <v>286</v>
          </cell>
          <cell r="N1373">
            <v>297.44</v>
          </cell>
          <cell r="O1373">
            <v>-0.17647058823529418</v>
          </cell>
          <cell r="P1373">
            <v>252.82399999999998</v>
          </cell>
          <cell r="Q1373">
            <v>303.16000000000003</v>
          </cell>
          <cell r="R1373">
            <v>327.41000000000003</v>
          </cell>
          <cell r="S1373">
            <v>514.5</v>
          </cell>
          <cell r="T1373">
            <v>0.42188532555879493</v>
          </cell>
          <cell r="U1373">
            <v>398.42879999999997</v>
          </cell>
          <cell r="V1373">
            <v>0.25346762081455954</v>
          </cell>
          <cell r="W1373">
            <v>252.82399999999998</v>
          </cell>
          <cell r="X1373">
            <v>0.49139747327502425</v>
          </cell>
          <cell r="AA1373">
            <v>306</v>
          </cell>
          <cell r="AB1373">
            <v>253</v>
          </cell>
          <cell r="AC1373">
            <v>281</v>
          </cell>
          <cell r="AD1373">
            <v>297</v>
          </cell>
          <cell r="AE1373">
            <v>312.13</v>
          </cell>
          <cell r="AF1373">
            <v>0.19000416493127867</v>
          </cell>
          <cell r="AG1373">
            <v>4.7063723448563091E-2</v>
          </cell>
          <cell r="AH1373">
            <v>320</v>
          </cell>
          <cell r="AI1373">
            <v>326</v>
          </cell>
          <cell r="AJ1373">
            <v>0.2244662576687117</v>
          </cell>
          <cell r="AK1373">
            <v>332</v>
          </cell>
          <cell r="AL1373">
            <v>338</v>
          </cell>
          <cell r="AM1373">
            <v>0.25200000000000006</v>
          </cell>
          <cell r="AN1373">
            <v>385.18</v>
          </cell>
          <cell r="AO1373">
            <v>432.36</v>
          </cell>
          <cell r="AP1373">
            <v>479.54</v>
          </cell>
          <cell r="AQ1373">
            <v>0</v>
          </cell>
          <cell r="AS1373">
            <v>861</v>
          </cell>
        </row>
        <row r="1374">
          <cell r="B1374" t="str">
            <v>PMC</v>
          </cell>
          <cell r="C1374" t="str">
            <v>PMP</v>
          </cell>
          <cell r="D1374" t="str">
            <v>BT</v>
          </cell>
          <cell r="E1374" t="str">
            <v>08</v>
          </cell>
          <cell r="F1374">
            <v>39924</v>
          </cell>
          <cell r="G1374">
            <v>39924</v>
          </cell>
          <cell r="H1374" t="str">
            <v>A0ATWY0</v>
          </cell>
          <cell r="I1374" t="str">
            <v>SWKMA0ATWY0</v>
          </cell>
          <cell r="K1374" t="str">
            <v>Waste Toner Box</v>
          </cell>
          <cell r="L1374">
            <v>41</v>
          </cell>
          <cell r="M1374">
            <v>12</v>
          </cell>
          <cell r="N1374">
            <v>12.600000000000001</v>
          </cell>
          <cell r="O1374">
            <v>0.21249999999999991</v>
          </cell>
          <cell r="P1374">
            <v>16</v>
          </cell>
          <cell r="Q1374">
            <v>12.72</v>
          </cell>
          <cell r="R1374">
            <v>13.74</v>
          </cell>
          <cell r="S1374">
            <v>20</v>
          </cell>
          <cell r="T1374">
            <v>0.36999999999999994</v>
          </cell>
          <cell r="W1374">
            <v>16</v>
          </cell>
          <cell r="X1374">
            <v>0.8</v>
          </cell>
          <cell r="Y1374" t="str">
            <v>Act freight</v>
          </cell>
          <cell r="AA1374">
            <v>28</v>
          </cell>
          <cell r="AB1374">
            <v>19</v>
          </cell>
          <cell r="AC1374">
            <v>20</v>
          </cell>
          <cell r="AD1374">
            <v>25</v>
          </cell>
          <cell r="AE1374">
            <v>28.07</v>
          </cell>
          <cell r="AF1374">
            <v>0.42999643747773425</v>
          </cell>
          <cell r="AG1374">
            <v>0.55112219451371569</v>
          </cell>
          <cell r="AH1374">
            <v>32</v>
          </cell>
          <cell r="AI1374">
            <v>35</v>
          </cell>
          <cell r="AJ1374">
            <v>0.54285714285714282</v>
          </cell>
          <cell r="AK1374">
            <v>38</v>
          </cell>
          <cell r="AL1374">
            <v>41</v>
          </cell>
          <cell r="AM1374">
            <v>0.6097560975609756</v>
          </cell>
          <cell r="AN1374">
            <v>41</v>
          </cell>
          <cell r="AO1374">
            <v>41</v>
          </cell>
          <cell r="AP1374">
            <v>41</v>
          </cell>
          <cell r="AQ1374">
            <v>0</v>
          </cell>
          <cell r="AS1374">
            <v>41</v>
          </cell>
        </row>
        <row r="1375">
          <cell r="B1375" t="str">
            <v>AC</v>
          </cell>
          <cell r="C1375" t="str">
            <v>IMP</v>
          </cell>
          <cell r="D1375" t="str">
            <v>BT</v>
          </cell>
          <cell r="E1375" t="str">
            <v>08</v>
          </cell>
          <cell r="F1375">
            <v>39924</v>
          </cell>
          <cell r="G1375">
            <v>40001</v>
          </cell>
          <cell r="H1375" t="str">
            <v>A0CJWY1</v>
          </cell>
          <cell r="I1375" t="str">
            <v>3KMMEM103128MB</v>
          </cell>
          <cell r="K1375" t="str">
            <v>EM-103 128MB Copier Memory Upgrade</v>
          </cell>
          <cell r="L1375">
            <v>473</v>
          </cell>
          <cell r="M1375">
            <v>184</v>
          </cell>
          <cell r="N1375">
            <v>191.36</v>
          </cell>
          <cell r="O1375">
            <v>6.0855908912445904E-2</v>
          </cell>
          <cell r="P1375">
            <v>203.76</v>
          </cell>
          <cell r="Q1375">
            <v>195.04</v>
          </cell>
          <cell r="R1375">
            <v>210.64</v>
          </cell>
          <cell r="S1375">
            <v>254.7</v>
          </cell>
          <cell r="T1375">
            <v>0.24868472712995673</v>
          </cell>
          <cell r="U1375">
            <v>219.04199999999997</v>
          </cell>
          <cell r="V1375">
            <v>0.12637758968599613</v>
          </cell>
          <cell r="W1375">
            <v>203.76</v>
          </cell>
          <cell r="X1375">
            <v>0.8</v>
          </cell>
          <cell r="AA1375">
            <v>247</v>
          </cell>
          <cell r="AB1375">
            <v>204</v>
          </cell>
          <cell r="AC1375">
            <v>227</v>
          </cell>
          <cell r="AD1375">
            <v>240</v>
          </cell>
          <cell r="AE1375">
            <v>251.56</v>
          </cell>
          <cell r="AF1375">
            <v>0.1900143107012244</v>
          </cell>
          <cell r="AG1375">
            <v>0.2393067260295754</v>
          </cell>
          <cell r="AH1375">
            <v>280</v>
          </cell>
          <cell r="AI1375">
            <v>308</v>
          </cell>
          <cell r="AJ1375">
            <v>0.33844155844155849</v>
          </cell>
          <cell r="AK1375">
            <v>336</v>
          </cell>
          <cell r="AL1375">
            <v>364</v>
          </cell>
          <cell r="AM1375">
            <v>0.44021978021978025</v>
          </cell>
          <cell r="AN1375">
            <v>391.25</v>
          </cell>
          <cell r="AO1375">
            <v>418.5</v>
          </cell>
          <cell r="AP1375">
            <v>445.75</v>
          </cell>
          <cell r="AQ1375">
            <v>0</v>
          </cell>
          <cell r="AS1375">
            <v>473</v>
          </cell>
        </row>
        <row r="1376">
          <cell r="B1376" t="str">
            <v>AC</v>
          </cell>
          <cell r="C1376" t="str">
            <v>IMP</v>
          </cell>
          <cell r="D1376" t="str">
            <v>BT</v>
          </cell>
          <cell r="E1376" t="str">
            <v>P3</v>
          </cell>
          <cell r="F1376">
            <v>39924</v>
          </cell>
          <cell r="G1376">
            <v>40001</v>
          </cell>
          <cell r="H1376" t="str">
            <v>A0D50Y0</v>
          </cell>
          <cell r="I1376" t="str">
            <v>6KMJS504JS_N</v>
          </cell>
          <cell r="J1376" t="str">
            <v>x</v>
          </cell>
          <cell r="K1376" t="str">
            <v>JS-504 Job Separator</v>
          </cell>
          <cell r="L1376">
            <v>472</v>
          </cell>
          <cell r="M1376">
            <v>153</v>
          </cell>
          <cell r="N1376">
            <v>159.12</v>
          </cell>
          <cell r="O1376">
            <v>-0.17647058823529407</v>
          </cell>
          <cell r="P1376">
            <v>135.25200000000001</v>
          </cell>
          <cell r="Q1376">
            <v>162.18</v>
          </cell>
          <cell r="R1376">
            <v>175.15</v>
          </cell>
          <cell r="S1376">
            <v>246.5</v>
          </cell>
          <cell r="T1376">
            <v>0.35448275862068962</v>
          </cell>
          <cell r="U1376">
            <v>190.8896</v>
          </cell>
          <cell r="V1376">
            <v>0.16642918210316326</v>
          </cell>
          <cell r="W1376">
            <v>135.25200000000001</v>
          </cell>
          <cell r="X1376">
            <v>0.54868965517241386</v>
          </cell>
          <cell r="AA1376">
            <v>164</v>
          </cell>
          <cell r="AB1376">
            <v>136</v>
          </cell>
          <cell r="AC1376">
            <v>151</v>
          </cell>
          <cell r="AD1376">
            <v>159</v>
          </cell>
          <cell r="AE1376">
            <v>166.98</v>
          </cell>
          <cell r="AF1376">
            <v>0.19001077973409977</v>
          </cell>
          <cell r="AG1376">
            <v>4.7071505569529201E-2</v>
          </cell>
          <cell r="AH1376">
            <v>171</v>
          </cell>
          <cell r="AI1376">
            <v>174</v>
          </cell>
          <cell r="AJ1376">
            <v>0.22268965517241374</v>
          </cell>
          <cell r="AK1376">
            <v>177.5</v>
          </cell>
          <cell r="AL1376">
            <v>181</v>
          </cell>
          <cell r="AM1376">
            <v>0.25275138121546958</v>
          </cell>
          <cell r="AN1376">
            <v>206.19</v>
          </cell>
          <cell r="AO1376">
            <v>231.38</v>
          </cell>
          <cell r="AP1376">
            <v>256.57</v>
          </cell>
          <cell r="AQ1376">
            <v>0</v>
          </cell>
          <cell r="AS1376">
            <v>472</v>
          </cell>
        </row>
        <row r="1377">
          <cell r="B1377" t="str">
            <v>SPC</v>
          </cell>
          <cell r="C1377" t="str">
            <v>IMP</v>
          </cell>
          <cell r="D1377" t="str">
            <v>BT</v>
          </cell>
          <cell r="E1377" t="str">
            <v>08</v>
          </cell>
          <cell r="F1377">
            <v>39924</v>
          </cell>
          <cell r="G1377">
            <v>39924</v>
          </cell>
          <cell r="H1377" t="str">
            <v>A0D7131</v>
          </cell>
          <cell r="I1377" t="str">
            <v>STKMA0D7131</v>
          </cell>
          <cell r="K1377" t="str">
            <v>TN314K (C353/C353P:26K)</v>
          </cell>
          <cell r="L1377">
            <v>60</v>
          </cell>
          <cell r="M1377">
            <v>22.89</v>
          </cell>
          <cell r="N1377">
            <v>23.805600000000002</v>
          </cell>
          <cell r="O1377">
            <v>0.11173134328358204</v>
          </cell>
          <cell r="P1377">
            <v>26.8</v>
          </cell>
          <cell r="Q1377">
            <v>24.26</v>
          </cell>
          <cell r="R1377">
            <v>26.2</v>
          </cell>
          <cell r="S1377">
            <v>33.5</v>
          </cell>
          <cell r="T1377">
            <v>0.28938507462686563</v>
          </cell>
          <cell r="W1377">
            <v>26.8</v>
          </cell>
          <cell r="X1377">
            <v>0.8</v>
          </cell>
          <cell r="Y1377" t="str">
            <v>Act freight</v>
          </cell>
          <cell r="AA1377">
            <v>46</v>
          </cell>
          <cell r="AB1377">
            <v>32</v>
          </cell>
          <cell r="AC1377">
            <v>34</v>
          </cell>
          <cell r="AD1377">
            <v>41</v>
          </cell>
          <cell r="AE1377">
            <v>47.02</v>
          </cell>
          <cell r="AF1377">
            <v>0.43002977456401531</v>
          </cell>
          <cell r="AG1377">
            <v>0.49371331348362396</v>
          </cell>
          <cell r="AH1377">
            <v>51</v>
          </cell>
          <cell r="AI1377">
            <v>54</v>
          </cell>
          <cell r="AJ1377">
            <v>0.50370370370370365</v>
          </cell>
          <cell r="AK1377">
            <v>57</v>
          </cell>
          <cell r="AL1377">
            <v>60</v>
          </cell>
          <cell r="AM1377">
            <v>0.55333333333333334</v>
          </cell>
          <cell r="AN1377">
            <v>60</v>
          </cell>
          <cell r="AO1377">
            <v>60</v>
          </cell>
          <cell r="AP1377">
            <v>60</v>
          </cell>
          <cell r="AQ1377">
            <v>0</v>
          </cell>
          <cell r="AS1377">
            <v>60</v>
          </cell>
        </row>
        <row r="1378">
          <cell r="B1378" t="str">
            <v>SPC</v>
          </cell>
          <cell r="C1378" t="str">
            <v>IMP</v>
          </cell>
          <cell r="D1378" t="str">
            <v>BT</v>
          </cell>
          <cell r="E1378" t="str">
            <v>08</v>
          </cell>
          <cell r="F1378">
            <v>39924</v>
          </cell>
          <cell r="G1378">
            <v>39924</v>
          </cell>
          <cell r="H1378" t="str">
            <v>A0D7132</v>
          </cell>
          <cell r="I1378" t="str">
            <v>STKMA0D7132</v>
          </cell>
          <cell r="K1378" t="str">
            <v>TN213K (C253/C203:24.5K)</v>
          </cell>
          <cell r="L1378">
            <v>65</v>
          </cell>
          <cell r="M1378">
            <v>25.41</v>
          </cell>
          <cell r="N1378">
            <v>26.426400000000001</v>
          </cell>
          <cell r="O1378">
            <v>8.2416666666666652E-2</v>
          </cell>
          <cell r="P1378">
            <v>28.8</v>
          </cell>
          <cell r="Q1378">
            <v>26.93</v>
          </cell>
          <cell r="R1378">
            <v>29.08</v>
          </cell>
          <cell r="S1378">
            <v>36</v>
          </cell>
          <cell r="T1378">
            <v>0.2659333333333333</v>
          </cell>
          <cell r="W1378">
            <v>28.8</v>
          </cell>
          <cell r="X1378">
            <v>0.8</v>
          </cell>
          <cell r="Y1378" t="str">
            <v>Act freight</v>
          </cell>
          <cell r="AA1378">
            <v>50</v>
          </cell>
          <cell r="AB1378">
            <v>34</v>
          </cell>
          <cell r="AC1378">
            <v>36</v>
          </cell>
          <cell r="AD1378">
            <v>44</v>
          </cell>
          <cell r="AE1378">
            <v>50.53</v>
          </cell>
          <cell r="AF1378">
            <v>0.43004155946962203</v>
          </cell>
          <cell r="AG1378">
            <v>0.47701563427666732</v>
          </cell>
          <cell r="AH1378">
            <v>55</v>
          </cell>
          <cell r="AI1378">
            <v>58</v>
          </cell>
          <cell r="AJ1378">
            <v>0.50344827586206897</v>
          </cell>
          <cell r="AK1378">
            <v>61.5</v>
          </cell>
          <cell r="AL1378">
            <v>65</v>
          </cell>
          <cell r="AM1378">
            <v>0.55692307692307697</v>
          </cell>
          <cell r="AN1378">
            <v>65</v>
          </cell>
          <cell r="AO1378">
            <v>65</v>
          </cell>
          <cell r="AP1378">
            <v>65</v>
          </cell>
          <cell r="AQ1378">
            <v>0</v>
          </cell>
          <cell r="AS1378">
            <v>65</v>
          </cell>
        </row>
        <row r="1379">
          <cell r="B1379" t="str">
            <v>SPC</v>
          </cell>
          <cell r="C1379" t="str">
            <v>IMP</v>
          </cell>
          <cell r="D1379" t="str">
            <v>BT</v>
          </cell>
          <cell r="E1379" t="str">
            <v>08</v>
          </cell>
          <cell r="F1379">
            <v>39924</v>
          </cell>
          <cell r="G1379">
            <v>39924</v>
          </cell>
          <cell r="H1379" t="str">
            <v>A0D7135</v>
          </cell>
          <cell r="I1379" t="str">
            <v>STKMA0D7135</v>
          </cell>
          <cell r="K1379" t="str">
            <v>TN214K (24K)</v>
          </cell>
          <cell r="L1379">
            <v>65</v>
          </cell>
          <cell r="M1379">
            <v>28.3</v>
          </cell>
          <cell r="N1379">
            <v>29.432000000000002</v>
          </cell>
          <cell r="O1379">
            <v>0</v>
          </cell>
          <cell r="P1379">
            <v>29.432000000000002</v>
          </cell>
          <cell r="Q1379">
            <v>30</v>
          </cell>
          <cell r="R1379">
            <v>32.4</v>
          </cell>
          <cell r="S1379">
            <v>36</v>
          </cell>
          <cell r="T1379">
            <v>0.18244444444444438</v>
          </cell>
          <cell r="W1379">
            <v>29.432000000000002</v>
          </cell>
          <cell r="X1379">
            <v>0.81755555555555559</v>
          </cell>
          <cell r="Y1379" t="str">
            <v>Act freight</v>
          </cell>
          <cell r="AA1379">
            <v>51</v>
          </cell>
          <cell r="AB1379">
            <v>35</v>
          </cell>
          <cell r="AC1379">
            <v>37</v>
          </cell>
          <cell r="AD1379">
            <v>45</v>
          </cell>
          <cell r="AE1379">
            <v>51.64</v>
          </cell>
          <cell r="AF1379">
            <v>0.43005422153369477</v>
          </cell>
          <cell r="AG1379">
            <v>0.43005422153369477</v>
          </cell>
          <cell r="AH1379">
            <v>56</v>
          </cell>
          <cell r="AI1379">
            <v>59</v>
          </cell>
          <cell r="AJ1379">
            <v>0.50115254237288132</v>
          </cell>
          <cell r="AK1379">
            <v>62</v>
          </cell>
          <cell r="AL1379">
            <v>65</v>
          </cell>
          <cell r="AM1379">
            <v>0.54720000000000002</v>
          </cell>
          <cell r="AN1379">
            <v>65</v>
          </cell>
          <cell r="AO1379">
            <v>65</v>
          </cell>
          <cell r="AP1379">
            <v>65</v>
          </cell>
          <cell r="AQ1379">
            <v>0</v>
          </cell>
          <cell r="AS1379">
            <v>65</v>
          </cell>
        </row>
        <row r="1380">
          <cell r="B1380" t="str">
            <v>SPC</v>
          </cell>
          <cell r="C1380" t="str">
            <v>IMP</v>
          </cell>
          <cell r="D1380" t="str">
            <v>BT</v>
          </cell>
          <cell r="E1380" t="str">
            <v>08</v>
          </cell>
          <cell r="F1380">
            <v>39924</v>
          </cell>
          <cell r="G1380">
            <v>39924</v>
          </cell>
          <cell r="H1380" t="str">
            <v>A0D7231</v>
          </cell>
          <cell r="I1380" t="str">
            <v>STKMA0D7231YE</v>
          </cell>
          <cell r="K1380" t="str">
            <v>TN314Y (C353/C353P:20K)</v>
          </cell>
          <cell r="L1380">
            <v>125</v>
          </cell>
          <cell r="M1380">
            <v>36.67</v>
          </cell>
          <cell r="N1380">
            <v>38.136800000000001</v>
          </cell>
          <cell r="O1380">
            <v>0.27771212121212124</v>
          </cell>
          <cell r="P1380">
            <v>52.800000000000004</v>
          </cell>
          <cell r="Q1380">
            <v>38.869999999999997</v>
          </cell>
          <cell r="R1380">
            <v>41.98</v>
          </cell>
          <cell r="S1380">
            <v>66</v>
          </cell>
          <cell r="T1380">
            <v>0.42216969696969697</v>
          </cell>
          <cell r="W1380">
            <v>52.800000000000004</v>
          </cell>
          <cell r="X1380">
            <v>0.8</v>
          </cell>
          <cell r="Y1380" t="str">
            <v>Act freight</v>
          </cell>
          <cell r="AA1380">
            <v>91</v>
          </cell>
          <cell r="AB1380">
            <v>63</v>
          </cell>
          <cell r="AC1380">
            <v>66</v>
          </cell>
          <cell r="AD1380">
            <v>80</v>
          </cell>
          <cell r="AE1380">
            <v>92.63</v>
          </cell>
          <cell r="AF1380">
            <v>0.42999028392529409</v>
          </cell>
          <cell r="AG1380">
            <v>0.58828889128791961</v>
          </cell>
          <cell r="AH1380">
            <v>101</v>
          </cell>
          <cell r="AI1380">
            <v>109</v>
          </cell>
          <cell r="AJ1380">
            <v>0.51559633027522933</v>
          </cell>
          <cell r="AK1380">
            <v>117</v>
          </cell>
          <cell r="AL1380">
            <v>125</v>
          </cell>
          <cell r="AM1380">
            <v>0.57759999999999989</v>
          </cell>
          <cell r="AN1380">
            <v>125</v>
          </cell>
          <cell r="AO1380">
            <v>125</v>
          </cell>
          <cell r="AP1380">
            <v>125</v>
          </cell>
          <cell r="AQ1380">
            <v>0</v>
          </cell>
          <cell r="AS1380">
            <v>125</v>
          </cell>
        </row>
        <row r="1381">
          <cell r="B1381" t="str">
            <v>SPC</v>
          </cell>
          <cell r="C1381" t="str">
            <v>IMP</v>
          </cell>
          <cell r="D1381" t="str">
            <v>BT</v>
          </cell>
          <cell r="E1381" t="str">
            <v>08</v>
          </cell>
          <cell r="F1381">
            <v>39924</v>
          </cell>
          <cell r="G1381">
            <v>39924</v>
          </cell>
          <cell r="H1381" t="str">
            <v>A0D7232</v>
          </cell>
          <cell r="I1381" t="str">
            <v>STKMA0D7232YE</v>
          </cell>
          <cell r="K1381" t="str">
            <v>TN213Y (C253/C203:19K)</v>
          </cell>
          <cell r="L1381">
            <v>140</v>
          </cell>
          <cell r="M1381">
            <v>36.42</v>
          </cell>
          <cell r="N1381">
            <v>37.876800000000003</v>
          </cell>
          <cell r="O1381">
            <v>0.34241666666666665</v>
          </cell>
          <cell r="P1381">
            <v>57.6</v>
          </cell>
          <cell r="Q1381">
            <v>38.61</v>
          </cell>
          <cell r="R1381">
            <v>41.7</v>
          </cell>
          <cell r="S1381">
            <v>72</v>
          </cell>
          <cell r="T1381">
            <v>0.47393333333333332</v>
          </cell>
          <cell r="W1381">
            <v>57.6</v>
          </cell>
          <cell r="X1381">
            <v>0.8</v>
          </cell>
          <cell r="Y1381" t="str">
            <v>Act freight</v>
          </cell>
          <cell r="AA1381">
            <v>99</v>
          </cell>
          <cell r="AB1381">
            <v>68</v>
          </cell>
          <cell r="AC1381">
            <v>72</v>
          </cell>
          <cell r="AD1381">
            <v>87</v>
          </cell>
          <cell r="AE1381">
            <v>101.05</v>
          </cell>
          <cell r="AF1381">
            <v>0.42998515586343389</v>
          </cell>
          <cell r="AG1381">
            <v>0.62516773874319642</v>
          </cell>
          <cell r="AH1381">
            <v>112</v>
          </cell>
          <cell r="AI1381">
            <v>121</v>
          </cell>
          <cell r="AJ1381">
            <v>0.52396694214876027</v>
          </cell>
          <cell r="AK1381">
            <v>130.5</v>
          </cell>
          <cell r="AL1381">
            <v>140</v>
          </cell>
          <cell r="AM1381">
            <v>0.58857142857142863</v>
          </cell>
          <cell r="AN1381">
            <v>140</v>
          </cell>
          <cell r="AO1381">
            <v>140</v>
          </cell>
          <cell r="AP1381">
            <v>140</v>
          </cell>
          <cell r="AQ1381">
            <v>0</v>
          </cell>
          <cell r="AS1381">
            <v>140</v>
          </cell>
        </row>
        <row r="1382">
          <cell r="B1382" t="str">
            <v>SPC</v>
          </cell>
          <cell r="C1382" t="str">
            <v>IMP</v>
          </cell>
          <cell r="D1382" t="str">
            <v>BT</v>
          </cell>
          <cell r="E1382" t="str">
            <v>08</v>
          </cell>
          <cell r="F1382">
            <v>39924</v>
          </cell>
          <cell r="G1382">
            <v>39924</v>
          </cell>
          <cell r="H1382" t="str">
            <v>A0D7235</v>
          </cell>
          <cell r="I1382" t="str">
            <v>STKMA0D7235YE</v>
          </cell>
          <cell r="K1382" t="str">
            <v>TN214Y (18.5K)</v>
          </cell>
          <cell r="L1382">
            <v>140</v>
          </cell>
          <cell r="M1382">
            <v>41</v>
          </cell>
          <cell r="N1382">
            <v>42.64</v>
          </cell>
          <cell r="O1382">
            <v>0.25972222222222224</v>
          </cell>
          <cell r="P1382">
            <v>57.6</v>
          </cell>
          <cell r="Q1382">
            <v>43.46</v>
          </cell>
          <cell r="R1382">
            <v>46.94</v>
          </cell>
          <cell r="S1382">
            <v>72</v>
          </cell>
          <cell r="T1382">
            <v>0.40777777777777779</v>
          </cell>
          <cell r="W1382">
            <v>57.6</v>
          </cell>
          <cell r="X1382">
            <v>0.8</v>
          </cell>
          <cell r="Y1382" t="str">
            <v>Act freight</v>
          </cell>
          <cell r="AA1382">
            <v>99</v>
          </cell>
          <cell r="AB1382">
            <v>68</v>
          </cell>
          <cell r="AC1382">
            <v>72</v>
          </cell>
          <cell r="AD1382">
            <v>87</v>
          </cell>
          <cell r="AE1382">
            <v>101.05</v>
          </cell>
          <cell r="AF1382">
            <v>0.42998515586343389</v>
          </cell>
          <cell r="AG1382">
            <v>0.5780306778822365</v>
          </cell>
          <cell r="AH1382">
            <v>112</v>
          </cell>
          <cell r="AI1382">
            <v>121</v>
          </cell>
          <cell r="AJ1382">
            <v>0.52396694214876027</v>
          </cell>
          <cell r="AK1382">
            <v>130.5</v>
          </cell>
          <cell r="AL1382">
            <v>140</v>
          </cell>
          <cell r="AM1382">
            <v>0.58857142857142863</v>
          </cell>
          <cell r="AN1382">
            <v>140</v>
          </cell>
          <cell r="AO1382">
            <v>140</v>
          </cell>
          <cell r="AP1382">
            <v>140</v>
          </cell>
          <cell r="AQ1382">
            <v>0</v>
          </cell>
          <cell r="AS1382">
            <v>140</v>
          </cell>
        </row>
        <row r="1383">
          <cell r="B1383" t="str">
            <v>SPC</v>
          </cell>
          <cell r="C1383" t="str">
            <v>IMP</v>
          </cell>
          <cell r="D1383" t="str">
            <v>BT</v>
          </cell>
          <cell r="E1383" t="str">
            <v>08</v>
          </cell>
          <cell r="F1383">
            <v>39924</v>
          </cell>
          <cell r="G1383">
            <v>39924</v>
          </cell>
          <cell r="H1383" t="str">
            <v>A0D7331</v>
          </cell>
          <cell r="I1383" t="str">
            <v>STKMA0D7331MA</v>
          </cell>
          <cell r="K1383" t="str">
            <v>TN314M (C353.C353P:20K)</v>
          </cell>
          <cell r="L1383">
            <v>125</v>
          </cell>
          <cell r="M1383">
            <v>36.67</v>
          </cell>
          <cell r="N1383">
            <v>38.136800000000001</v>
          </cell>
          <cell r="O1383">
            <v>0.27771212121212124</v>
          </cell>
          <cell r="P1383">
            <v>52.800000000000004</v>
          </cell>
          <cell r="Q1383">
            <v>38.869999999999997</v>
          </cell>
          <cell r="R1383">
            <v>41.98</v>
          </cell>
          <cell r="S1383">
            <v>66</v>
          </cell>
          <cell r="T1383">
            <v>0.42216969696969697</v>
          </cell>
          <cell r="W1383">
            <v>52.800000000000004</v>
          </cell>
          <cell r="X1383">
            <v>0.8</v>
          </cell>
          <cell r="Y1383" t="str">
            <v>Act freight</v>
          </cell>
          <cell r="AA1383">
            <v>91</v>
          </cell>
          <cell r="AB1383">
            <v>63</v>
          </cell>
          <cell r="AC1383">
            <v>66</v>
          </cell>
          <cell r="AD1383">
            <v>80</v>
          </cell>
          <cell r="AE1383">
            <v>92.63</v>
          </cell>
          <cell r="AF1383">
            <v>0.42999028392529409</v>
          </cell>
          <cell r="AG1383">
            <v>0.58828889128791961</v>
          </cell>
          <cell r="AH1383">
            <v>101</v>
          </cell>
          <cell r="AI1383">
            <v>109</v>
          </cell>
          <cell r="AJ1383">
            <v>0.51559633027522933</v>
          </cell>
          <cell r="AK1383">
            <v>117</v>
          </cell>
          <cell r="AL1383">
            <v>125</v>
          </cell>
          <cell r="AM1383">
            <v>0.57759999999999989</v>
          </cell>
          <cell r="AN1383">
            <v>125</v>
          </cell>
          <cell r="AO1383">
            <v>125</v>
          </cell>
          <cell r="AP1383">
            <v>125</v>
          </cell>
          <cell r="AQ1383">
            <v>0</v>
          </cell>
          <cell r="AS1383">
            <v>125</v>
          </cell>
        </row>
        <row r="1384">
          <cell r="B1384" t="str">
            <v>SPC</v>
          </cell>
          <cell r="C1384" t="str">
            <v>IMP</v>
          </cell>
          <cell r="D1384" t="str">
            <v>BT</v>
          </cell>
          <cell r="E1384" t="str">
            <v>08</v>
          </cell>
          <cell r="F1384">
            <v>39924</v>
          </cell>
          <cell r="G1384">
            <v>39924</v>
          </cell>
          <cell r="H1384" t="str">
            <v>A0D7332</v>
          </cell>
          <cell r="I1384" t="str">
            <v>STKMA0D7332MA</v>
          </cell>
          <cell r="K1384" t="str">
            <v>TN213M (C253/C203:19K)</v>
          </cell>
          <cell r="L1384">
            <v>140</v>
          </cell>
          <cell r="M1384">
            <v>36.42</v>
          </cell>
          <cell r="N1384">
            <v>37.876800000000003</v>
          </cell>
          <cell r="O1384">
            <v>0.34241666666666665</v>
          </cell>
          <cell r="P1384">
            <v>57.6</v>
          </cell>
          <cell r="Q1384">
            <v>38.61</v>
          </cell>
          <cell r="R1384">
            <v>41.7</v>
          </cell>
          <cell r="S1384">
            <v>72</v>
          </cell>
          <cell r="T1384">
            <v>0.47393333333333332</v>
          </cell>
          <cell r="W1384">
            <v>57.6</v>
          </cell>
          <cell r="X1384">
            <v>0.8</v>
          </cell>
          <cell r="Y1384" t="str">
            <v>Act freight</v>
          </cell>
          <cell r="AA1384">
            <v>99</v>
          </cell>
          <cell r="AB1384">
            <v>68</v>
          </cell>
          <cell r="AC1384">
            <v>72</v>
          </cell>
          <cell r="AD1384">
            <v>87</v>
          </cell>
          <cell r="AE1384">
            <v>101.05</v>
          </cell>
          <cell r="AF1384">
            <v>0.42998515586343389</v>
          </cell>
          <cell r="AG1384">
            <v>0.62516773874319642</v>
          </cell>
          <cell r="AH1384">
            <v>112</v>
          </cell>
          <cell r="AI1384">
            <v>121</v>
          </cell>
          <cell r="AJ1384">
            <v>0.52396694214876027</v>
          </cell>
          <cell r="AK1384">
            <v>130.5</v>
          </cell>
          <cell r="AL1384">
            <v>140</v>
          </cell>
          <cell r="AM1384">
            <v>0.58857142857142863</v>
          </cell>
          <cell r="AN1384">
            <v>140</v>
          </cell>
          <cell r="AO1384">
            <v>140</v>
          </cell>
          <cell r="AP1384">
            <v>140</v>
          </cell>
          <cell r="AQ1384">
            <v>0</v>
          </cell>
          <cell r="AS1384">
            <v>140</v>
          </cell>
        </row>
        <row r="1385">
          <cell r="B1385" t="str">
            <v>SPC</v>
          </cell>
          <cell r="C1385" t="str">
            <v>IMP</v>
          </cell>
          <cell r="D1385" t="str">
            <v>BT</v>
          </cell>
          <cell r="E1385" t="str">
            <v>08</v>
          </cell>
          <cell r="F1385">
            <v>39924</v>
          </cell>
          <cell r="G1385">
            <v>39924</v>
          </cell>
          <cell r="H1385" t="str">
            <v>A0D7335</v>
          </cell>
          <cell r="I1385" t="str">
            <v>STKMA0D7335MA</v>
          </cell>
          <cell r="K1385" t="str">
            <v>TN214M (18.5K)</v>
          </cell>
          <cell r="L1385">
            <v>140</v>
          </cell>
          <cell r="M1385">
            <v>41</v>
          </cell>
          <cell r="N1385">
            <v>42.64</v>
          </cell>
          <cell r="O1385">
            <v>0.25972222222222224</v>
          </cell>
          <cell r="P1385">
            <v>57.6</v>
          </cell>
          <cell r="Q1385">
            <v>43.46</v>
          </cell>
          <cell r="R1385">
            <v>46.94</v>
          </cell>
          <cell r="S1385">
            <v>72</v>
          </cell>
          <cell r="T1385">
            <v>0.40777777777777779</v>
          </cell>
          <cell r="W1385">
            <v>57.6</v>
          </cell>
          <cell r="X1385">
            <v>0.8</v>
          </cell>
          <cell r="Y1385" t="str">
            <v>Act freight</v>
          </cell>
          <cell r="AA1385">
            <v>99</v>
          </cell>
          <cell r="AB1385">
            <v>68</v>
          </cell>
          <cell r="AC1385">
            <v>72</v>
          </cell>
          <cell r="AD1385">
            <v>87</v>
          </cell>
          <cell r="AE1385">
            <v>101.05</v>
          </cell>
          <cell r="AF1385">
            <v>0.42998515586343389</v>
          </cell>
          <cell r="AG1385">
            <v>0.5780306778822365</v>
          </cell>
          <cell r="AH1385">
            <v>112</v>
          </cell>
          <cell r="AI1385">
            <v>121</v>
          </cell>
          <cell r="AJ1385">
            <v>0.52396694214876027</v>
          </cell>
          <cell r="AK1385">
            <v>130.5</v>
          </cell>
          <cell r="AL1385">
            <v>140</v>
          </cell>
          <cell r="AM1385">
            <v>0.58857142857142863</v>
          </cell>
          <cell r="AN1385">
            <v>140</v>
          </cell>
          <cell r="AO1385">
            <v>140</v>
          </cell>
          <cell r="AP1385">
            <v>140</v>
          </cell>
          <cell r="AQ1385">
            <v>0</v>
          </cell>
          <cell r="AS1385">
            <v>140</v>
          </cell>
        </row>
        <row r="1386">
          <cell r="B1386" t="str">
            <v>SPC</v>
          </cell>
          <cell r="C1386" t="str">
            <v>IMP</v>
          </cell>
          <cell r="D1386" t="str">
            <v>BT</v>
          </cell>
          <cell r="E1386" t="str">
            <v>08</v>
          </cell>
          <cell r="F1386">
            <v>39924</v>
          </cell>
          <cell r="G1386">
            <v>39924</v>
          </cell>
          <cell r="H1386" t="str">
            <v>A0D7431</v>
          </cell>
          <cell r="I1386" t="str">
            <v>STKMA0D7431CY</v>
          </cell>
          <cell r="K1386" t="str">
            <v>TN314C (C353/C353P:20K)</v>
          </cell>
          <cell r="L1386">
            <v>125</v>
          </cell>
          <cell r="M1386">
            <v>36.67</v>
          </cell>
          <cell r="N1386">
            <v>38.136800000000001</v>
          </cell>
          <cell r="O1386">
            <v>0.27771212121212124</v>
          </cell>
          <cell r="P1386">
            <v>52.800000000000004</v>
          </cell>
          <cell r="Q1386">
            <v>38.869999999999997</v>
          </cell>
          <cell r="R1386">
            <v>41.98</v>
          </cell>
          <cell r="S1386">
            <v>66</v>
          </cell>
          <cell r="T1386">
            <v>0.42216969696969697</v>
          </cell>
          <cell r="W1386">
            <v>52.800000000000004</v>
          </cell>
          <cell r="X1386">
            <v>0.8</v>
          </cell>
          <cell r="Y1386" t="str">
            <v>Act freight</v>
          </cell>
          <cell r="AA1386">
            <v>91</v>
          </cell>
          <cell r="AB1386">
            <v>63</v>
          </cell>
          <cell r="AC1386">
            <v>66</v>
          </cell>
          <cell r="AD1386">
            <v>80</v>
          </cell>
          <cell r="AE1386">
            <v>92.63</v>
          </cell>
          <cell r="AF1386">
            <v>0.42999028392529409</v>
          </cell>
          <cell r="AG1386">
            <v>0.58828889128791961</v>
          </cell>
          <cell r="AH1386">
            <v>101</v>
          </cell>
          <cell r="AI1386">
            <v>109</v>
          </cell>
          <cell r="AJ1386">
            <v>0.51559633027522933</v>
          </cell>
          <cell r="AK1386">
            <v>117</v>
          </cell>
          <cell r="AL1386">
            <v>125</v>
          </cell>
          <cell r="AM1386">
            <v>0.57759999999999989</v>
          </cell>
          <cell r="AN1386">
            <v>125</v>
          </cell>
          <cell r="AO1386">
            <v>125</v>
          </cell>
          <cell r="AP1386">
            <v>125</v>
          </cell>
          <cell r="AQ1386">
            <v>0</v>
          </cell>
          <cell r="AS1386">
            <v>125</v>
          </cell>
        </row>
        <row r="1387">
          <cell r="B1387" t="str">
            <v>SPC</v>
          </cell>
          <cell r="C1387" t="str">
            <v>IMP</v>
          </cell>
          <cell r="D1387" t="str">
            <v>BT</v>
          </cell>
          <cell r="E1387" t="str">
            <v>08</v>
          </cell>
          <cell r="F1387">
            <v>39924</v>
          </cell>
          <cell r="G1387">
            <v>39924</v>
          </cell>
          <cell r="H1387" t="str">
            <v>A0D7432</v>
          </cell>
          <cell r="I1387" t="str">
            <v>STKMA0D7432CY</v>
          </cell>
          <cell r="K1387" t="str">
            <v>TN213C (C253/C203:19K)</v>
          </cell>
          <cell r="L1387">
            <v>140</v>
          </cell>
          <cell r="M1387">
            <v>36.42</v>
          </cell>
          <cell r="N1387">
            <v>37.876800000000003</v>
          </cell>
          <cell r="O1387">
            <v>0.34241666666666665</v>
          </cell>
          <cell r="P1387">
            <v>57.6</v>
          </cell>
          <cell r="Q1387">
            <v>38.61</v>
          </cell>
          <cell r="R1387">
            <v>41.7</v>
          </cell>
          <cell r="S1387">
            <v>72</v>
          </cell>
          <cell r="T1387">
            <v>0.47393333333333332</v>
          </cell>
          <cell r="W1387">
            <v>57.6</v>
          </cell>
          <cell r="X1387">
            <v>0.8</v>
          </cell>
          <cell r="Y1387" t="str">
            <v>Act freight</v>
          </cell>
          <cell r="AA1387">
            <v>99</v>
          </cell>
          <cell r="AB1387">
            <v>68</v>
          </cell>
          <cell r="AC1387">
            <v>72</v>
          </cell>
          <cell r="AD1387">
            <v>87</v>
          </cell>
          <cell r="AE1387">
            <v>101.05</v>
          </cell>
          <cell r="AF1387">
            <v>0.42998515586343389</v>
          </cell>
          <cell r="AG1387">
            <v>0.62516773874319642</v>
          </cell>
          <cell r="AH1387">
            <v>112</v>
          </cell>
          <cell r="AI1387">
            <v>121</v>
          </cell>
          <cell r="AJ1387">
            <v>0.52396694214876027</v>
          </cell>
          <cell r="AK1387">
            <v>130.5</v>
          </cell>
          <cell r="AL1387">
            <v>140</v>
          </cell>
          <cell r="AM1387">
            <v>0.58857142857142863</v>
          </cell>
          <cell r="AN1387">
            <v>140</v>
          </cell>
          <cell r="AO1387">
            <v>140</v>
          </cell>
          <cell r="AP1387">
            <v>140</v>
          </cell>
          <cell r="AQ1387">
            <v>0</v>
          </cell>
          <cell r="AS1387">
            <v>140</v>
          </cell>
        </row>
        <row r="1388">
          <cell r="B1388" t="str">
            <v>SPC</v>
          </cell>
          <cell r="C1388" t="str">
            <v>IMP</v>
          </cell>
          <cell r="D1388" t="str">
            <v>BT</v>
          </cell>
          <cell r="E1388" t="str">
            <v>08</v>
          </cell>
          <cell r="F1388">
            <v>39924</v>
          </cell>
          <cell r="G1388">
            <v>39924</v>
          </cell>
          <cell r="H1388" t="str">
            <v>A0D7435</v>
          </cell>
          <cell r="I1388" t="str">
            <v>STKMA0D7435CY</v>
          </cell>
          <cell r="K1388" t="str">
            <v>TN214C (18.5K)</v>
          </cell>
          <cell r="L1388">
            <v>140</v>
          </cell>
          <cell r="M1388">
            <v>41</v>
          </cell>
          <cell r="N1388">
            <v>42.64</v>
          </cell>
          <cell r="O1388">
            <v>0.25972222222222224</v>
          </cell>
          <cell r="P1388">
            <v>57.6</v>
          </cell>
          <cell r="Q1388">
            <v>43.46</v>
          </cell>
          <cell r="R1388">
            <v>46.94</v>
          </cell>
          <cell r="S1388">
            <v>72</v>
          </cell>
          <cell r="T1388">
            <v>0.40777777777777779</v>
          </cell>
          <cell r="W1388">
            <v>57.6</v>
          </cell>
          <cell r="X1388">
            <v>0.8</v>
          </cell>
          <cell r="Y1388" t="str">
            <v>Act freight</v>
          </cell>
          <cell r="AA1388">
            <v>99</v>
          </cell>
          <cell r="AB1388">
            <v>68</v>
          </cell>
          <cell r="AC1388">
            <v>72</v>
          </cell>
          <cell r="AD1388">
            <v>87</v>
          </cell>
          <cell r="AE1388">
            <v>101.05</v>
          </cell>
          <cell r="AF1388">
            <v>0.42998515586343389</v>
          </cell>
          <cell r="AG1388">
            <v>0.5780306778822365</v>
          </cell>
          <cell r="AH1388">
            <v>112</v>
          </cell>
          <cell r="AI1388">
            <v>121</v>
          </cell>
          <cell r="AJ1388">
            <v>0.52396694214876027</v>
          </cell>
          <cell r="AK1388">
            <v>130.5</v>
          </cell>
          <cell r="AL1388">
            <v>140</v>
          </cell>
          <cell r="AM1388">
            <v>0.58857142857142863</v>
          </cell>
          <cell r="AN1388">
            <v>140</v>
          </cell>
          <cell r="AO1388">
            <v>140</v>
          </cell>
          <cell r="AP1388">
            <v>140</v>
          </cell>
          <cell r="AQ1388">
            <v>0</v>
          </cell>
          <cell r="AS1388">
            <v>140</v>
          </cell>
        </row>
        <row r="1389">
          <cell r="B1389" t="str">
            <v>AC</v>
          </cell>
          <cell r="C1389" t="str">
            <v>IMP</v>
          </cell>
          <cell r="D1389" t="str">
            <v>BT</v>
          </cell>
          <cell r="E1389" t="str">
            <v>P3</v>
          </cell>
          <cell r="F1389">
            <v>39924</v>
          </cell>
          <cell r="G1389">
            <v>40001</v>
          </cell>
          <cell r="H1389" t="str">
            <v>A0D9WY0</v>
          </cell>
          <cell r="I1389" t="str">
            <v>3KMMK713BPG</v>
          </cell>
          <cell r="J1389" t="str">
            <v>x</v>
          </cell>
          <cell r="K1389" t="str">
            <v>MK-713 Banner Guide</v>
          </cell>
          <cell r="L1389">
            <v>798</v>
          </cell>
          <cell r="M1389">
            <v>255</v>
          </cell>
          <cell r="N1389">
            <v>265.2</v>
          </cell>
          <cell r="O1389">
            <v>-0.17647058823529413</v>
          </cell>
          <cell r="P1389">
            <v>225.42</v>
          </cell>
          <cell r="Q1389">
            <v>270.3</v>
          </cell>
          <cell r="R1389">
            <v>291.92</v>
          </cell>
          <cell r="S1389">
            <v>379.1</v>
          </cell>
          <cell r="T1389">
            <v>0.30044843049327363</v>
          </cell>
          <cell r="U1389">
            <v>293.57504</v>
          </cell>
          <cell r="V1389">
            <v>9.6653448467553693E-2</v>
          </cell>
          <cell r="W1389">
            <v>225.42</v>
          </cell>
          <cell r="X1389">
            <v>0.59461883408071747</v>
          </cell>
          <cell r="AA1389">
            <v>273</v>
          </cell>
          <cell r="AB1389">
            <v>226</v>
          </cell>
          <cell r="AC1389">
            <v>251</v>
          </cell>
          <cell r="AD1389">
            <v>265</v>
          </cell>
          <cell r="AE1389">
            <v>278.3</v>
          </cell>
          <cell r="AF1389">
            <v>0.19001077973409997</v>
          </cell>
          <cell r="AG1389">
            <v>4.7071505569529368E-2</v>
          </cell>
          <cell r="AH1389">
            <v>285</v>
          </cell>
          <cell r="AI1389">
            <v>290</v>
          </cell>
          <cell r="AJ1389">
            <v>0.22268965517241385</v>
          </cell>
          <cell r="AK1389">
            <v>295.5</v>
          </cell>
          <cell r="AL1389">
            <v>301</v>
          </cell>
          <cell r="AM1389">
            <v>0.25109634551495019</v>
          </cell>
          <cell r="AN1389">
            <v>343.16</v>
          </cell>
          <cell r="AO1389">
            <v>385.32</v>
          </cell>
          <cell r="AP1389">
            <v>427.48</v>
          </cell>
          <cell r="AQ1389">
            <v>0</v>
          </cell>
          <cell r="AS1389">
            <v>798</v>
          </cell>
        </row>
        <row r="1390">
          <cell r="B1390" t="str">
            <v>AC</v>
          </cell>
          <cell r="C1390" t="str">
            <v>IMP</v>
          </cell>
          <cell r="D1390" t="str">
            <v>BT</v>
          </cell>
          <cell r="E1390" t="str">
            <v>08</v>
          </cell>
          <cell r="F1390">
            <v>39924</v>
          </cell>
          <cell r="G1390">
            <v>40231</v>
          </cell>
          <cell r="H1390" t="str">
            <v>A0DDWY0</v>
          </cell>
          <cell r="I1390" t="str">
            <v>3KMKHD508HDD</v>
          </cell>
          <cell r="J1390" t="str">
            <v>changed to 08</v>
          </cell>
          <cell r="K1390" t="str">
            <v>HD-508 (For C353P)</v>
          </cell>
          <cell r="L1390">
            <v>473</v>
          </cell>
          <cell r="M1390">
            <v>189</v>
          </cell>
          <cell r="N1390">
            <v>196.56</v>
          </cell>
          <cell r="O1390">
            <v>0.22</v>
          </cell>
          <cell r="P1390">
            <v>252</v>
          </cell>
          <cell r="Q1390">
            <v>200.34</v>
          </cell>
          <cell r="R1390">
            <v>216.37</v>
          </cell>
          <cell r="S1390">
            <v>315</v>
          </cell>
          <cell r="T1390">
            <v>0.376</v>
          </cell>
          <cell r="U1390">
            <v>243.93599999999998</v>
          </cell>
          <cell r="V1390">
            <v>0.19421487603305776</v>
          </cell>
          <cell r="W1390">
            <v>252</v>
          </cell>
          <cell r="X1390">
            <v>0.8</v>
          </cell>
          <cell r="AA1390">
            <v>305</v>
          </cell>
          <cell r="AB1390">
            <v>252</v>
          </cell>
          <cell r="AC1390">
            <v>280</v>
          </cell>
          <cell r="AD1390">
            <v>296</v>
          </cell>
          <cell r="AE1390">
            <v>311.11</v>
          </cell>
          <cell r="AF1390">
            <v>0.18999710713252552</v>
          </cell>
          <cell r="AG1390">
            <v>0.36819774356336987</v>
          </cell>
          <cell r="AH1390">
            <v>347</v>
          </cell>
          <cell r="AI1390">
            <v>381</v>
          </cell>
          <cell r="AJ1390">
            <v>0.33858267716535434</v>
          </cell>
          <cell r="AK1390">
            <v>415.5</v>
          </cell>
          <cell r="AL1390">
            <v>450</v>
          </cell>
          <cell r="AM1390">
            <v>0.44</v>
          </cell>
          <cell r="AN1390">
            <v>455.75</v>
          </cell>
          <cell r="AO1390">
            <v>461.5</v>
          </cell>
          <cell r="AP1390">
            <v>467.25</v>
          </cell>
          <cell r="AQ1390">
            <v>0</v>
          </cell>
          <cell r="AS1390">
            <v>473</v>
          </cell>
        </row>
        <row r="1391">
          <cell r="B1391" t="str">
            <v>SP</v>
          </cell>
          <cell r="C1391" t="str">
            <v>IMP</v>
          </cell>
          <cell r="D1391" t="str">
            <v>BT</v>
          </cell>
          <cell r="E1391" t="str">
            <v>08</v>
          </cell>
          <cell r="F1391">
            <v>39924</v>
          </cell>
          <cell r="G1391">
            <v>39924</v>
          </cell>
          <cell r="H1391" t="str">
            <v>A0DE01F</v>
          </cell>
          <cell r="I1391" t="str">
            <v>A0DE01F</v>
          </cell>
          <cell r="K1391" t="str">
            <v>IU-212K (60K)</v>
          </cell>
          <cell r="L1391">
            <v>200</v>
          </cell>
          <cell r="M1391">
            <v>85.3</v>
          </cell>
          <cell r="N1391">
            <v>88.712000000000003</v>
          </cell>
          <cell r="O1391">
            <v>0</v>
          </cell>
          <cell r="P1391">
            <v>88.712000000000003</v>
          </cell>
          <cell r="Q1391">
            <v>90.42</v>
          </cell>
          <cell r="R1391">
            <v>97.65</v>
          </cell>
          <cell r="S1391">
            <v>105</v>
          </cell>
          <cell r="T1391">
            <v>0.1551238095238095</v>
          </cell>
          <cell r="W1391">
            <v>88.712000000000003</v>
          </cell>
          <cell r="X1391">
            <v>0.84487619047619056</v>
          </cell>
          <cell r="Y1391" t="str">
            <v>Act freight</v>
          </cell>
          <cell r="AA1391">
            <v>174</v>
          </cell>
          <cell r="AB1391">
            <v>127</v>
          </cell>
          <cell r="AC1391">
            <v>148</v>
          </cell>
          <cell r="AD1391">
            <v>163</v>
          </cell>
          <cell r="AE1391">
            <v>177.42</v>
          </cell>
          <cell r="AF1391">
            <v>0.49998872731371879</v>
          </cell>
          <cell r="AG1391">
            <v>0.49998872731371879</v>
          </cell>
          <cell r="AH1391">
            <v>184</v>
          </cell>
          <cell r="AI1391">
            <v>189</v>
          </cell>
          <cell r="AJ1391">
            <v>0.53062433862433855</v>
          </cell>
          <cell r="AK1391">
            <v>194.5</v>
          </cell>
          <cell r="AL1391">
            <v>200</v>
          </cell>
          <cell r="AM1391">
            <v>0.55643999999999993</v>
          </cell>
          <cell r="AN1391">
            <v>200</v>
          </cell>
          <cell r="AO1391">
            <v>200</v>
          </cell>
          <cell r="AP1391">
            <v>200</v>
          </cell>
          <cell r="AQ1391">
            <v>0</v>
          </cell>
          <cell r="AS1391">
            <v>200</v>
          </cell>
        </row>
        <row r="1392">
          <cell r="B1392" t="str">
            <v>SP</v>
          </cell>
          <cell r="C1392" t="str">
            <v>IMP</v>
          </cell>
          <cell r="D1392" t="str">
            <v>BT</v>
          </cell>
          <cell r="E1392" t="str">
            <v>08</v>
          </cell>
          <cell r="F1392">
            <v>39924</v>
          </cell>
          <cell r="G1392">
            <v>39924</v>
          </cell>
          <cell r="H1392" t="str">
            <v>A0DE02F</v>
          </cell>
          <cell r="I1392" t="str">
            <v>A0DE02F</v>
          </cell>
          <cell r="K1392" t="str">
            <v>IU-211K (C253:100K, C203:70K)</v>
          </cell>
          <cell r="L1392">
            <v>200</v>
          </cell>
          <cell r="M1392">
            <v>93.3</v>
          </cell>
          <cell r="N1392">
            <v>97.031999999999996</v>
          </cell>
          <cell r="O1392">
            <v>0</v>
          </cell>
          <cell r="P1392">
            <v>97.031999999999996</v>
          </cell>
          <cell r="Q1392">
            <v>98.9</v>
          </cell>
          <cell r="R1392">
            <v>106.81</v>
          </cell>
          <cell r="S1392">
            <v>105</v>
          </cell>
          <cell r="T1392">
            <v>7.588571428571432E-2</v>
          </cell>
          <cell r="W1392">
            <v>97.031999999999996</v>
          </cell>
          <cell r="X1392">
            <v>0.92411428571428567</v>
          </cell>
          <cell r="Y1392" t="str">
            <v>Act freight</v>
          </cell>
          <cell r="AA1392">
            <v>190</v>
          </cell>
          <cell r="AB1392">
            <v>139</v>
          </cell>
          <cell r="AC1392">
            <v>162</v>
          </cell>
          <cell r="AD1392">
            <v>179</v>
          </cell>
          <cell r="AE1392">
            <v>194.06</v>
          </cell>
          <cell r="AF1392">
            <v>0.49998969390910031</v>
          </cell>
          <cell r="AG1392">
            <v>0.49998969390910031</v>
          </cell>
          <cell r="AH1392">
            <v>197</v>
          </cell>
          <cell r="AI1392">
            <v>198</v>
          </cell>
          <cell r="AJ1392">
            <v>0.50993939393939391</v>
          </cell>
          <cell r="AK1392">
            <v>199</v>
          </cell>
          <cell r="AL1392">
            <v>200</v>
          </cell>
          <cell r="AM1392">
            <v>0.51483999999999996</v>
          </cell>
          <cell r="AN1392">
            <v>200</v>
          </cell>
          <cell r="AO1392">
            <v>200</v>
          </cell>
          <cell r="AP1392">
            <v>200</v>
          </cell>
          <cell r="AQ1392">
            <v>0</v>
          </cell>
          <cell r="AS1392">
            <v>200</v>
          </cell>
        </row>
        <row r="1393">
          <cell r="B1393" t="str">
            <v>SP</v>
          </cell>
          <cell r="C1393" t="str">
            <v>IMP</v>
          </cell>
          <cell r="D1393" t="str">
            <v>BT</v>
          </cell>
          <cell r="E1393" t="str">
            <v>08</v>
          </cell>
          <cell r="F1393">
            <v>39924</v>
          </cell>
          <cell r="G1393">
            <v>39924</v>
          </cell>
          <cell r="H1393" t="str">
            <v>A0DE03F</v>
          </cell>
          <cell r="I1393" t="str">
            <v>A0DE03F</v>
          </cell>
          <cell r="K1393" t="str">
            <v>IU-313K (C353:120K)</v>
          </cell>
          <cell r="L1393">
            <v>200</v>
          </cell>
          <cell r="M1393">
            <v>90.78</v>
          </cell>
          <cell r="N1393">
            <v>94.411200000000008</v>
          </cell>
          <cell r="O1393">
            <v>0</v>
          </cell>
          <cell r="P1393">
            <v>94.411200000000008</v>
          </cell>
          <cell r="Q1393">
            <v>96.23</v>
          </cell>
          <cell r="R1393">
            <v>103.93</v>
          </cell>
          <cell r="S1393">
            <v>105</v>
          </cell>
          <cell r="T1393">
            <v>0.10084571428571421</v>
          </cell>
          <cell r="W1393">
            <v>94.411200000000008</v>
          </cell>
          <cell r="X1393">
            <v>0.89915428571428579</v>
          </cell>
          <cell r="Y1393" t="str">
            <v>Act freight</v>
          </cell>
          <cell r="AA1393">
            <v>185</v>
          </cell>
          <cell r="AB1393">
            <v>135</v>
          </cell>
          <cell r="AC1393">
            <v>158</v>
          </cell>
          <cell r="AD1393">
            <v>174</v>
          </cell>
          <cell r="AE1393">
            <v>188.82</v>
          </cell>
          <cell r="AF1393">
            <v>0.49999364474102315</v>
          </cell>
          <cell r="AG1393">
            <v>0.49999364474102315</v>
          </cell>
          <cell r="AH1393">
            <v>192</v>
          </cell>
          <cell r="AI1393">
            <v>195</v>
          </cell>
          <cell r="AJ1393">
            <v>0.51583999999999997</v>
          </cell>
          <cell r="AK1393">
            <v>197.5</v>
          </cell>
          <cell r="AL1393">
            <v>200</v>
          </cell>
          <cell r="AM1393">
            <v>0.52794399999999997</v>
          </cell>
          <cell r="AN1393">
            <v>200</v>
          </cell>
          <cell r="AO1393">
            <v>200</v>
          </cell>
          <cell r="AP1393">
            <v>200</v>
          </cell>
          <cell r="AQ1393">
            <v>0</v>
          </cell>
          <cell r="AS1393">
            <v>200</v>
          </cell>
        </row>
        <row r="1394">
          <cell r="B1394" t="str">
            <v>SP</v>
          </cell>
          <cell r="C1394" t="str">
            <v>IMP</v>
          </cell>
          <cell r="D1394" t="str">
            <v>BT</v>
          </cell>
          <cell r="E1394" t="str">
            <v>08</v>
          </cell>
          <cell r="F1394">
            <v>39924</v>
          </cell>
          <cell r="G1394">
            <v>39924</v>
          </cell>
          <cell r="H1394" t="str">
            <v>A0DE05F</v>
          </cell>
          <cell r="I1394" t="str">
            <v>A0DE05F</v>
          </cell>
          <cell r="K1394" t="str">
            <v>IU-212Y (45K)</v>
          </cell>
          <cell r="L1394">
            <v>702</v>
          </cell>
          <cell r="M1394">
            <v>184</v>
          </cell>
          <cell r="N1394">
            <v>191.36</v>
          </cell>
          <cell r="O1394">
            <v>0.31851851851851848</v>
          </cell>
          <cell r="P1394">
            <v>280.8</v>
          </cell>
          <cell r="Q1394">
            <v>195.04</v>
          </cell>
          <cell r="R1394">
            <v>210.64</v>
          </cell>
          <cell r="S1394">
            <v>351</v>
          </cell>
          <cell r="T1394">
            <v>0.45481481481481478</v>
          </cell>
          <cell r="W1394">
            <v>280.8</v>
          </cell>
          <cell r="X1394">
            <v>0.8</v>
          </cell>
          <cell r="Y1394" t="str">
            <v>Act freight</v>
          </cell>
          <cell r="AA1394">
            <v>550</v>
          </cell>
          <cell r="AB1394">
            <v>402</v>
          </cell>
          <cell r="AC1394">
            <v>468</v>
          </cell>
          <cell r="AD1394">
            <v>515</v>
          </cell>
          <cell r="AE1394">
            <v>561.6</v>
          </cell>
          <cell r="AF1394">
            <v>0.5</v>
          </cell>
          <cell r="AG1394">
            <v>0.65925925925925921</v>
          </cell>
          <cell r="AH1394">
            <v>597</v>
          </cell>
          <cell r="AI1394">
            <v>632</v>
          </cell>
          <cell r="AJ1394">
            <v>0.55569620253164553</v>
          </cell>
          <cell r="AK1394">
            <v>667</v>
          </cell>
          <cell r="AL1394">
            <v>702</v>
          </cell>
          <cell r="AM1394">
            <v>0.6</v>
          </cell>
          <cell r="AN1394">
            <v>702</v>
          </cell>
          <cell r="AO1394">
            <v>702</v>
          </cell>
          <cell r="AP1394">
            <v>702</v>
          </cell>
          <cell r="AQ1394">
            <v>0</v>
          </cell>
          <cell r="AS1394">
            <v>702</v>
          </cell>
        </row>
        <row r="1395">
          <cell r="B1395" t="str">
            <v>SP</v>
          </cell>
          <cell r="C1395" t="str">
            <v>IMP</v>
          </cell>
          <cell r="D1395" t="str">
            <v>BT</v>
          </cell>
          <cell r="E1395" t="str">
            <v>08</v>
          </cell>
          <cell r="F1395">
            <v>39924</v>
          </cell>
          <cell r="G1395">
            <v>39924</v>
          </cell>
          <cell r="H1395" t="str">
            <v>A0DE06F</v>
          </cell>
          <cell r="I1395" t="str">
            <v>A0DE06F</v>
          </cell>
          <cell r="K1395" t="str">
            <v>IU-211Y (C253:75K, C203:55K)</v>
          </cell>
          <cell r="L1395">
            <v>825</v>
          </cell>
          <cell r="M1395">
            <v>195.56</v>
          </cell>
          <cell r="N1395">
            <v>203.38240000000002</v>
          </cell>
          <cell r="O1395">
            <v>0.3799317073170731</v>
          </cell>
          <cell r="P1395">
            <v>328</v>
          </cell>
          <cell r="Q1395">
            <v>207.29</v>
          </cell>
          <cell r="R1395">
            <v>223.87</v>
          </cell>
          <cell r="S1395">
            <v>410</v>
          </cell>
          <cell r="T1395">
            <v>0.50394536585365846</v>
          </cell>
          <cell r="W1395">
            <v>328</v>
          </cell>
          <cell r="X1395">
            <v>0.8</v>
          </cell>
          <cell r="Y1395" t="str">
            <v>Act freight</v>
          </cell>
          <cell r="AA1395">
            <v>643</v>
          </cell>
          <cell r="AB1395">
            <v>469</v>
          </cell>
          <cell r="AC1395">
            <v>547</v>
          </cell>
          <cell r="AD1395">
            <v>602</v>
          </cell>
          <cell r="AE1395">
            <v>656</v>
          </cell>
          <cell r="AF1395">
            <v>0.5</v>
          </cell>
          <cell r="AG1395">
            <v>0.68996585365853658</v>
          </cell>
          <cell r="AH1395">
            <v>699</v>
          </cell>
          <cell r="AI1395">
            <v>741</v>
          </cell>
          <cell r="AJ1395">
            <v>0.55735492577597845</v>
          </cell>
          <cell r="AK1395">
            <v>783</v>
          </cell>
          <cell r="AL1395">
            <v>825</v>
          </cell>
          <cell r="AM1395">
            <v>0.60242424242424242</v>
          </cell>
          <cell r="AN1395">
            <v>825</v>
          </cell>
          <cell r="AO1395">
            <v>825</v>
          </cell>
          <cell r="AP1395">
            <v>825</v>
          </cell>
          <cell r="AQ1395">
            <v>0</v>
          </cell>
          <cell r="AS1395">
            <v>825</v>
          </cell>
        </row>
        <row r="1396">
          <cell r="B1396" t="str">
            <v>SP</v>
          </cell>
          <cell r="C1396" t="str">
            <v>IMP</v>
          </cell>
          <cell r="D1396" t="str">
            <v>BT</v>
          </cell>
          <cell r="E1396" t="str">
            <v>08</v>
          </cell>
          <cell r="F1396">
            <v>39924</v>
          </cell>
          <cell r="G1396">
            <v>39924</v>
          </cell>
          <cell r="H1396" t="str">
            <v>A0DE07F</v>
          </cell>
          <cell r="I1396" t="str">
            <v>A0DE07F</v>
          </cell>
          <cell r="K1396" t="str">
            <v>IU-313Y (C353:90K)</v>
          </cell>
          <cell r="L1396">
            <v>825</v>
          </cell>
          <cell r="M1396">
            <v>208.06</v>
          </cell>
          <cell r="N1396">
            <v>216.38240000000002</v>
          </cell>
          <cell r="O1396">
            <v>0.3402975609756097</v>
          </cell>
          <cell r="P1396">
            <v>328</v>
          </cell>
          <cell r="Q1396">
            <v>220.54</v>
          </cell>
          <cell r="R1396">
            <v>238.18</v>
          </cell>
          <cell r="S1396">
            <v>410</v>
          </cell>
          <cell r="T1396">
            <v>0.47223804878048775</v>
          </cell>
          <cell r="W1396">
            <v>328</v>
          </cell>
          <cell r="X1396">
            <v>0.8</v>
          </cell>
          <cell r="Y1396" t="str">
            <v>Act freight</v>
          </cell>
          <cell r="AA1396">
            <v>643</v>
          </cell>
          <cell r="AB1396">
            <v>469</v>
          </cell>
          <cell r="AC1396">
            <v>547</v>
          </cell>
          <cell r="AD1396">
            <v>602</v>
          </cell>
          <cell r="AE1396">
            <v>656</v>
          </cell>
          <cell r="AF1396">
            <v>0.5</v>
          </cell>
          <cell r="AG1396">
            <v>0.6701487804878048</v>
          </cell>
          <cell r="AH1396">
            <v>699</v>
          </cell>
          <cell r="AI1396">
            <v>741</v>
          </cell>
          <cell r="AJ1396">
            <v>0.55735492577597845</v>
          </cell>
          <cell r="AK1396">
            <v>783</v>
          </cell>
          <cell r="AL1396">
            <v>825</v>
          </cell>
          <cell r="AM1396">
            <v>0.60242424242424242</v>
          </cell>
          <cell r="AN1396">
            <v>825</v>
          </cell>
          <cell r="AO1396">
            <v>825</v>
          </cell>
          <cell r="AP1396">
            <v>825</v>
          </cell>
          <cell r="AQ1396">
            <v>0</v>
          </cell>
          <cell r="AS1396">
            <v>825</v>
          </cell>
        </row>
        <row r="1397">
          <cell r="B1397" t="str">
            <v>SP</v>
          </cell>
          <cell r="C1397" t="str">
            <v>IMP</v>
          </cell>
          <cell r="D1397" t="str">
            <v>BT</v>
          </cell>
          <cell r="E1397" t="str">
            <v>08</v>
          </cell>
          <cell r="F1397">
            <v>39924</v>
          </cell>
          <cell r="G1397">
            <v>39924</v>
          </cell>
          <cell r="H1397" t="str">
            <v>A0DE0AF</v>
          </cell>
          <cell r="I1397" t="str">
            <v>A0DE0AF</v>
          </cell>
          <cell r="K1397" t="str">
            <v>IU-212M (45K)</v>
          </cell>
          <cell r="L1397">
            <v>702</v>
          </cell>
          <cell r="M1397">
            <v>184</v>
          </cell>
          <cell r="N1397">
            <v>191.36</v>
          </cell>
          <cell r="O1397">
            <v>0.31851851851851848</v>
          </cell>
          <cell r="P1397">
            <v>280.8</v>
          </cell>
          <cell r="Q1397">
            <v>195.04</v>
          </cell>
          <cell r="R1397">
            <v>210.64</v>
          </cell>
          <cell r="S1397">
            <v>351</v>
          </cell>
          <cell r="T1397">
            <v>0.45481481481481478</v>
          </cell>
          <cell r="W1397">
            <v>280.8</v>
          </cell>
          <cell r="X1397">
            <v>0.8</v>
          </cell>
          <cell r="Y1397" t="str">
            <v>Act freight</v>
          </cell>
          <cell r="AA1397">
            <v>550</v>
          </cell>
          <cell r="AB1397">
            <v>402</v>
          </cell>
          <cell r="AC1397">
            <v>468</v>
          </cell>
          <cell r="AD1397">
            <v>515</v>
          </cell>
          <cell r="AE1397">
            <v>561.6</v>
          </cell>
          <cell r="AF1397">
            <v>0.5</v>
          </cell>
          <cell r="AG1397">
            <v>0.65925925925925921</v>
          </cell>
          <cell r="AH1397">
            <v>597</v>
          </cell>
          <cell r="AI1397">
            <v>632</v>
          </cell>
          <cell r="AJ1397">
            <v>0.55569620253164553</v>
          </cell>
          <cell r="AK1397">
            <v>667</v>
          </cell>
          <cell r="AL1397">
            <v>702</v>
          </cell>
          <cell r="AM1397">
            <v>0.6</v>
          </cell>
          <cell r="AN1397">
            <v>702</v>
          </cell>
          <cell r="AO1397">
            <v>702</v>
          </cell>
          <cell r="AP1397">
            <v>702</v>
          </cell>
          <cell r="AQ1397">
            <v>0</v>
          </cell>
          <cell r="AS1397">
            <v>702</v>
          </cell>
        </row>
        <row r="1398">
          <cell r="B1398" t="str">
            <v>SP</v>
          </cell>
          <cell r="C1398" t="str">
            <v>IMP</v>
          </cell>
          <cell r="D1398" t="str">
            <v>BT</v>
          </cell>
          <cell r="E1398" t="str">
            <v>08</v>
          </cell>
          <cell r="F1398">
            <v>39924</v>
          </cell>
          <cell r="G1398">
            <v>39924</v>
          </cell>
          <cell r="H1398" t="str">
            <v>A0DE0CF</v>
          </cell>
          <cell r="I1398" t="str">
            <v>A0DE0CF</v>
          </cell>
          <cell r="K1398" t="str">
            <v>IU-211M (C253:75K, C203:55K)</v>
          </cell>
          <cell r="L1398">
            <v>825</v>
          </cell>
          <cell r="M1398">
            <v>195.56</v>
          </cell>
          <cell r="N1398">
            <v>203.38240000000002</v>
          </cell>
          <cell r="O1398">
            <v>0.3799317073170731</v>
          </cell>
          <cell r="P1398">
            <v>328</v>
          </cell>
          <cell r="Q1398">
            <v>207.29</v>
          </cell>
          <cell r="R1398">
            <v>223.87</v>
          </cell>
          <cell r="S1398">
            <v>410</v>
          </cell>
          <cell r="T1398">
            <v>0.50394536585365846</v>
          </cell>
          <cell r="W1398">
            <v>328</v>
          </cell>
          <cell r="X1398">
            <v>0.8</v>
          </cell>
          <cell r="Y1398" t="str">
            <v>Act freight</v>
          </cell>
          <cell r="AA1398">
            <v>643</v>
          </cell>
          <cell r="AB1398">
            <v>469</v>
          </cell>
          <cell r="AC1398">
            <v>547</v>
          </cell>
          <cell r="AD1398">
            <v>602</v>
          </cell>
          <cell r="AE1398">
            <v>656</v>
          </cell>
          <cell r="AF1398">
            <v>0.5</v>
          </cell>
          <cell r="AG1398">
            <v>0.68996585365853658</v>
          </cell>
          <cell r="AH1398">
            <v>699</v>
          </cell>
          <cell r="AI1398">
            <v>741</v>
          </cell>
          <cell r="AJ1398">
            <v>0.55735492577597845</v>
          </cell>
          <cell r="AK1398">
            <v>783</v>
          </cell>
          <cell r="AL1398">
            <v>825</v>
          </cell>
          <cell r="AM1398">
            <v>0.60242424242424242</v>
          </cell>
          <cell r="AN1398">
            <v>825</v>
          </cell>
          <cell r="AO1398">
            <v>825</v>
          </cell>
          <cell r="AP1398">
            <v>825</v>
          </cell>
          <cell r="AQ1398">
            <v>0</v>
          </cell>
          <cell r="AS1398">
            <v>825</v>
          </cell>
        </row>
        <row r="1399">
          <cell r="B1399" t="str">
            <v>SP</v>
          </cell>
          <cell r="C1399" t="str">
            <v>IMP</v>
          </cell>
          <cell r="D1399" t="str">
            <v>BT</v>
          </cell>
          <cell r="E1399" t="str">
            <v>08</v>
          </cell>
          <cell r="F1399">
            <v>39924</v>
          </cell>
          <cell r="G1399">
            <v>39924</v>
          </cell>
          <cell r="H1399" t="str">
            <v>A0DE0DF</v>
          </cell>
          <cell r="I1399" t="str">
            <v>A0DE0DF</v>
          </cell>
          <cell r="K1399" t="str">
            <v>IU-313M (C353:90K)</v>
          </cell>
          <cell r="L1399">
            <v>825</v>
          </cell>
          <cell r="M1399">
            <v>208.06</v>
          </cell>
          <cell r="N1399">
            <v>216.38240000000002</v>
          </cell>
          <cell r="O1399">
            <v>0.3402975609756097</v>
          </cell>
          <cell r="P1399">
            <v>328</v>
          </cell>
          <cell r="Q1399">
            <v>220.54</v>
          </cell>
          <cell r="R1399">
            <v>238.18</v>
          </cell>
          <cell r="S1399">
            <v>410</v>
          </cell>
          <cell r="T1399">
            <v>0.47223804878048775</v>
          </cell>
          <cell r="W1399">
            <v>328</v>
          </cell>
          <cell r="X1399">
            <v>0.8</v>
          </cell>
          <cell r="Y1399" t="str">
            <v>Act freight</v>
          </cell>
          <cell r="AA1399">
            <v>643</v>
          </cell>
          <cell r="AB1399">
            <v>469</v>
          </cell>
          <cell r="AC1399">
            <v>547</v>
          </cell>
          <cell r="AD1399">
            <v>602</v>
          </cell>
          <cell r="AE1399">
            <v>656</v>
          </cell>
          <cell r="AF1399">
            <v>0.5</v>
          </cell>
          <cell r="AG1399">
            <v>0.6701487804878048</v>
          </cell>
          <cell r="AH1399">
            <v>699</v>
          </cell>
          <cell r="AI1399">
            <v>741</v>
          </cell>
          <cell r="AJ1399">
            <v>0.55735492577597845</v>
          </cell>
          <cell r="AK1399">
            <v>783</v>
          </cell>
          <cell r="AL1399">
            <v>825</v>
          </cell>
          <cell r="AM1399">
            <v>0.60242424242424242</v>
          </cell>
          <cell r="AN1399">
            <v>825</v>
          </cell>
          <cell r="AO1399">
            <v>825</v>
          </cell>
          <cell r="AP1399">
            <v>825</v>
          </cell>
          <cell r="AQ1399">
            <v>0</v>
          </cell>
          <cell r="AS1399">
            <v>825</v>
          </cell>
        </row>
        <row r="1400">
          <cell r="B1400" t="str">
            <v>SP</v>
          </cell>
          <cell r="C1400" t="str">
            <v>IMP</v>
          </cell>
          <cell r="D1400" t="str">
            <v>BT</v>
          </cell>
          <cell r="E1400" t="str">
            <v>08</v>
          </cell>
          <cell r="F1400">
            <v>39924</v>
          </cell>
          <cell r="G1400">
            <v>39924</v>
          </cell>
          <cell r="H1400" t="str">
            <v>A0DE0GF</v>
          </cell>
          <cell r="I1400" t="str">
            <v>A0DE0GF</v>
          </cell>
          <cell r="K1400" t="str">
            <v>IU-212C (45K)</v>
          </cell>
          <cell r="L1400">
            <v>702</v>
          </cell>
          <cell r="M1400">
            <v>184</v>
          </cell>
          <cell r="N1400">
            <v>191.36</v>
          </cell>
          <cell r="O1400">
            <v>0.31851851851851848</v>
          </cell>
          <cell r="P1400">
            <v>280.8</v>
          </cell>
          <cell r="Q1400">
            <v>195.04</v>
          </cell>
          <cell r="R1400">
            <v>210.64</v>
          </cell>
          <cell r="S1400">
            <v>351</v>
          </cell>
          <cell r="T1400">
            <v>0.45481481481481478</v>
          </cell>
          <cell r="W1400">
            <v>280.8</v>
          </cell>
          <cell r="X1400">
            <v>0.8</v>
          </cell>
          <cell r="Y1400" t="str">
            <v>Act freight</v>
          </cell>
          <cell r="AA1400">
            <v>550</v>
          </cell>
          <cell r="AB1400">
            <v>402</v>
          </cell>
          <cell r="AC1400">
            <v>468</v>
          </cell>
          <cell r="AD1400">
            <v>515</v>
          </cell>
          <cell r="AE1400">
            <v>561.6</v>
          </cell>
          <cell r="AF1400">
            <v>0.5</v>
          </cell>
          <cell r="AG1400">
            <v>0.65925925925925921</v>
          </cell>
          <cell r="AH1400">
            <v>597</v>
          </cell>
          <cell r="AI1400">
            <v>632</v>
          </cell>
          <cell r="AJ1400">
            <v>0.55569620253164553</v>
          </cell>
          <cell r="AK1400">
            <v>667</v>
          </cell>
          <cell r="AL1400">
            <v>702</v>
          </cell>
          <cell r="AM1400">
            <v>0.6</v>
          </cell>
          <cell r="AN1400">
            <v>702</v>
          </cell>
          <cell r="AO1400">
            <v>702</v>
          </cell>
          <cell r="AP1400">
            <v>702</v>
          </cell>
          <cell r="AQ1400">
            <v>0</v>
          </cell>
          <cell r="AS1400">
            <v>702</v>
          </cell>
        </row>
        <row r="1401">
          <cell r="B1401" t="str">
            <v>SP</v>
          </cell>
          <cell r="C1401" t="str">
            <v>IMP</v>
          </cell>
          <cell r="D1401" t="str">
            <v>BT</v>
          </cell>
          <cell r="E1401" t="str">
            <v>08</v>
          </cell>
          <cell r="F1401">
            <v>39924</v>
          </cell>
          <cell r="G1401">
            <v>39924</v>
          </cell>
          <cell r="H1401" t="str">
            <v>A0DE0HF</v>
          </cell>
          <cell r="I1401" t="str">
            <v>A0DE0HF</v>
          </cell>
          <cell r="K1401" t="str">
            <v>IU-211C (C253:75K, C203:55K)</v>
          </cell>
          <cell r="L1401">
            <v>825</v>
          </cell>
          <cell r="M1401">
            <v>195.56</v>
          </cell>
          <cell r="N1401">
            <v>203.38240000000002</v>
          </cell>
          <cell r="O1401">
            <v>0.3799317073170731</v>
          </cell>
          <cell r="P1401">
            <v>328</v>
          </cell>
          <cell r="Q1401">
            <v>207.29</v>
          </cell>
          <cell r="R1401">
            <v>223.87</v>
          </cell>
          <cell r="S1401">
            <v>410</v>
          </cell>
          <cell r="T1401">
            <v>0.50394536585365846</v>
          </cell>
          <cell r="W1401">
            <v>328</v>
          </cell>
          <cell r="X1401">
            <v>0.8</v>
          </cell>
          <cell r="Y1401" t="str">
            <v>Act freight</v>
          </cell>
          <cell r="AA1401">
            <v>643</v>
          </cell>
          <cell r="AB1401">
            <v>469</v>
          </cell>
          <cell r="AC1401">
            <v>547</v>
          </cell>
          <cell r="AD1401">
            <v>602</v>
          </cell>
          <cell r="AE1401">
            <v>656</v>
          </cell>
          <cell r="AF1401">
            <v>0.5</v>
          </cell>
          <cell r="AG1401">
            <v>0.68996585365853658</v>
          </cell>
          <cell r="AH1401">
            <v>699</v>
          </cell>
          <cell r="AI1401">
            <v>741</v>
          </cell>
          <cell r="AJ1401">
            <v>0.55735492577597845</v>
          </cell>
          <cell r="AK1401">
            <v>783</v>
          </cell>
          <cell r="AL1401">
            <v>825</v>
          </cell>
          <cell r="AM1401">
            <v>0.60242424242424242</v>
          </cell>
          <cell r="AN1401">
            <v>825</v>
          </cell>
          <cell r="AO1401">
            <v>825</v>
          </cell>
          <cell r="AP1401">
            <v>825</v>
          </cell>
          <cell r="AQ1401">
            <v>0</v>
          </cell>
          <cell r="AS1401">
            <v>825</v>
          </cell>
        </row>
        <row r="1402">
          <cell r="B1402" t="str">
            <v>SP</v>
          </cell>
          <cell r="C1402" t="str">
            <v>IMP</v>
          </cell>
          <cell r="D1402" t="str">
            <v>BT</v>
          </cell>
          <cell r="E1402" t="str">
            <v>08</v>
          </cell>
          <cell r="F1402">
            <v>39924</v>
          </cell>
          <cell r="G1402">
            <v>39924</v>
          </cell>
          <cell r="H1402" t="str">
            <v>A0DE0JF</v>
          </cell>
          <cell r="I1402" t="str">
            <v>A0DE0JF</v>
          </cell>
          <cell r="K1402" t="str">
            <v>IU-313C (C353:90K)</v>
          </cell>
          <cell r="L1402">
            <v>825</v>
          </cell>
          <cell r="M1402">
            <v>208.06</v>
          </cell>
          <cell r="N1402">
            <v>216.38240000000002</v>
          </cell>
          <cell r="O1402">
            <v>0.3402975609756097</v>
          </cell>
          <cell r="P1402">
            <v>328</v>
          </cell>
          <cell r="Q1402">
            <v>220.54</v>
          </cell>
          <cell r="R1402">
            <v>238.18</v>
          </cell>
          <cell r="S1402">
            <v>410</v>
          </cell>
          <cell r="T1402">
            <v>0.47223804878048775</v>
          </cell>
          <cell r="W1402">
            <v>328</v>
          </cell>
          <cell r="X1402">
            <v>0.8</v>
          </cell>
          <cell r="Y1402" t="str">
            <v>Act freight</v>
          </cell>
          <cell r="AA1402">
            <v>643</v>
          </cell>
          <cell r="AB1402">
            <v>469</v>
          </cell>
          <cell r="AC1402">
            <v>547</v>
          </cell>
          <cell r="AD1402">
            <v>602</v>
          </cell>
          <cell r="AE1402">
            <v>656</v>
          </cell>
          <cell r="AF1402">
            <v>0.5</v>
          </cell>
          <cell r="AG1402">
            <v>0.6701487804878048</v>
          </cell>
          <cell r="AH1402">
            <v>699</v>
          </cell>
          <cell r="AI1402">
            <v>741</v>
          </cell>
          <cell r="AJ1402">
            <v>0.55735492577597845</v>
          </cell>
          <cell r="AK1402">
            <v>783</v>
          </cell>
          <cell r="AL1402">
            <v>825</v>
          </cell>
          <cell r="AM1402">
            <v>0.60242424242424242</v>
          </cell>
          <cell r="AN1402">
            <v>825</v>
          </cell>
          <cell r="AO1402">
            <v>825</v>
          </cell>
          <cell r="AP1402">
            <v>825</v>
          </cell>
          <cell r="AQ1402">
            <v>0</v>
          </cell>
          <cell r="AS1402">
            <v>825</v>
          </cell>
        </row>
        <row r="1403">
          <cell r="B1403" t="str">
            <v>AC</v>
          </cell>
          <cell r="C1403" t="str">
            <v>IMP</v>
          </cell>
          <cell r="D1403" t="str">
            <v>BT</v>
          </cell>
          <cell r="E1403" t="str">
            <v>P3</v>
          </cell>
          <cell r="F1403">
            <v>39924</v>
          </cell>
          <cell r="G1403">
            <v>40478</v>
          </cell>
          <cell r="H1403" t="str">
            <v>A0DR0Y0</v>
          </cell>
          <cell r="I1403" t="str">
            <v>6KMFS520STPFN_N</v>
          </cell>
          <cell r="K1403" t="str">
            <v>FS-520 staple FNS</v>
          </cell>
          <cell r="L1403">
            <v>2993</v>
          </cell>
          <cell r="M1403">
            <v>850</v>
          </cell>
          <cell r="N1403">
            <v>884</v>
          </cell>
          <cell r="O1403">
            <v>-0.17647058823529416</v>
          </cell>
          <cell r="P1403">
            <v>751.4</v>
          </cell>
          <cell r="Q1403">
            <v>901</v>
          </cell>
          <cell r="R1403">
            <v>973.08</v>
          </cell>
          <cell r="S1403">
            <v>1350.74</v>
          </cell>
          <cell r="T1403">
            <v>0.34554392407124984</v>
          </cell>
          <cell r="U1403">
            <v>1046.013056</v>
          </cell>
          <cell r="V1403">
            <v>0.15488626558787427</v>
          </cell>
          <cell r="W1403">
            <v>751.4</v>
          </cell>
          <cell r="X1403">
            <v>0.55628766453943768</v>
          </cell>
          <cell r="AA1403">
            <v>909</v>
          </cell>
          <cell r="AB1403">
            <v>752</v>
          </cell>
          <cell r="AC1403">
            <v>835</v>
          </cell>
          <cell r="AD1403">
            <v>882</v>
          </cell>
          <cell r="AE1403">
            <v>927.65</v>
          </cell>
          <cell r="AF1403">
            <v>0.18999622702527894</v>
          </cell>
          <cell r="AG1403">
            <v>4.7054384735622248E-2</v>
          </cell>
          <cell r="AH1403">
            <v>947</v>
          </cell>
          <cell r="AI1403">
            <v>965</v>
          </cell>
          <cell r="AJ1403">
            <v>0.22134715025906737</v>
          </cell>
          <cell r="AK1403">
            <v>983.5</v>
          </cell>
          <cell r="AL1403">
            <v>1002</v>
          </cell>
          <cell r="AM1403">
            <v>0.2500998003992016</v>
          </cell>
          <cell r="AN1403">
            <v>1142.8499999999999</v>
          </cell>
          <cell r="AO1403">
            <v>1283.7</v>
          </cell>
          <cell r="AP1403">
            <v>1424.55</v>
          </cell>
          <cell r="AQ1403">
            <v>0</v>
          </cell>
          <cell r="AS1403">
            <v>2993</v>
          </cell>
        </row>
        <row r="1404">
          <cell r="B1404" t="str">
            <v>PMC</v>
          </cell>
          <cell r="C1404" t="str">
            <v>PMP</v>
          </cell>
          <cell r="D1404" t="str">
            <v>BT</v>
          </cell>
          <cell r="E1404" t="str">
            <v>08</v>
          </cell>
          <cell r="F1404">
            <v>39924</v>
          </cell>
          <cell r="G1404">
            <v>39924</v>
          </cell>
          <cell r="H1404" t="str">
            <v>A0DTWY0</v>
          </cell>
          <cell r="I1404" t="str">
            <v>SWKMA0DTWY0</v>
          </cell>
          <cell r="K1404" t="str">
            <v>Waste Toner Box (50K)</v>
          </cell>
          <cell r="L1404">
            <v>50</v>
          </cell>
          <cell r="M1404">
            <v>16.8</v>
          </cell>
          <cell r="N1404">
            <v>17.64</v>
          </cell>
          <cell r="O1404">
            <v>0</v>
          </cell>
          <cell r="P1404">
            <v>17.64</v>
          </cell>
          <cell r="Q1404">
            <v>17.809999999999999</v>
          </cell>
          <cell r="R1404">
            <v>19.23</v>
          </cell>
          <cell r="S1404">
            <v>22</v>
          </cell>
          <cell r="T1404">
            <v>0.19818181818181815</v>
          </cell>
          <cell r="W1404">
            <v>17.64</v>
          </cell>
          <cell r="X1404">
            <v>0.80181818181818187</v>
          </cell>
          <cell r="Y1404" t="str">
            <v>Act freight</v>
          </cell>
          <cell r="AA1404">
            <v>30</v>
          </cell>
          <cell r="AB1404">
            <v>21</v>
          </cell>
          <cell r="AC1404">
            <v>23</v>
          </cell>
          <cell r="AD1404">
            <v>27</v>
          </cell>
          <cell r="AE1404">
            <v>30.95</v>
          </cell>
          <cell r="AF1404">
            <v>0.43004846526655893</v>
          </cell>
          <cell r="AG1404">
            <v>0.43004846526655893</v>
          </cell>
          <cell r="AH1404">
            <v>36</v>
          </cell>
          <cell r="AI1404">
            <v>41</v>
          </cell>
          <cell r="AJ1404">
            <v>0.56975609756097556</v>
          </cell>
          <cell r="AK1404">
            <v>45.5</v>
          </cell>
          <cell r="AL1404">
            <v>50</v>
          </cell>
          <cell r="AM1404">
            <v>0.6472</v>
          </cell>
          <cell r="AN1404">
            <v>50</v>
          </cell>
          <cell r="AO1404">
            <v>50</v>
          </cell>
          <cell r="AP1404">
            <v>50</v>
          </cell>
          <cell r="AQ1404">
            <v>0</v>
          </cell>
          <cell r="AS1404">
            <v>50</v>
          </cell>
        </row>
        <row r="1405">
          <cell r="B1405" t="str">
            <v>MB</v>
          </cell>
          <cell r="C1405" t="str">
            <v>IMP</v>
          </cell>
          <cell r="D1405" t="str">
            <v>BT</v>
          </cell>
          <cell r="E1405" t="str">
            <v>P3</v>
          </cell>
          <cell r="F1405">
            <v>39924</v>
          </cell>
          <cell r="G1405">
            <v>40001</v>
          </cell>
          <cell r="H1405" t="str">
            <v>A0E7010</v>
          </cell>
          <cell r="I1405" t="str">
            <v>9KMBHPROC5500_N</v>
          </cell>
          <cell r="K1405" t="str">
            <v>bizhub PRO C5500</v>
          </cell>
          <cell r="L1405">
            <v>40950</v>
          </cell>
          <cell r="M1405">
            <v>11628</v>
          </cell>
          <cell r="N1405">
            <v>12093.12</v>
          </cell>
          <cell r="O1405">
            <v>-0.17647058823529418</v>
          </cell>
          <cell r="P1405">
            <v>10279.152</v>
          </cell>
          <cell r="Q1405">
            <v>12325.68</v>
          </cell>
          <cell r="R1405">
            <v>13311.73</v>
          </cell>
          <cell r="S1405">
            <v>17797.5</v>
          </cell>
          <cell r="T1405">
            <v>0.32051580278128944</v>
          </cell>
          <cell r="U1405">
            <v>12458</v>
          </cell>
          <cell r="V1405">
            <v>2.928881040295386E-2</v>
          </cell>
          <cell r="W1405">
            <v>10279.152</v>
          </cell>
          <cell r="X1405">
            <v>0.57756156763590394</v>
          </cell>
          <cell r="Y1405">
            <v>250</v>
          </cell>
          <cell r="Z1405">
            <v>500</v>
          </cell>
          <cell r="AA1405">
            <v>12437</v>
          </cell>
          <cell r="AB1405">
            <v>10280</v>
          </cell>
          <cell r="AC1405">
            <v>11422</v>
          </cell>
          <cell r="AD1405">
            <v>12057</v>
          </cell>
          <cell r="AE1405">
            <v>12690.31</v>
          </cell>
          <cell r="AF1405">
            <v>0.18999992907974664</v>
          </cell>
          <cell r="AG1405">
            <v>4.7058740093819516E-2</v>
          </cell>
          <cell r="AH1405">
            <v>12945</v>
          </cell>
          <cell r="AI1405">
            <v>13199</v>
          </cell>
          <cell r="AJ1405">
            <v>0.22121736495189029</v>
          </cell>
          <cell r="AK1405">
            <v>13452.5</v>
          </cell>
          <cell r="AL1405">
            <v>13706</v>
          </cell>
          <cell r="AM1405">
            <v>0.2500253903399971</v>
          </cell>
          <cell r="AN1405">
            <v>15633.23</v>
          </cell>
          <cell r="AO1405">
            <v>17560.46</v>
          </cell>
          <cell r="AP1405">
            <v>19487.689999999999</v>
          </cell>
          <cell r="AQ1405">
            <v>0</v>
          </cell>
          <cell r="AR1405">
            <v>671</v>
          </cell>
          <cell r="AS1405">
            <v>40950</v>
          </cell>
        </row>
        <row r="1406">
          <cell r="B1406" t="str">
            <v>PMP</v>
          </cell>
          <cell r="C1406" t="str">
            <v>PMP</v>
          </cell>
          <cell r="D1406" t="str">
            <v>BT</v>
          </cell>
          <cell r="E1406" t="str">
            <v>08</v>
          </cell>
          <cell r="F1406">
            <v>40056</v>
          </cell>
          <cell r="G1406">
            <v>40056</v>
          </cell>
          <cell r="H1406" t="str">
            <v>A0EDR71600</v>
          </cell>
          <cell r="I1406">
            <v>0</v>
          </cell>
          <cell r="K1406" t="str">
            <v>Image Transfer Kit</v>
          </cell>
          <cell r="L1406">
            <v>481</v>
          </cell>
          <cell r="M1406">
            <v>100.89</v>
          </cell>
          <cell r="N1406">
            <v>105.9345</v>
          </cell>
          <cell r="O1406">
            <v>0.50956250000000003</v>
          </cell>
          <cell r="P1406">
            <v>216</v>
          </cell>
          <cell r="Q1406">
            <v>106.94</v>
          </cell>
          <cell r="R1406">
            <v>115.5</v>
          </cell>
          <cell r="S1406">
            <v>270</v>
          </cell>
          <cell r="T1406">
            <v>0.60764999999999991</v>
          </cell>
          <cell r="W1406">
            <v>216</v>
          </cell>
          <cell r="X1406">
            <v>0.8</v>
          </cell>
          <cell r="AA1406">
            <v>423</v>
          </cell>
          <cell r="AB1406">
            <v>309</v>
          </cell>
          <cell r="AC1406">
            <v>360</v>
          </cell>
          <cell r="AD1406">
            <v>396</v>
          </cell>
          <cell r="AE1406">
            <v>432</v>
          </cell>
          <cell r="AF1406">
            <v>0.5</v>
          </cell>
          <cell r="AG1406">
            <v>0.75478124999999996</v>
          </cell>
          <cell r="AH1406">
            <v>445</v>
          </cell>
          <cell r="AI1406">
            <v>457</v>
          </cell>
          <cell r="AJ1406">
            <v>0.52735229759299784</v>
          </cell>
          <cell r="AK1406">
            <v>469</v>
          </cell>
          <cell r="AL1406">
            <v>481</v>
          </cell>
          <cell r="AM1406">
            <v>0.55093555093555091</v>
          </cell>
          <cell r="AN1406">
            <v>481</v>
          </cell>
          <cell r="AO1406">
            <v>481</v>
          </cell>
          <cell r="AP1406">
            <v>481</v>
          </cell>
          <cell r="AQ1406">
            <v>0</v>
          </cell>
          <cell r="AS1406">
            <v>481</v>
          </cell>
        </row>
        <row r="1407">
          <cell r="B1407" t="str">
            <v>PMP</v>
          </cell>
          <cell r="C1407" t="str">
            <v>PMP</v>
          </cell>
          <cell r="D1407" t="str">
            <v>BT</v>
          </cell>
          <cell r="E1407" t="str">
            <v>08</v>
          </cell>
          <cell r="F1407">
            <v>40056</v>
          </cell>
          <cell r="G1407">
            <v>40056</v>
          </cell>
          <cell r="H1407" t="str">
            <v>A0EDR72000</v>
          </cell>
          <cell r="I1407">
            <v>0</v>
          </cell>
          <cell r="K1407" t="str">
            <v>Fusing Unit</v>
          </cell>
          <cell r="L1407">
            <v>893</v>
          </cell>
          <cell r="M1407">
            <v>171.51</v>
          </cell>
          <cell r="N1407">
            <v>180.0855</v>
          </cell>
          <cell r="O1407">
            <v>0.46403125000000001</v>
          </cell>
          <cell r="P1407">
            <v>336</v>
          </cell>
          <cell r="Q1407">
            <v>181.8</v>
          </cell>
          <cell r="R1407">
            <v>196.34</v>
          </cell>
          <cell r="S1407">
            <v>420</v>
          </cell>
          <cell r="T1407">
            <v>0.57122499999999998</v>
          </cell>
          <cell r="W1407">
            <v>336</v>
          </cell>
          <cell r="X1407">
            <v>0.8</v>
          </cell>
          <cell r="AA1407">
            <v>659</v>
          </cell>
          <cell r="AB1407">
            <v>480</v>
          </cell>
          <cell r="AC1407">
            <v>560</v>
          </cell>
          <cell r="AD1407">
            <v>616</v>
          </cell>
          <cell r="AE1407">
            <v>672</v>
          </cell>
          <cell r="AF1407">
            <v>0.5</v>
          </cell>
          <cell r="AG1407">
            <v>0.73201562499999995</v>
          </cell>
          <cell r="AH1407">
            <v>728</v>
          </cell>
          <cell r="AI1407">
            <v>783</v>
          </cell>
          <cell r="AJ1407">
            <v>0.57088122605363989</v>
          </cell>
          <cell r="AK1407">
            <v>838</v>
          </cell>
          <cell r="AL1407">
            <v>893</v>
          </cell>
          <cell r="AM1407">
            <v>0.62374020156774912</v>
          </cell>
          <cell r="AN1407">
            <v>893</v>
          </cell>
          <cell r="AO1407">
            <v>893</v>
          </cell>
          <cell r="AP1407">
            <v>893</v>
          </cell>
          <cell r="AQ1407">
            <v>0</v>
          </cell>
          <cell r="AS1407">
            <v>893</v>
          </cell>
        </row>
        <row r="1408">
          <cell r="B1408" t="str">
            <v>AC</v>
          </cell>
          <cell r="C1408" t="str">
            <v>IMP</v>
          </cell>
          <cell r="D1408" t="str">
            <v>BT</v>
          </cell>
          <cell r="E1408" t="str">
            <v>P3</v>
          </cell>
          <cell r="F1408">
            <v>39924</v>
          </cell>
          <cell r="G1408">
            <v>40190</v>
          </cell>
          <cell r="H1408" t="str">
            <v>A0EP0Y0</v>
          </cell>
          <cell r="I1408" t="str">
            <v>3KMHMB502</v>
          </cell>
          <cell r="K1408" t="str">
            <v>MB-502 Multi Bypass Tray</v>
          </cell>
          <cell r="L1408">
            <v>153</v>
          </cell>
          <cell r="M1408">
            <v>51</v>
          </cell>
          <cell r="N1408">
            <v>53.04</v>
          </cell>
          <cell r="O1408">
            <v>-0.17647058823529421</v>
          </cell>
          <cell r="P1408">
            <v>45.083999999999996</v>
          </cell>
          <cell r="Q1408">
            <v>54.06</v>
          </cell>
          <cell r="R1408">
            <v>58.38</v>
          </cell>
          <cell r="S1408">
            <v>84</v>
          </cell>
          <cell r="T1408">
            <v>0.36857142857142861</v>
          </cell>
          <cell r="U1408">
            <v>65.049599999999998</v>
          </cell>
          <cell r="V1408">
            <v>0.18462219598583235</v>
          </cell>
          <cell r="W1408">
            <v>45.083999999999996</v>
          </cell>
          <cell r="X1408">
            <v>0.5367142857142857</v>
          </cell>
          <cell r="AA1408">
            <v>55</v>
          </cell>
          <cell r="AB1408">
            <v>46</v>
          </cell>
          <cell r="AC1408">
            <v>51</v>
          </cell>
          <cell r="AD1408">
            <v>54</v>
          </cell>
          <cell r="AE1408">
            <v>55.66</v>
          </cell>
          <cell r="AF1408">
            <v>0.19001077973409991</v>
          </cell>
          <cell r="AG1408">
            <v>4.7071505569529243E-2</v>
          </cell>
          <cell r="AH1408">
            <v>58</v>
          </cell>
          <cell r="AI1408">
            <v>59</v>
          </cell>
          <cell r="AJ1408">
            <v>0.23586440677966108</v>
          </cell>
          <cell r="AK1408">
            <v>60</v>
          </cell>
          <cell r="AL1408">
            <v>61</v>
          </cell>
          <cell r="AM1408">
            <v>0.2609180327868853</v>
          </cell>
          <cell r="AN1408">
            <v>69.23</v>
          </cell>
          <cell r="AO1408">
            <v>77.459999999999994</v>
          </cell>
          <cell r="AP1408">
            <v>85.69</v>
          </cell>
          <cell r="AQ1408">
            <v>0</v>
          </cell>
          <cell r="AS1408">
            <v>153</v>
          </cell>
        </row>
        <row r="1409">
          <cell r="B1409" t="str">
            <v>AC</v>
          </cell>
          <cell r="C1409" t="str">
            <v>IMP</v>
          </cell>
          <cell r="D1409" t="str">
            <v>BT</v>
          </cell>
          <cell r="E1409" t="str">
            <v>P3</v>
          </cell>
          <cell r="F1409">
            <v>39924</v>
          </cell>
          <cell r="G1409">
            <v>40190</v>
          </cell>
          <cell r="H1409" t="str">
            <v>A0F0010</v>
          </cell>
          <cell r="I1409" t="str">
            <v>3KMKFK507</v>
          </cell>
          <cell r="K1409" t="str">
            <v>FK-507 Fax Kit</v>
          </cell>
          <cell r="L1409">
            <v>1150</v>
          </cell>
          <cell r="M1409">
            <v>357</v>
          </cell>
          <cell r="N1409">
            <v>371.28000000000003</v>
          </cell>
          <cell r="O1409">
            <v>-0.17647058823529413</v>
          </cell>
          <cell r="P1409">
            <v>315.58800000000002</v>
          </cell>
          <cell r="Q1409">
            <v>378.42</v>
          </cell>
          <cell r="R1409">
            <v>408.69</v>
          </cell>
          <cell r="S1409">
            <v>634.79999999999995</v>
          </cell>
          <cell r="T1409">
            <v>0.41512287334593562</v>
          </cell>
          <cell r="U1409">
            <v>491.58911999999992</v>
          </cell>
          <cell r="V1409">
            <v>0.24473511537440029</v>
          </cell>
          <cell r="W1409">
            <v>315.58800000000002</v>
          </cell>
          <cell r="X1409">
            <v>0.4971455576559547</v>
          </cell>
          <cell r="AA1409">
            <v>382</v>
          </cell>
          <cell r="AB1409">
            <v>316</v>
          </cell>
          <cell r="AC1409">
            <v>351</v>
          </cell>
          <cell r="AD1409">
            <v>371</v>
          </cell>
          <cell r="AE1409">
            <v>389.61</v>
          </cell>
          <cell r="AF1409">
            <v>0.18998998998998995</v>
          </cell>
          <cell r="AG1409">
            <v>4.7047047047047007E-2</v>
          </cell>
          <cell r="AH1409">
            <v>398</v>
          </cell>
          <cell r="AI1409">
            <v>406</v>
          </cell>
          <cell r="AJ1409">
            <v>0.22268965517241374</v>
          </cell>
          <cell r="AK1409">
            <v>413.5</v>
          </cell>
          <cell r="AL1409">
            <v>421</v>
          </cell>
          <cell r="AM1409">
            <v>0.25038479809976244</v>
          </cell>
          <cell r="AN1409">
            <v>480.12</v>
          </cell>
          <cell r="AO1409">
            <v>539.24</v>
          </cell>
          <cell r="AP1409">
            <v>598.36</v>
          </cell>
          <cell r="AQ1409">
            <v>0</v>
          </cell>
          <cell r="AS1409">
            <v>1150</v>
          </cell>
        </row>
        <row r="1410">
          <cell r="B1410" t="str">
            <v>AC</v>
          </cell>
          <cell r="C1410" t="str">
            <v>IMP</v>
          </cell>
          <cell r="D1410" t="str">
            <v>BT</v>
          </cell>
          <cell r="E1410" t="str">
            <v>P3</v>
          </cell>
          <cell r="F1410">
            <v>39924</v>
          </cell>
          <cell r="G1410">
            <v>40190</v>
          </cell>
          <cell r="H1410" t="str">
            <v>A0F10Y0</v>
          </cell>
          <cell r="I1410" t="str">
            <v>3KMKML504</v>
          </cell>
          <cell r="K1410" t="str">
            <v>ML-504 Multi-Line Kit</v>
          </cell>
          <cell r="L1410">
            <v>1103</v>
          </cell>
          <cell r="M1410">
            <v>408</v>
          </cell>
          <cell r="N1410">
            <v>424.32</v>
          </cell>
          <cell r="O1410">
            <v>-0.17647058823529421</v>
          </cell>
          <cell r="P1410">
            <v>360.67199999999997</v>
          </cell>
          <cell r="Q1410">
            <v>432.48</v>
          </cell>
          <cell r="R1410">
            <v>467.08</v>
          </cell>
          <cell r="S1410">
            <v>628.5</v>
          </cell>
          <cell r="T1410">
            <v>0.32486873508353226</v>
          </cell>
          <cell r="U1410">
            <v>486.71039999999999</v>
          </cell>
          <cell r="V1410">
            <v>0.12818793270084222</v>
          </cell>
          <cell r="W1410">
            <v>360.67199999999997</v>
          </cell>
          <cell r="X1410">
            <v>0.57386157517899761</v>
          </cell>
          <cell r="AA1410">
            <v>436</v>
          </cell>
          <cell r="AB1410">
            <v>361</v>
          </cell>
          <cell r="AC1410">
            <v>401</v>
          </cell>
          <cell r="AD1410">
            <v>424</v>
          </cell>
          <cell r="AE1410">
            <v>445.27</v>
          </cell>
          <cell r="AF1410">
            <v>0.18999258876636652</v>
          </cell>
          <cell r="AG1410">
            <v>4.7050104431019354E-2</v>
          </cell>
          <cell r="AH1410">
            <v>455</v>
          </cell>
          <cell r="AI1410">
            <v>464</v>
          </cell>
          <cell r="AJ1410">
            <v>0.22268965517241385</v>
          </cell>
          <cell r="AK1410">
            <v>472.5</v>
          </cell>
          <cell r="AL1410">
            <v>481</v>
          </cell>
          <cell r="AM1410">
            <v>0.25016216216216225</v>
          </cell>
          <cell r="AN1410">
            <v>548.6</v>
          </cell>
          <cell r="AO1410">
            <v>616.20000000000005</v>
          </cell>
          <cell r="AP1410">
            <v>683.8</v>
          </cell>
          <cell r="AQ1410">
            <v>0</v>
          </cell>
          <cell r="AS1410">
            <v>1103</v>
          </cell>
        </row>
        <row r="1411">
          <cell r="B1411" t="str">
            <v>AC</v>
          </cell>
          <cell r="C1411" t="str">
            <v>IMP</v>
          </cell>
          <cell r="D1411" t="str">
            <v>BT</v>
          </cell>
          <cell r="E1411" t="str">
            <v>P3</v>
          </cell>
          <cell r="F1411">
            <v>39924</v>
          </cell>
          <cell r="G1411">
            <v>40190</v>
          </cell>
          <cell r="H1411" t="str">
            <v>A0F20Y0</v>
          </cell>
          <cell r="I1411" t="str">
            <v>3KMHSP503</v>
          </cell>
          <cell r="K1411" t="str">
            <v>SP-503 Stamp Unit</v>
          </cell>
          <cell r="L1411">
            <v>48</v>
          </cell>
          <cell r="M1411">
            <v>12</v>
          </cell>
          <cell r="N1411">
            <v>12.48</v>
          </cell>
          <cell r="O1411">
            <v>-0.1764705882352941</v>
          </cell>
          <cell r="P1411">
            <v>10.608000000000001</v>
          </cell>
          <cell r="Q1411">
            <v>12.72</v>
          </cell>
          <cell r="R1411">
            <v>13.74</v>
          </cell>
          <cell r="S1411">
            <v>23</v>
          </cell>
          <cell r="T1411">
            <v>0.45739130434782604</v>
          </cell>
          <cell r="U1411">
            <v>17.811199999999999</v>
          </cell>
          <cell r="V1411">
            <v>0.29931728350700676</v>
          </cell>
          <cell r="W1411">
            <v>10.608000000000001</v>
          </cell>
          <cell r="X1411">
            <v>0.46121739130434786</v>
          </cell>
          <cell r="AA1411">
            <v>13</v>
          </cell>
          <cell r="AB1411">
            <v>11</v>
          </cell>
          <cell r="AC1411">
            <v>12</v>
          </cell>
          <cell r="AD1411">
            <v>13</v>
          </cell>
          <cell r="AE1411">
            <v>13.1</v>
          </cell>
          <cell r="AF1411">
            <v>0.19022900763358772</v>
          </cell>
          <cell r="AG1411">
            <v>4.7328244274809105E-2</v>
          </cell>
          <cell r="AH1411">
            <v>15</v>
          </cell>
          <cell r="AI1411">
            <v>15</v>
          </cell>
          <cell r="AJ1411">
            <v>0.29279999999999995</v>
          </cell>
          <cell r="AK1411">
            <v>15</v>
          </cell>
          <cell r="AL1411">
            <v>15</v>
          </cell>
          <cell r="AM1411">
            <v>0.29279999999999995</v>
          </cell>
          <cell r="AN1411">
            <v>16.78</v>
          </cell>
          <cell r="AO1411">
            <v>18.559999999999999</v>
          </cell>
          <cell r="AP1411">
            <v>20.34</v>
          </cell>
          <cell r="AQ1411">
            <v>0</v>
          </cell>
          <cell r="AS1411">
            <v>48</v>
          </cell>
        </row>
        <row r="1412">
          <cell r="B1412" t="str">
            <v>AC</v>
          </cell>
          <cell r="C1412" t="str">
            <v>IMP</v>
          </cell>
          <cell r="D1412" t="str">
            <v>BT</v>
          </cell>
          <cell r="E1412" t="str">
            <v>P3</v>
          </cell>
          <cell r="F1412">
            <v>39924</v>
          </cell>
          <cell r="G1412">
            <v>40190</v>
          </cell>
          <cell r="H1412" t="str">
            <v>A0F30Y0</v>
          </cell>
          <cell r="I1412" t="str">
            <v>3KMHMS501</v>
          </cell>
          <cell r="K1412" t="str">
            <v>MS-501 Spare Stamp</v>
          </cell>
          <cell r="L1412">
            <v>27</v>
          </cell>
          <cell r="M1412">
            <v>7</v>
          </cell>
          <cell r="N1412">
            <v>7.28</v>
          </cell>
          <cell r="O1412">
            <v>-0.17647058823529421</v>
          </cell>
          <cell r="P1412">
            <v>6.1879999999999997</v>
          </cell>
          <cell r="Q1412">
            <v>7.42</v>
          </cell>
          <cell r="R1412">
            <v>8.01</v>
          </cell>
          <cell r="S1412">
            <v>13.7</v>
          </cell>
          <cell r="T1412">
            <v>0.46861313868613136</v>
          </cell>
          <cell r="U1412">
            <v>10.609279999999998</v>
          </cell>
          <cell r="V1412">
            <v>0.31380828859262822</v>
          </cell>
          <cell r="W1412">
            <v>6.1879999999999997</v>
          </cell>
          <cell r="X1412">
            <v>0.45167883211678833</v>
          </cell>
          <cell r="AA1412">
            <v>7</v>
          </cell>
          <cell r="AB1412">
            <v>7</v>
          </cell>
          <cell r="AC1412">
            <v>7</v>
          </cell>
          <cell r="AD1412">
            <v>8</v>
          </cell>
          <cell r="AE1412">
            <v>7.64</v>
          </cell>
          <cell r="AF1412">
            <v>0.19005235602094242</v>
          </cell>
          <cell r="AG1412">
            <v>4.7120418848167464E-2</v>
          </cell>
          <cell r="AH1412">
            <v>9</v>
          </cell>
          <cell r="AI1412">
            <v>9</v>
          </cell>
          <cell r="AJ1412">
            <v>0.31244444444444447</v>
          </cell>
          <cell r="AK1412">
            <v>9</v>
          </cell>
          <cell r="AL1412">
            <v>9</v>
          </cell>
          <cell r="AM1412">
            <v>0.31244444444444447</v>
          </cell>
          <cell r="AN1412">
            <v>9.9700000000000006</v>
          </cell>
          <cell r="AO1412">
            <v>10.94</v>
          </cell>
          <cell r="AP1412">
            <v>11.91</v>
          </cell>
          <cell r="AQ1412">
            <v>0</v>
          </cell>
          <cell r="AS1412">
            <v>27</v>
          </cell>
        </row>
        <row r="1413">
          <cell r="B1413" t="str">
            <v>AC</v>
          </cell>
          <cell r="C1413" t="str">
            <v>IMP</v>
          </cell>
          <cell r="D1413" t="str">
            <v>BT</v>
          </cell>
          <cell r="E1413" t="str">
            <v>P3</v>
          </cell>
          <cell r="F1413">
            <v>39924</v>
          </cell>
          <cell r="G1413">
            <v>40085</v>
          </cell>
          <cell r="H1413" t="str">
            <v>A0GYWY1</v>
          </cell>
          <cell r="I1413" t="str">
            <v>6KMFS521_N</v>
          </cell>
          <cell r="K1413" t="str">
            <v>FS-521 100 Sheet Stapling Finisher</v>
          </cell>
          <cell r="L1413">
            <v>7140</v>
          </cell>
          <cell r="M1413">
            <v>2356</v>
          </cell>
          <cell r="N1413">
            <v>2450.2400000000002</v>
          </cell>
          <cell r="O1413">
            <v>-0.17647058823529413</v>
          </cell>
          <cell r="P1413">
            <v>2082.7040000000002</v>
          </cell>
          <cell r="Q1413">
            <v>2497.36</v>
          </cell>
          <cell r="R1413">
            <v>2697.15</v>
          </cell>
          <cell r="S1413">
            <v>3595.4</v>
          </cell>
          <cell r="T1413">
            <v>0.31850698114257103</v>
          </cell>
          <cell r="U1413">
            <v>2784.2777599999999</v>
          </cell>
          <cell r="V1413">
            <v>0.11997285788038609</v>
          </cell>
          <cell r="W1413">
            <v>2082.7040000000002</v>
          </cell>
          <cell r="X1413">
            <v>0.57926906602881467</v>
          </cell>
          <cell r="AA1413">
            <v>2520</v>
          </cell>
          <cell r="AB1413">
            <v>2083</v>
          </cell>
          <cell r="AC1413">
            <v>2315</v>
          </cell>
          <cell r="AD1413">
            <v>2444</v>
          </cell>
          <cell r="AE1413">
            <v>2571.2399999999998</v>
          </cell>
          <cell r="AF1413">
            <v>0.19000015556696367</v>
          </cell>
          <cell r="AG1413">
            <v>4.7059006549369002E-2</v>
          </cell>
          <cell r="AH1413">
            <v>2624</v>
          </cell>
          <cell r="AI1413">
            <v>2675</v>
          </cell>
          <cell r="AJ1413">
            <v>0.22141906542056067</v>
          </cell>
          <cell r="AK1413">
            <v>2726</v>
          </cell>
          <cell r="AL1413">
            <v>2777</v>
          </cell>
          <cell r="AM1413">
            <v>0.25001656463809863</v>
          </cell>
          <cell r="AN1413">
            <v>3167.49</v>
          </cell>
          <cell r="AO1413">
            <v>3557.98</v>
          </cell>
          <cell r="AP1413">
            <v>3948.47</v>
          </cell>
          <cell r="AQ1413">
            <v>0</v>
          </cell>
          <cell r="AS1413">
            <v>7140</v>
          </cell>
        </row>
        <row r="1414">
          <cell r="B1414" t="str">
            <v>AC</v>
          </cell>
          <cell r="C1414" t="str">
            <v>IMP</v>
          </cell>
          <cell r="D1414" t="str">
            <v>BT</v>
          </cell>
          <cell r="E1414" t="str">
            <v>08</v>
          </cell>
          <cell r="F1414">
            <v>39924</v>
          </cell>
          <cell r="G1414">
            <v>40135</v>
          </cell>
          <cell r="H1414" t="str">
            <v>A0H1W11</v>
          </cell>
          <cell r="I1414" t="str">
            <v>6KMLS505_N</v>
          </cell>
          <cell r="J1414" t="str">
            <v>DNU</v>
          </cell>
          <cell r="K1414" t="str">
            <v>LS-505 Large Capacity Stacker</v>
          </cell>
          <cell r="L1414">
            <v>17325</v>
          </cell>
          <cell r="M1414">
            <v>6732</v>
          </cell>
          <cell r="N1414">
            <v>7001.2800000000007</v>
          </cell>
          <cell r="O1414">
            <v>6.5009989209516894E-2</v>
          </cell>
          <cell r="P1414">
            <v>7488.08</v>
          </cell>
          <cell r="Q1414">
            <v>7135.92</v>
          </cell>
          <cell r="R1414">
            <v>7706.79</v>
          </cell>
          <cell r="S1414">
            <v>9360.1</v>
          </cell>
          <cell r="T1414">
            <v>0.25200799136761354</v>
          </cell>
          <cell r="U1414">
            <v>8049.6860000000006</v>
          </cell>
          <cell r="V1414">
            <v>0.13024185042745764</v>
          </cell>
          <cell r="W1414">
            <v>7488.08</v>
          </cell>
          <cell r="X1414">
            <v>0.79999999999999993</v>
          </cell>
          <cell r="AA1414">
            <v>9060</v>
          </cell>
          <cell r="AB1414">
            <v>7489</v>
          </cell>
          <cell r="AC1414">
            <v>8321</v>
          </cell>
          <cell r="AD1414">
            <v>8783</v>
          </cell>
          <cell r="AE1414">
            <v>9244.5400000000009</v>
          </cell>
          <cell r="AF1414">
            <v>0.18999971875290719</v>
          </cell>
          <cell r="AG1414">
            <v>0.24265782829648636</v>
          </cell>
          <cell r="AH1414">
            <v>10277</v>
          </cell>
          <cell r="AI1414">
            <v>11309</v>
          </cell>
          <cell r="AJ1414">
            <v>0.33786541692457334</v>
          </cell>
          <cell r="AK1414">
            <v>12340.5</v>
          </cell>
          <cell r="AL1414">
            <v>13372</v>
          </cell>
          <cell r="AM1414">
            <v>0.44001794795094229</v>
          </cell>
          <cell r="AN1414">
            <v>14360.25</v>
          </cell>
          <cell r="AO1414">
            <v>15348.5</v>
          </cell>
          <cell r="AP1414">
            <v>16336.75</v>
          </cell>
          <cell r="AQ1414">
            <v>0</v>
          </cell>
          <cell r="AS1414">
            <v>17325</v>
          </cell>
        </row>
        <row r="1415">
          <cell r="B1415" t="str">
            <v>AC</v>
          </cell>
          <cell r="C1415" t="str">
            <v>IMP</v>
          </cell>
          <cell r="D1415" t="str">
            <v>BT</v>
          </cell>
          <cell r="E1415" t="str">
            <v>08</v>
          </cell>
          <cell r="F1415">
            <v>39924</v>
          </cell>
          <cell r="G1415">
            <v>40001</v>
          </cell>
          <cell r="H1415" t="str">
            <v>A0H2WY1</v>
          </cell>
          <cell r="I1415" t="str">
            <v>6KMSD506_N</v>
          </cell>
          <cell r="K1415" t="str">
            <v>SD-506 Saddle Stitch Finisher</v>
          </cell>
          <cell r="L1415">
            <v>26250</v>
          </cell>
          <cell r="M1415">
            <v>9384</v>
          </cell>
          <cell r="N1415">
            <v>9759.36</v>
          </cell>
          <cell r="O1415">
            <v>0.10078502192901634</v>
          </cell>
          <cell r="P1415">
            <v>10853.2</v>
          </cell>
          <cell r="Q1415">
            <v>9947.0400000000009</v>
          </cell>
          <cell r="R1415">
            <v>10742.8</v>
          </cell>
          <cell r="S1415">
            <v>13566.5</v>
          </cell>
          <cell r="T1415">
            <v>0.28062801754321304</v>
          </cell>
          <cell r="U1415">
            <v>10505.8976</v>
          </cell>
          <cell r="V1415">
            <v>7.1058906951463108E-2</v>
          </cell>
          <cell r="W1415">
            <v>10853.2</v>
          </cell>
          <cell r="X1415">
            <v>0.8</v>
          </cell>
          <cell r="AA1415">
            <v>13131</v>
          </cell>
          <cell r="AB1415">
            <v>10854</v>
          </cell>
          <cell r="AC1415">
            <v>12060</v>
          </cell>
          <cell r="AD1415">
            <v>12730</v>
          </cell>
          <cell r="AE1415">
            <v>13399.01</v>
          </cell>
          <cell r="AF1415">
            <v>0.18999985819847881</v>
          </cell>
          <cell r="AG1415">
            <v>0.27163574025245146</v>
          </cell>
          <cell r="AH1415">
            <v>14896</v>
          </cell>
          <cell r="AI1415">
            <v>16391</v>
          </cell>
          <cell r="AJ1415">
            <v>0.33785614056494412</v>
          </cell>
          <cell r="AK1415">
            <v>17886</v>
          </cell>
          <cell r="AL1415">
            <v>19381</v>
          </cell>
          <cell r="AM1415">
            <v>0.44000825550797168</v>
          </cell>
          <cell r="AN1415">
            <v>21098.25</v>
          </cell>
          <cell r="AO1415">
            <v>22815.5</v>
          </cell>
          <cell r="AP1415">
            <v>24532.75</v>
          </cell>
          <cell r="AQ1415">
            <v>0</v>
          </cell>
          <cell r="AS1415">
            <v>26250</v>
          </cell>
        </row>
        <row r="1416">
          <cell r="B1416" t="str">
            <v>AC</v>
          </cell>
          <cell r="C1416" t="str">
            <v>DOM</v>
          </cell>
          <cell r="D1416" t="str">
            <v>BT</v>
          </cell>
          <cell r="E1416" t="str">
            <v>08</v>
          </cell>
          <cell r="F1416">
            <v>39924</v>
          </cell>
          <cell r="G1416">
            <v>40115</v>
          </cell>
          <cell r="H1416" t="str">
            <v>A0MD0Y0</v>
          </cell>
          <cell r="I1416" t="str">
            <v>4KMA0MD0Y0_N</v>
          </cell>
          <cell r="J1416" t="str">
            <v>DNU</v>
          </cell>
          <cell r="K1416" t="str">
            <v>IC-305 EFI External Fiery</v>
          </cell>
          <cell r="L1416">
            <v>24150</v>
          </cell>
          <cell r="M1416">
            <v>9384</v>
          </cell>
          <cell r="N1416">
            <v>9665.52</v>
          </cell>
          <cell r="O1416">
            <v>0</v>
          </cell>
          <cell r="P1416">
            <v>9665.52</v>
          </cell>
          <cell r="Q1416">
            <v>9947.0400000000009</v>
          </cell>
          <cell r="R1416">
            <v>10742.8</v>
          </cell>
          <cell r="S1416">
            <v>11712.8</v>
          </cell>
          <cell r="T1416">
            <v>0.17478997336247515</v>
          </cell>
          <cell r="U1416">
            <v>10073.008</v>
          </cell>
          <cell r="V1416">
            <v>4.0453457398226964E-2</v>
          </cell>
          <cell r="W1416">
            <v>9665.52</v>
          </cell>
          <cell r="X1416">
            <v>0.82521002663752485</v>
          </cell>
          <cell r="Y1416">
            <v>0</v>
          </cell>
          <cell r="Z1416">
            <v>0</v>
          </cell>
          <cell r="AA1416">
            <v>11694</v>
          </cell>
          <cell r="AB1416">
            <v>9666</v>
          </cell>
          <cell r="AC1416">
            <v>10740</v>
          </cell>
          <cell r="AD1416">
            <v>11337</v>
          </cell>
          <cell r="AE1416">
            <v>11932.74</v>
          </cell>
          <cell r="AF1416">
            <v>0.1899999497181703</v>
          </cell>
          <cell r="AG1416">
            <v>0.1899999497181703</v>
          </cell>
          <cell r="AH1416">
            <v>13265</v>
          </cell>
          <cell r="AI1416">
            <v>14597</v>
          </cell>
          <cell r="AJ1416">
            <v>0.33784202233335614</v>
          </cell>
          <cell r="AK1416">
            <v>15928.5</v>
          </cell>
          <cell r="AL1416">
            <v>17260</v>
          </cell>
          <cell r="AM1416">
            <v>0.44000463499420622</v>
          </cell>
          <cell r="AN1416">
            <v>18982.5</v>
          </cell>
          <cell r="AO1416">
            <v>20705</v>
          </cell>
          <cell r="AP1416">
            <v>22427.5</v>
          </cell>
          <cell r="AQ1416">
            <v>0</v>
          </cell>
          <cell r="AS1416">
            <v>24150</v>
          </cell>
        </row>
        <row r="1417">
          <cell r="B1417" t="str">
            <v>AC</v>
          </cell>
          <cell r="C1417" t="str">
            <v>DOM</v>
          </cell>
          <cell r="D1417" t="str">
            <v>BT</v>
          </cell>
          <cell r="E1417" t="str">
            <v>08</v>
          </cell>
          <cell r="F1417">
            <v>39924</v>
          </cell>
          <cell r="G1417">
            <v>40478</v>
          </cell>
          <cell r="H1417" t="str">
            <v>A0MDWW0</v>
          </cell>
          <cell r="I1417" t="str">
            <v>4KMA0MD0Y0_N</v>
          </cell>
          <cell r="K1417" t="str">
            <v>IC-305 EFI External Fiery</v>
          </cell>
          <cell r="L1417">
            <v>24150</v>
          </cell>
          <cell r="M1417">
            <v>8400</v>
          </cell>
          <cell r="N1417">
            <v>8652</v>
          </cell>
          <cell r="O1417">
            <v>0</v>
          </cell>
          <cell r="P1417">
            <v>8652</v>
          </cell>
          <cell r="Q1417">
            <v>8904</v>
          </cell>
          <cell r="R1417">
            <v>9616.32</v>
          </cell>
          <cell r="S1417">
            <v>9955.8799999999992</v>
          </cell>
          <cell r="T1417">
            <v>0.13096582120314823</v>
          </cell>
          <cell r="U1417">
            <v>8652</v>
          </cell>
          <cell r="V1417">
            <v>0</v>
          </cell>
          <cell r="W1417">
            <v>8652</v>
          </cell>
          <cell r="X1417">
            <v>0.86903417879685174</v>
          </cell>
          <cell r="Y1417">
            <v>0</v>
          </cell>
          <cell r="Z1417">
            <v>0</v>
          </cell>
          <cell r="AA1417">
            <v>10468</v>
          </cell>
          <cell r="AB1417">
            <v>8652</v>
          </cell>
          <cell r="AC1417">
            <v>9614</v>
          </cell>
          <cell r="AD1417">
            <v>10148</v>
          </cell>
          <cell r="AE1417">
            <v>10681.48</v>
          </cell>
          <cell r="AF1417">
            <v>0.18999988765601766</v>
          </cell>
          <cell r="AG1417">
            <v>0.18999988765601766</v>
          </cell>
          <cell r="AH1417">
            <v>11874</v>
          </cell>
          <cell r="AI1417">
            <v>13066</v>
          </cell>
          <cell r="AJ1417">
            <v>0.33782335833460891</v>
          </cell>
          <cell r="AK1417">
            <v>14258</v>
          </cell>
          <cell r="AL1417">
            <v>15450</v>
          </cell>
          <cell r="AM1417">
            <v>0.44</v>
          </cell>
          <cell r="AN1417">
            <v>17625</v>
          </cell>
          <cell r="AO1417">
            <v>19800</v>
          </cell>
          <cell r="AP1417">
            <v>21975</v>
          </cell>
          <cell r="AQ1417">
            <v>0</v>
          </cell>
          <cell r="AS1417">
            <v>24150</v>
          </cell>
        </row>
        <row r="1418">
          <cell r="B1418" t="str">
            <v>PMP</v>
          </cell>
          <cell r="C1418" t="str">
            <v>PMP</v>
          </cell>
          <cell r="D1418" t="str">
            <v>BT</v>
          </cell>
          <cell r="E1418" t="str">
            <v>08</v>
          </cell>
          <cell r="F1418">
            <v>39924</v>
          </cell>
          <cell r="G1418">
            <v>39924</v>
          </cell>
          <cell r="H1418" t="str">
            <v>A0P0R70000</v>
          </cell>
          <cell r="I1418" t="str">
            <v>TBD</v>
          </cell>
          <cell r="K1418" t="str">
            <v>Transfer Belt Unit (570K)</v>
          </cell>
          <cell r="L1418">
            <v>950</v>
          </cell>
          <cell r="M1418">
            <v>218.15</v>
          </cell>
          <cell r="N1418">
            <v>229.0575</v>
          </cell>
          <cell r="O1418">
            <v>0.3972171052631579</v>
          </cell>
          <cell r="P1418">
            <v>380</v>
          </cell>
          <cell r="Q1418">
            <v>231.24</v>
          </cell>
          <cell r="R1418">
            <v>249.74</v>
          </cell>
          <cell r="S1418">
            <v>475</v>
          </cell>
          <cell r="T1418">
            <v>0.51777368421052627</v>
          </cell>
          <cell r="W1418">
            <v>380</v>
          </cell>
          <cell r="X1418">
            <v>0.8</v>
          </cell>
          <cell r="Y1418" t="str">
            <v>Act freight</v>
          </cell>
          <cell r="AA1418">
            <v>745</v>
          </cell>
          <cell r="AB1418">
            <v>543</v>
          </cell>
          <cell r="AC1418">
            <v>634</v>
          </cell>
          <cell r="AD1418">
            <v>697</v>
          </cell>
          <cell r="AE1418">
            <v>760</v>
          </cell>
          <cell r="AF1418">
            <v>0.5</v>
          </cell>
          <cell r="AG1418">
            <v>0.69860855263157895</v>
          </cell>
          <cell r="AH1418">
            <v>808</v>
          </cell>
          <cell r="AI1418">
            <v>855</v>
          </cell>
          <cell r="AJ1418">
            <v>0.55555555555555558</v>
          </cell>
          <cell r="AK1418">
            <v>902.5</v>
          </cell>
          <cell r="AL1418">
            <v>950</v>
          </cell>
          <cell r="AM1418">
            <v>0.6</v>
          </cell>
          <cell r="AN1418">
            <v>950</v>
          </cell>
          <cell r="AO1418">
            <v>950</v>
          </cell>
          <cell r="AP1418">
            <v>950</v>
          </cell>
          <cell r="AQ1418">
            <v>0</v>
          </cell>
          <cell r="AS1418">
            <v>950</v>
          </cell>
        </row>
        <row r="1419">
          <cell r="B1419" t="str">
            <v>PMP</v>
          </cell>
          <cell r="C1419" t="str">
            <v>PMP</v>
          </cell>
          <cell r="D1419" t="str">
            <v>BT</v>
          </cell>
          <cell r="E1419" t="str">
            <v>08</v>
          </cell>
          <cell r="F1419">
            <v>39924</v>
          </cell>
          <cell r="G1419">
            <v>39924</v>
          </cell>
          <cell r="H1419" t="str">
            <v>A0P0R70100</v>
          </cell>
          <cell r="I1419" t="str">
            <v>TBD</v>
          </cell>
          <cell r="K1419" t="str">
            <v>Toner Filter (Monochrome - 285K or Color - 120K whichever is achieved first)</v>
          </cell>
          <cell r="L1419">
            <v>45</v>
          </cell>
          <cell r="M1419">
            <v>11.92</v>
          </cell>
          <cell r="N1419">
            <v>12.516</v>
          </cell>
          <cell r="O1419">
            <v>0.42055555555555557</v>
          </cell>
          <cell r="P1419">
            <v>21.6</v>
          </cell>
          <cell r="Q1419">
            <v>12.64</v>
          </cell>
          <cell r="R1419">
            <v>13.65</v>
          </cell>
          <cell r="S1419">
            <v>27</v>
          </cell>
          <cell r="T1419">
            <v>0.53644444444444439</v>
          </cell>
          <cell r="W1419">
            <v>21.6</v>
          </cell>
          <cell r="X1419">
            <v>0.8</v>
          </cell>
          <cell r="Y1419" t="str">
            <v>Act freight</v>
          </cell>
          <cell r="AA1419">
            <v>42</v>
          </cell>
          <cell r="AB1419">
            <v>31</v>
          </cell>
          <cell r="AC1419">
            <v>36</v>
          </cell>
          <cell r="AD1419">
            <v>40</v>
          </cell>
          <cell r="AE1419">
            <v>43.2</v>
          </cell>
          <cell r="AF1419">
            <v>0.5</v>
          </cell>
          <cell r="AG1419">
            <v>0.71027777777777779</v>
          </cell>
          <cell r="AH1419">
            <v>45</v>
          </cell>
          <cell r="AI1419">
            <v>45</v>
          </cell>
          <cell r="AJ1419">
            <v>0.52</v>
          </cell>
          <cell r="AK1419">
            <v>45</v>
          </cell>
          <cell r="AL1419">
            <v>45</v>
          </cell>
          <cell r="AM1419">
            <v>0.52</v>
          </cell>
          <cell r="AN1419">
            <v>45</v>
          </cell>
          <cell r="AO1419">
            <v>45</v>
          </cell>
          <cell r="AP1419">
            <v>45</v>
          </cell>
          <cell r="AQ1419">
            <v>0</v>
          </cell>
          <cell r="AS1419">
            <v>45</v>
          </cell>
        </row>
        <row r="1420">
          <cell r="B1420" t="str">
            <v>PMP</v>
          </cell>
          <cell r="C1420" t="str">
            <v>PMP</v>
          </cell>
          <cell r="D1420" t="str">
            <v>BT</v>
          </cell>
          <cell r="E1420" t="str">
            <v>08</v>
          </cell>
          <cell r="F1420">
            <v>39924</v>
          </cell>
          <cell r="G1420">
            <v>39924</v>
          </cell>
          <cell r="H1420" t="str">
            <v>A0P0R71900</v>
          </cell>
          <cell r="I1420" t="str">
            <v>TBD</v>
          </cell>
          <cell r="K1420" t="str">
            <v>Transfer Roller Unit (570K)</v>
          </cell>
          <cell r="L1420">
            <v>91</v>
          </cell>
          <cell r="M1420">
            <v>17.649999999999999</v>
          </cell>
          <cell r="N1420">
            <v>18.532499999999999</v>
          </cell>
          <cell r="O1420">
            <v>0.48873041271242562</v>
          </cell>
          <cell r="P1420">
            <v>36.248000000000005</v>
          </cell>
          <cell r="Q1420">
            <v>18.71</v>
          </cell>
          <cell r="R1420">
            <v>20.21</v>
          </cell>
          <cell r="S1420">
            <v>45.31</v>
          </cell>
          <cell r="T1420">
            <v>0.59098433016994045</v>
          </cell>
          <cell r="W1420">
            <v>36.248000000000005</v>
          </cell>
          <cell r="X1420">
            <v>0.8</v>
          </cell>
          <cell r="Y1420" t="str">
            <v>Act freight</v>
          </cell>
          <cell r="AA1420">
            <v>71</v>
          </cell>
          <cell r="AB1420">
            <v>52</v>
          </cell>
          <cell r="AC1420">
            <v>61</v>
          </cell>
          <cell r="AD1420">
            <v>67</v>
          </cell>
          <cell r="AE1420">
            <v>72.5</v>
          </cell>
          <cell r="AF1420">
            <v>0.50002758620689647</v>
          </cell>
          <cell r="AG1420">
            <v>0.74437931034482763</v>
          </cell>
          <cell r="AH1420">
            <v>78</v>
          </cell>
          <cell r="AI1420">
            <v>82</v>
          </cell>
          <cell r="AJ1420">
            <v>0.55795121951219506</v>
          </cell>
          <cell r="AK1420">
            <v>86.5</v>
          </cell>
          <cell r="AL1420">
            <v>91</v>
          </cell>
          <cell r="AM1420">
            <v>0.60167032967032963</v>
          </cell>
          <cell r="AN1420">
            <v>91</v>
          </cell>
          <cell r="AO1420">
            <v>91</v>
          </cell>
          <cell r="AP1420">
            <v>91</v>
          </cell>
          <cell r="AQ1420">
            <v>0</v>
          </cell>
          <cell r="AS1420">
            <v>91</v>
          </cell>
        </row>
        <row r="1421">
          <cell r="B1421" t="str">
            <v>PMP</v>
          </cell>
          <cell r="C1421" t="str">
            <v>PMP</v>
          </cell>
          <cell r="D1421" t="str">
            <v>BT</v>
          </cell>
          <cell r="E1421" t="str">
            <v>08</v>
          </cell>
          <cell r="F1421">
            <v>39924</v>
          </cell>
          <cell r="G1421">
            <v>39924</v>
          </cell>
          <cell r="H1421" t="str">
            <v>A0P0R73300</v>
          </cell>
          <cell r="I1421" t="str">
            <v>TBD</v>
          </cell>
          <cell r="K1421" t="str">
            <v>Fusing Unit (570K)</v>
          </cell>
          <cell r="L1421">
            <v>795</v>
          </cell>
          <cell r="M1421">
            <v>261.10000000000002</v>
          </cell>
          <cell r="N1421">
            <v>274.15500000000003</v>
          </cell>
          <cell r="O1421">
            <v>0.30062499999999992</v>
          </cell>
          <cell r="P1421">
            <v>392</v>
          </cell>
          <cell r="Q1421">
            <v>276.77</v>
          </cell>
          <cell r="R1421">
            <v>298.91000000000003</v>
          </cell>
          <cell r="S1421">
            <v>490</v>
          </cell>
          <cell r="T1421">
            <v>0.44049999999999995</v>
          </cell>
          <cell r="W1421">
            <v>392</v>
          </cell>
          <cell r="X1421">
            <v>0.8</v>
          </cell>
          <cell r="Y1421" t="str">
            <v>Act freight</v>
          </cell>
          <cell r="AA1421">
            <v>768</v>
          </cell>
          <cell r="AB1421">
            <v>560</v>
          </cell>
          <cell r="AC1421">
            <v>654</v>
          </cell>
          <cell r="AD1421">
            <v>719</v>
          </cell>
          <cell r="AE1421">
            <v>784</v>
          </cell>
          <cell r="AF1421">
            <v>0.5</v>
          </cell>
          <cell r="AG1421">
            <v>0.65031249999999996</v>
          </cell>
          <cell r="AH1421">
            <v>787</v>
          </cell>
          <cell r="AI1421">
            <v>790</v>
          </cell>
          <cell r="AJ1421">
            <v>0.5037974683544304</v>
          </cell>
          <cell r="AK1421">
            <v>792.5</v>
          </cell>
          <cell r="AL1421">
            <v>795</v>
          </cell>
          <cell r="AM1421">
            <v>0.50691823899371069</v>
          </cell>
          <cell r="AN1421">
            <v>795</v>
          </cell>
          <cell r="AO1421">
            <v>795</v>
          </cell>
          <cell r="AP1421">
            <v>795</v>
          </cell>
          <cell r="AQ1421">
            <v>0</v>
          </cell>
          <cell r="AS1421">
            <v>795</v>
          </cell>
        </row>
        <row r="1422">
          <cell r="B1422" t="str">
            <v>AC</v>
          </cell>
          <cell r="C1422" t="str">
            <v>IMP</v>
          </cell>
          <cell r="D1422" t="str">
            <v>BT</v>
          </cell>
          <cell r="E1422" t="str">
            <v>08</v>
          </cell>
          <cell r="F1422">
            <v>39924</v>
          </cell>
          <cell r="G1422">
            <v>39750</v>
          </cell>
          <cell r="H1422" t="str">
            <v>A0P6WY1</v>
          </cell>
          <cell r="I1422" t="str">
            <v>3KMHHD509HDD</v>
          </cell>
          <cell r="J1422" t="str">
            <v>DNU</v>
          </cell>
          <cell r="K1422" t="str">
            <v>HD-509 HDD Kit 60GB</v>
          </cell>
          <cell r="L1422">
            <v>893</v>
          </cell>
          <cell r="M1422">
            <v>316</v>
          </cell>
          <cell r="N1422">
            <v>328.64</v>
          </cell>
          <cell r="O1422">
            <v>0.19261006289308183</v>
          </cell>
          <cell r="P1422">
            <v>407.04</v>
          </cell>
          <cell r="Q1422">
            <v>334.96</v>
          </cell>
          <cell r="R1422">
            <v>361.76</v>
          </cell>
          <cell r="S1422">
            <v>508.8</v>
          </cell>
          <cell r="T1422">
            <v>0.35408805031446544</v>
          </cell>
          <cell r="U1422">
            <v>394.01472000000001</v>
          </cell>
          <cell r="V1422">
            <v>0.16591948645979526</v>
          </cell>
          <cell r="W1422">
            <v>407.04</v>
          </cell>
          <cell r="X1422">
            <v>0.8</v>
          </cell>
          <cell r="AA1422">
            <v>492</v>
          </cell>
          <cell r="AB1422">
            <v>408</v>
          </cell>
          <cell r="AC1422">
            <v>453</v>
          </cell>
          <cell r="AD1422">
            <v>478</v>
          </cell>
          <cell r="AE1422">
            <v>502.52</v>
          </cell>
          <cell r="AF1422">
            <v>0.19000238796465804</v>
          </cell>
          <cell r="AG1422">
            <v>0.34601607896203135</v>
          </cell>
          <cell r="AH1422">
            <v>559</v>
          </cell>
          <cell r="AI1422">
            <v>615</v>
          </cell>
          <cell r="AJ1422">
            <v>0.3381463414634146</v>
          </cell>
          <cell r="AK1422">
            <v>671</v>
          </cell>
          <cell r="AL1422">
            <v>727</v>
          </cell>
          <cell r="AM1422">
            <v>0.44011004126547454</v>
          </cell>
          <cell r="AN1422">
            <v>768.5</v>
          </cell>
          <cell r="AO1422">
            <v>810</v>
          </cell>
          <cell r="AP1422">
            <v>851.5</v>
          </cell>
          <cell r="AQ1422">
            <v>0</v>
          </cell>
          <cell r="AS1422">
            <v>893</v>
          </cell>
        </row>
        <row r="1423">
          <cell r="B1423" t="str">
            <v>AC</v>
          </cell>
          <cell r="C1423" t="str">
            <v>IMP</v>
          </cell>
          <cell r="D1423" t="str">
            <v>BT</v>
          </cell>
          <cell r="E1423" t="str">
            <v>DLR</v>
          </cell>
          <cell r="F1423">
            <v>39924</v>
          </cell>
          <cell r="G1423">
            <v>40001</v>
          </cell>
          <cell r="H1423" t="str">
            <v>A0PHX001</v>
          </cell>
          <cell r="I1423" t="str">
            <v>6KMFS523SF_N</v>
          </cell>
          <cell r="K1423" t="str">
            <v>FS-523 Console Finisher 
(SKU including FS-523 and RU-507)</v>
          </cell>
          <cell r="L1423">
            <v>3255</v>
          </cell>
          <cell r="M1423">
            <v>1020</v>
          </cell>
          <cell r="N1423">
            <v>1060.8</v>
          </cell>
          <cell r="O1423">
            <v>0.19971030237189935</v>
          </cell>
          <cell r="P1423">
            <v>1325.52</v>
          </cell>
          <cell r="Q1423">
            <v>1081.2</v>
          </cell>
          <cell r="R1423">
            <v>1167.7</v>
          </cell>
          <cell r="S1423">
            <v>1656.9</v>
          </cell>
          <cell r="T1423">
            <v>0.35976824189751955</v>
          </cell>
          <cell r="U1423">
            <v>1283.1033600000001</v>
          </cell>
          <cell r="V1423">
            <v>0.17325444459906963</v>
          </cell>
          <cell r="W1423">
            <v>1325.52</v>
          </cell>
          <cell r="X1423">
            <v>0.79999999999999993</v>
          </cell>
          <cell r="AA1423">
            <v>1604</v>
          </cell>
          <cell r="AB1423">
            <v>1326</v>
          </cell>
          <cell r="AC1423">
            <v>1473</v>
          </cell>
          <cell r="AD1423">
            <v>1555</v>
          </cell>
          <cell r="AE1423">
            <v>1636.44</v>
          </cell>
          <cell r="AF1423">
            <v>0.1899978001026619</v>
          </cell>
          <cell r="AG1423">
            <v>0.35176358436606298</v>
          </cell>
          <cell r="AH1423">
            <v>1820</v>
          </cell>
          <cell r="AI1423">
            <v>2002</v>
          </cell>
          <cell r="AJ1423">
            <v>0.33790209790209791</v>
          </cell>
          <cell r="AK1423">
            <v>2184.5</v>
          </cell>
          <cell r="AL1423">
            <v>2367</v>
          </cell>
          <cell r="AM1423">
            <v>0.44</v>
          </cell>
          <cell r="AN1423">
            <v>2589</v>
          </cell>
          <cell r="AO1423">
            <v>2811</v>
          </cell>
          <cell r="AP1423">
            <v>3033</v>
          </cell>
          <cell r="AQ1423">
            <v>0</v>
          </cell>
          <cell r="AS1423">
            <v>3255</v>
          </cell>
        </row>
        <row r="1424">
          <cell r="B1424" t="str">
            <v>AC</v>
          </cell>
          <cell r="C1424" t="str">
            <v>IMP</v>
          </cell>
          <cell r="D1424" t="str">
            <v>BT</v>
          </cell>
          <cell r="E1424" t="str">
            <v>DLR</v>
          </cell>
          <cell r="F1424">
            <v>39924</v>
          </cell>
          <cell r="G1424">
            <v>40001</v>
          </cell>
          <cell r="H1424" t="str">
            <v>A0PNX001</v>
          </cell>
          <cell r="I1424" t="str">
            <v>3KMKA0PNX001</v>
          </cell>
          <cell r="K1424" t="str">
            <v>Fax Kit for 751/601</v>
          </cell>
          <cell r="L1424">
            <v>1208</v>
          </cell>
          <cell r="M1424">
            <v>485</v>
          </cell>
          <cell r="N1424">
            <v>504.40000000000003</v>
          </cell>
          <cell r="O1424">
            <v>0.12974465148378189</v>
          </cell>
          <cell r="P1424">
            <v>579.6</v>
          </cell>
          <cell r="Q1424">
            <v>514.1</v>
          </cell>
          <cell r="R1424">
            <v>555.23</v>
          </cell>
          <cell r="S1424">
            <v>724.5</v>
          </cell>
          <cell r="T1424">
            <v>0.30379572118702547</v>
          </cell>
          <cell r="U1424">
            <v>561.05279999999993</v>
          </cell>
          <cell r="V1424">
            <v>0.10097587963200595</v>
          </cell>
          <cell r="W1424">
            <v>579.6</v>
          </cell>
          <cell r="X1424">
            <v>0.8</v>
          </cell>
          <cell r="AA1424">
            <v>701</v>
          </cell>
          <cell r="AB1424">
            <v>580</v>
          </cell>
          <cell r="AC1424">
            <v>644</v>
          </cell>
          <cell r="AD1424">
            <v>680</v>
          </cell>
          <cell r="AE1424">
            <v>715.56</v>
          </cell>
          <cell r="AF1424">
            <v>0.19000503102465194</v>
          </cell>
          <cell r="AG1424">
            <v>0.29509754597797522</v>
          </cell>
          <cell r="AH1424">
            <v>796</v>
          </cell>
          <cell r="AI1424">
            <v>876</v>
          </cell>
          <cell r="AJ1424">
            <v>0.33835616438356164</v>
          </cell>
          <cell r="AK1424">
            <v>955.5</v>
          </cell>
          <cell r="AL1424">
            <v>1035</v>
          </cell>
          <cell r="AM1424">
            <v>0.44</v>
          </cell>
          <cell r="AN1424">
            <v>1078.25</v>
          </cell>
          <cell r="AO1424">
            <v>1121.5</v>
          </cell>
          <cell r="AP1424">
            <v>1164.75</v>
          </cell>
          <cell r="AQ1424">
            <v>0</v>
          </cell>
          <cell r="AS1424">
            <v>1208</v>
          </cell>
        </row>
        <row r="1425">
          <cell r="B1425" t="str">
            <v>MB</v>
          </cell>
          <cell r="C1425" t="str">
            <v>IMP</v>
          </cell>
          <cell r="D1425" t="str">
            <v>BT</v>
          </cell>
          <cell r="E1425" t="str">
            <v>P3</v>
          </cell>
          <cell r="F1425">
            <v>39924</v>
          </cell>
          <cell r="G1425">
            <v>40318</v>
          </cell>
          <cell r="H1425" t="str">
            <v>A0R6011</v>
          </cell>
          <cell r="I1425" t="str">
            <v>9KMBH421_N</v>
          </cell>
          <cell r="K1425" t="str">
            <v>bizhub 421</v>
          </cell>
          <cell r="L1425">
            <v>10206</v>
          </cell>
          <cell r="M1425">
            <v>2805</v>
          </cell>
          <cell r="N1425">
            <v>2917.2000000000003</v>
          </cell>
          <cell r="O1425">
            <v>-0.17647058823529407</v>
          </cell>
          <cell r="P1425">
            <v>2479.6200000000003</v>
          </cell>
          <cell r="Q1425">
            <v>2973.3</v>
          </cell>
          <cell r="R1425">
            <v>3211.16</v>
          </cell>
          <cell r="S1425">
            <v>4987.5</v>
          </cell>
          <cell r="T1425">
            <v>0.41509774436090219</v>
          </cell>
          <cell r="U1425">
            <v>3491</v>
          </cell>
          <cell r="V1425">
            <v>0.16436551131480942</v>
          </cell>
          <cell r="W1425">
            <v>2479.6200000000003</v>
          </cell>
          <cell r="X1425">
            <v>0.49716691729323315</v>
          </cell>
          <cell r="Y1425">
            <v>150</v>
          </cell>
          <cell r="Z1425">
            <v>300</v>
          </cell>
          <cell r="AA1425">
            <v>3000</v>
          </cell>
          <cell r="AB1425">
            <v>2480</v>
          </cell>
          <cell r="AC1425">
            <v>2756</v>
          </cell>
          <cell r="AD1425">
            <v>2909</v>
          </cell>
          <cell r="AE1425">
            <v>3061.26</v>
          </cell>
          <cell r="AF1425">
            <v>0.19000019599772638</v>
          </cell>
          <cell r="AG1425">
            <v>4.7059054114972243E-2</v>
          </cell>
          <cell r="AH1425">
            <v>3124</v>
          </cell>
          <cell r="AI1425">
            <v>3185</v>
          </cell>
          <cell r="AJ1425">
            <v>0.22146938775510194</v>
          </cell>
          <cell r="AK1425">
            <v>3246</v>
          </cell>
          <cell r="AL1425">
            <v>3307</v>
          </cell>
          <cell r="AM1425">
            <v>0.25019050498941631</v>
          </cell>
          <cell r="AN1425">
            <v>3771.72</v>
          </cell>
          <cell r="AO1425">
            <v>4236.4399999999996</v>
          </cell>
          <cell r="AP1425">
            <v>4701.16</v>
          </cell>
          <cell r="AQ1425">
            <v>0</v>
          </cell>
          <cell r="AR1425">
            <v>288</v>
          </cell>
          <cell r="AS1425">
            <v>10206</v>
          </cell>
        </row>
        <row r="1426">
          <cell r="B1426" t="str">
            <v>MB</v>
          </cell>
          <cell r="C1426" t="str">
            <v>IMP</v>
          </cell>
          <cell r="D1426" t="str">
            <v>BT</v>
          </cell>
          <cell r="E1426" t="str">
            <v>p3</v>
          </cell>
          <cell r="F1426">
            <v>39924</v>
          </cell>
          <cell r="G1426">
            <v>40997</v>
          </cell>
          <cell r="H1426" t="str">
            <v>A0R6012</v>
          </cell>
          <cell r="I1426" t="str">
            <v>9KMBH421GSA_N</v>
          </cell>
          <cell r="K1426" t="str">
            <v>bizhub 421 GSA</v>
          </cell>
          <cell r="L1426">
            <v>10206</v>
          </cell>
          <cell r="M1426">
            <v>2805</v>
          </cell>
          <cell r="N1426">
            <v>2917.2000000000003</v>
          </cell>
          <cell r="O1426">
            <v>-0.17647058823529407</v>
          </cell>
          <cell r="P1426">
            <v>2479.6200000000003</v>
          </cell>
          <cell r="Q1426">
            <v>2973.3</v>
          </cell>
          <cell r="R1426">
            <v>3211.16</v>
          </cell>
          <cell r="S1426">
            <v>4987.5</v>
          </cell>
          <cell r="T1426">
            <v>0.41509774436090219</v>
          </cell>
          <cell r="U1426">
            <v>3491</v>
          </cell>
          <cell r="V1426">
            <v>0.16436551131480942</v>
          </cell>
          <cell r="W1426">
            <v>2479.6200000000003</v>
          </cell>
          <cell r="X1426">
            <v>0.49716691729323315</v>
          </cell>
          <cell r="Y1426">
            <v>150</v>
          </cell>
          <cell r="Z1426">
            <v>300</v>
          </cell>
          <cell r="AA1426">
            <v>3000</v>
          </cell>
          <cell r="AB1426">
            <v>2480</v>
          </cell>
          <cell r="AC1426">
            <v>2756</v>
          </cell>
          <cell r="AD1426">
            <v>2909</v>
          </cell>
          <cell r="AE1426">
            <v>3061.26</v>
          </cell>
          <cell r="AF1426">
            <v>0.19000019599772638</v>
          </cell>
          <cell r="AG1426">
            <v>4.7059054114972243E-2</v>
          </cell>
          <cell r="AH1426">
            <v>3124</v>
          </cell>
          <cell r="AI1426">
            <v>3185</v>
          </cell>
          <cell r="AJ1426">
            <v>0.22146938775510194</v>
          </cell>
          <cell r="AK1426">
            <v>3246</v>
          </cell>
          <cell r="AL1426">
            <v>3307</v>
          </cell>
          <cell r="AM1426">
            <v>0.25019050498941631</v>
          </cell>
          <cell r="AN1426">
            <v>3771.72</v>
          </cell>
          <cell r="AO1426">
            <v>4236.4399999999996</v>
          </cell>
          <cell r="AP1426">
            <v>4701.16</v>
          </cell>
          <cell r="AQ1426">
            <v>0</v>
          </cell>
          <cell r="AR1426">
            <v>288</v>
          </cell>
          <cell r="AS1426">
            <v>10206</v>
          </cell>
        </row>
        <row r="1427">
          <cell r="B1427" t="str">
            <v>MB</v>
          </cell>
          <cell r="C1427" t="str">
            <v>IMP</v>
          </cell>
          <cell r="D1427" t="str">
            <v>BT</v>
          </cell>
          <cell r="E1427" t="str">
            <v>P3</v>
          </cell>
          <cell r="F1427">
            <v>39924</v>
          </cell>
          <cell r="G1427">
            <v>40318</v>
          </cell>
          <cell r="H1427" t="str">
            <v>A0R7011</v>
          </cell>
          <cell r="I1427" t="str">
            <v>9KMBH361_N</v>
          </cell>
          <cell r="K1427" t="str">
            <v>bizhub 361</v>
          </cell>
          <cell r="L1427">
            <v>9660</v>
          </cell>
          <cell r="M1427">
            <v>2652</v>
          </cell>
          <cell r="N1427">
            <v>2758.08</v>
          </cell>
          <cell r="O1427">
            <v>-0.17647058823529413</v>
          </cell>
          <cell r="P1427">
            <v>2344.3679999999999</v>
          </cell>
          <cell r="Q1427">
            <v>2811.12</v>
          </cell>
          <cell r="R1427">
            <v>3036.01</v>
          </cell>
          <cell r="S1427">
            <v>4446.8</v>
          </cell>
          <cell r="T1427">
            <v>0.37976072681478823</v>
          </cell>
          <cell r="U1427">
            <v>3113</v>
          </cell>
          <cell r="V1427">
            <v>0.11401220687439771</v>
          </cell>
          <cell r="W1427">
            <v>2344.3679999999999</v>
          </cell>
          <cell r="X1427">
            <v>0.52720338220743002</v>
          </cell>
          <cell r="Y1427">
            <v>150</v>
          </cell>
          <cell r="Z1427">
            <v>300</v>
          </cell>
          <cell r="AA1427">
            <v>2836</v>
          </cell>
          <cell r="AB1427">
            <v>2345</v>
          </cell>
          <cell r="AC1427">
            <v>2605</v>
          </cell>
          <cell r="AD1427">
            <v>2750</v>
          </cell>
          <cell r="AE1427">
            <v>2894.28</v>
          </cell>
          <cell r="AF1427">
            <v>0.18999958538911241</v>
          </cell>
          <cell r="AG1427">
            <v>4.7058335751896933E-2</v>
          </cell>
          <cell r="AH1427">
            <v>2953</v>
          </cell>
          <cell r="AI1427">
            <v>3011</v>
          </cell>
          <cell r="AJ1427">
            <v>0.22139887080704088</v>
          </cell>
          <cell r="AK1427">
            <v>3068.5</v>
          </cell>
          <cell r="AL1427">
            <v>3126</v>
          </cell>
          <cell r="AM1427">
            <v>0.250042226487524</v>
          </cell>
          <cell r="AN1427">
            <v>3565.53</v>
          </cell>
          <cell r="AO1427">
            <v>4005.06</v>
          </cell>
          <cell r="AP1427">
            <v>4444.59</v>
          </cell>
          <cell r="AQ1427">
            <v>0</v>
          </cell>
          <cell r="AR1427">
            <v>288</v>
          </cell>
          <cell r="AS1427">
            <v>9660</v>
          </cell>
        </row>
        <row r="1428">
          <cell r="B1428" t="str">
            <v>MB</v>
          </cell>
          <cell r="C1428" t="str">
            <v>IMP</v>
          </cell>
          <cell r="D1428" t="str">
            <v>BT</v>
          </cell>
          <cell r="E1428" t="str">
            <v>08</v>
          </cell>
          <cell r="F1428">
            <v>39924</v>
          </cell>
          <cell r="G1428">
            <v>40001</v>
          </cell>
          <cell r="H1428" t="str">
            <v>A0R7012</v>
          </cell>
          <cell r="I1428" t="str">
            <v>9KMBH361GSA_N</v>
          </cell>
          <cell r="K1428" t="str">
            <v>bizhub 361 GSA</v>
          </cell>
          <cell r="L1428">
            <v>9660</v>
          </cell>
          <cell r="M1428">
            <v>2652</v>
          </cell>
          <cell r="N1428">
            <v>2758.08</v>
          </cell>
          <cell r="O1428">
            <v>0.11394389544969746</v>
          </cell>
          <cell r="P1428">
            <v>3112.76</v>
          </cell>
          <cell r="Q1428">
            <v>2811.12</v>
          </cell>
          <cell r="R1428">
            <v>3036.01</v>
          </cell>
          <cell r="S1428">
            <v>4446.8</v>
          </cell>
          <cell r="T1428">
            <v>0.37976072681478823</v>
          </cell>
          <cell r="U1428">
            <v>3113</v>
          </cell>
          <cell r="V1428">
            <v>0.11401220687439771</v>
          </cell>
          <cell r="W1428">
            <v>3112.76</v>
          </cell>
          <cell r="X1428">
            <v>0.70000000000000007</v>
          </cell>
          <cell r="Y1428">
            <v>150</v>
          </cell>
          <cell r="Z1428">
            <v>300</v>
          </cell>
          <cell r="AA1428">
            <v>4122</v>
          </cell>
          <cell r="AB1428">
            <v>3113</v>
          </cell>
          <cell r="AC1428">
            <v>3797</v>
          </cell>
          <cell r="AD1428">
            <v>4054</v>
          </cell>
          <cell r="AE1428">
            <v>4206.43</v>
          </cell>
          <cell r="AF1428">
            <v>0.2599995720836909</v>
          </cell>
          <cell r="AG1428">
            <v>0.3443181034749182</v>
          </cell>
          <cell r="AH1428">
            <v>4385</v>
          </cell>
          <cell r="AI1428">
            <v>4864</v>
          </cell>
          <cell r="AJ1428">
            <v>0.36004111842105258</v>
          </cell>
          <cell r="AK1428">
            <v>5366.83</v>
          </cell>
          <cell r="AL1428">
            <v>6056</v>
          </cell>
          <cell r="AM1428">
            <v>0.48600396301188897</v>
          </cell>
          <cell r="AN1428">
            <v>6957</v>
          </cell>
          <cell r="AO1428">
            <v>7858</v>
          </cell>
          <cell r="AP1428">
            <v>8759</v>
          </cell>
          <cell r="AQ1428">
            <v>0</v>
          </cell>
          <cell r="AR1428">
            <v>288</v>
          </cell>
          <cell r="AS1428">
            <v>9660</v>
          </cell>
        </row>
        <row r="1429">
          <cell r="B1429" t="str">
            <v>SPC</v>
          </cell>
          <cell r="C1429" t="str">
            <v>IMP</v>
          </cell>
          <cell r="D1429" t="str">
            <v>BT</v>
          </cell>
          <cell r="E1429" t="str">
            <v>08</v>
          </cell>
          <cell r="F1429">
            <v>40038</v>
          </cell>
          <cell r="G1429">
            <v>40038</v>
          </cell>
          <cell r="H1429" t="str">
            <v>A0TH030</v>
          </cell>
          <cell r="I1429" t="str">
            <v>STKMA0TH030</v>
          </cell>
          <cell r="K1429" t="str">
            <v>TN-011 Toner 1200/1051</v>
          </cell>
          <cell r="L1429">
            <v>111</v>
          </cell>
          <cell r="M1429">
            <v>44</v>
          </cell>
          <cell r="N1429">
            <v>45.760000000000005</v>
          </cell>
          <cell r="O1429">
            <v>0.26250000000000001</v>
          </cell>
          <cell r="P1429">
            <v>62.047457627118654</v>
          </cell>
          <cell r="Q1429">
            <v>46.64</v>
          </cell>
          <cell r="R1429">
            <v>50.37</v>
          </cell>
          <cell r="S1429">
            <v>77.559322033898312</v>
          </cell>
          <cell r="T1429">
            <v>0.41</v>
          </cell>
          <cell r="W1429">
            <v>62.047457627118654</v>
          </cell>
          <cell r="X1429">
            <v>0.8</v>
          </cell>
          <cell r="AA1429">
            <v>107</v>
          </cell>
          <cell r="AB1429">
            <v>73</v>
          </cell>
          <cell r="AC1429">
            <v>78</v>
          </cell>
          <cell r="AD1429">
            <v>94</v>
          </cell>
          <cell r="AE1429">
            <v>108.86</v>
          </cell>
          <cell r="AF1429">
            <v>0.43002519174059661</v>
          </cell>
          <cell r="AG1429">
            <v>0.57964357890869</v>
          </cell>
          <cell r="AH1429">
            <v>110</v>
          </cell>
          <cell r="AI1429">
            <v>110</v>
          </cell>
          <cell r="AJ1429">
            <v>0.43593220338983041</v>
          </cell>
          <cell r="AK1429">
            <v>110.5</v>
          </cell>
          <cell r="AL1429">
            <v>111</v>
          </cell>
          <cell r="AM1429">
            <v>0.44101389525118329</v>
          </cell>
          <cell r="AN1429">
            <v>111</v>
          </cell>
          <cell r="AO1429">
            <v>111</v>
          </cell>
          <cell r="AP1429">
            <v>111</v>
          </cell>
          <cell r="AQ1429">
            <v>0</v>
          </cell>
          <cell r="AS1429">
            <v>111</v>
          </cell>
        </row>
        <row r="1430">
          <cell r="B1430" t="str">
            <v>SPC</v>
          </cell>
          <cell r="C1430" t="str">
            <v>IMP</v>
          </cell>
          <cell r="D1430" t="str">
            <v>BT</v>
          </cell>
          <cell r="E1430" t="str">
            <v>08</v>
          </cell>
          <cell r="F1430">
            <v>40038</v>
          </cell>
          <cell r="G1430">
            <v>40038</v>
          </cell>
          <cell r="H1430" t="str">
            <v>A0TH500</v>
          </cell>
          <cell r="I1430" t="e">
            <v>#N/A</v>
          </cell>
          <cell r="K1430" t="str">
            <v>DV-011 Developer 1200/1051</v>
          </cell>
          <cell r="L1430">
            <v>360</v>
          </cell>
          <cell r="M1430">
            <v>78</v>
          </cell>
          <cell r="N1430">
            <v>81.12</v>
          </cell>
          <cell r="O1430">
            <v>0.24999999999999994</v>
          </cell>
          <cell r="P1430">
            <v>108.16</v>
          </cell>
          <cell r="Q1430">
            <v>82.68</v>
          </cell>
          <cell r="R1430">
            <v>89.29</v>
          </cell>
          <cell r="S1430">
            <v>135.19999999999999</v>
          </cell>
          <cell r="T1430">
            <v>0.39999999999999991</v>
          </cell>
          <cell r="W1430">
            <v>108.16</v>
          </cell>
          <cell r="X1430">
            <v>0.8</v>
          </cell>
          <cell r="AA1430">
            <v>186</v>
          </cell>
          <cell r="AB1430">
            <v>128</v>
          </cell>
          <cell r="AC1430">
            <v>136</v>
          </cell>
          <cell r="AD1430">
            <v>163</v>
          </cell>
          <cell r="AE1430">
            <v>189.75</v>
          </cell>
          <cell r="AF1430">
            <v>0.42998682476943351</v>
          </cell>
          <cell r="AG1430">
            <v>0.5724901185770751</v>
          </cell>
          <cell r="AH1430">
            <v>233</v>
          </cell>
          <cell r="AI1430">
            <v>275</v>
          </cell>
          <cell r="AJ1430">
            <v>0.60669090909090906</v>
          </cell>
          <cell r="AK1430">
            <v>317.5</v>
          </cell>
          <cell r="AL1430">
            <v>360</v>
          </cell>
          <cell r="AM1430">
            <v>0.6995555555555556</v>
          </cell>
          <cell r="AN1430">
            <v>360</v>
          </cell>
          <cell r="AO1430">
            <v>360</v>
          </cell>
          <cell r="AP1430">
            <v>360</v>
          </cell>
          <cell r="AQ1430">
            <v>0</v>
          </cell>
          <cell r="AS1430">
            <v>360</v>
          </cell>
        </row>
        <row r="1431">
          <cell r="B1431" t="str">
            <v>SPC</v>
          </cell>
          <cell r="C1431" t="str">
            <v>IMP</v>
          </cell>
          <cell r="D1431" t="str">
            <v>BT</v>
          </cell>
          <cell r="E1431" t="str">
            <v>08</v>
          </cell>
          <cell r="F1431">
            <v>40038</v>
          </cell>
          <cell r="G1431">
            <v>40038</v>
          </cell>
          <cell r="H1431" t="str">
            <v>A0THP10</v>
          </cell>
          <cell r="I1431" t="e">
            <v>#N/A</v>
          </cell>
          <cell r="K1431" t="str">
            <v>DR-011 Drum 1200/1051</v>
          </cell>
          <cell r="L1431">
            <v>341</v>
          </cell>
          <cell r="M1431">
            <v>105</v>
          </cell>
          <cell r="N1431">
            <v>109.2</v>
          </cell>
          <cell r="O1431">
            <v>0.24999999999999994</v>
          </cell>
          <cell r="P1431">
            <v>145.6</v>
          </cell>
          <cell r="Q1431">
            <v>111.3</v>
          </cell>
          <cell r="R1431">
            <v>120.2</v>
          </cell>
          <cell r="S1431">
            <v>182</v>
          </cell>
          <cell r="T1431">
            <v>0.39999999999999997</v>
          </cell>
          <cell r="W1431">
            <v>145.6</v>
          </cell>
          <cell r="X1431">
            <v>0.79999999999999993</v>
          </cell>
          <cell r="AA1431">
            <v>250</v>
          </cell>
          <cell r="AB1431">
            <v>172</v>
          </cell>
          <cell r="AC1431">
            <v>182</v>
          </cell>
          <cell r="AD1431">
            <v>219</v>
          </cell>
          <cell r="AE1431">
            <v>255.44</v>
          </cell>
          <cell r="AF1431">
            <v>0.43000313185092393</v>
          </cell>
          <cell r="AG1431">
            <v>0.57250234888819296</v>
          </cell>
          <cell r="AH1431">
            <v>278</v>
          </cell>
          <cell r="AI1431">
            <v>299</v>
          </cell>
          <cell r="AJ1431">
            <v>0.5130434782608696</v>
          </cell>
          <cell r="AK1431">
            <v>320</v>
          </cell>
          <cell r="AL1431">
            <v>341</v>
          </cell>
          <cell r="AM1431">
            <v>0.57302052785923752</v>
          </cell>
          <cell r="AN1431">
            <v>341</v>
          </cell>
          <cell r="AO1431">
            <v>341</v>
          </cell>
          <cell r="AP1431">
            <v>341</v>
          </cell>
          <cell r="AQ1431">
            <v>0</v>
          </cell>
          <cell r="AS1431">
            <v>341</v>
          </cell>
        </row>
        <row r="1432">
          <cell r="B1432" t="str">
            <v>SP</v>
          </cell>
          <cell r="C1432" t="str">
            <v>IMP</v>
          </cell>
          <cell r="D1432" t="str">
            <v>BT</v>
          </cell>
          <cell r="E1432" t="str">
            <v>08</v>
          </cell>
          <cell r="F1432">
            <v>39924</v>
          </cell>
          <cell r="G1432">
            <v>39924</v>
          </cell>
          <cell r="H1432" t="str">
            <v>A0TK03D</v>
          </cell>
          <cell r="I1432" t="str">
            <v>A0TK03D_</v>
          </cell>
          <cell r="K1432" t="str">
            <v>DV-612K Developing Unit (Yield: 1,140K)</v>
          </cell>
          <cell r="L1432">
            <v>364</v>
          </cell>
          <cell r="M1432">
            <v>70</v>
          </cell>
          <cell r="N1432">
            <v>72.8</v>
          </cell>
          <cell r="O1432">
            <v>0.43125000000000002</v>
          </cell>
          <cell r="P1432">
            <v>128</v>
          </cell>
          <cell r="Q1432">
            <v>74.2</v>
          </cell>
          <cell r="R1432">
            <v>80.14</v>
          </cell>
          <cell r="S1432">
            <v>160</v>
          </cell>
          <cell r="T1432">
            <v>0.54500000000000004</v>
          </cell>
          <cell r="W1432">
            <v>128</v>
          </cell>
          <cell r="X1432">
            <v>0.8</v>
          </cell>
          <cell r="Y1432" t="str">
            <v>Act freight</v>
          </cell>
          <cell r="AA1432">
            <v>251</v>
          </cell>
          <cell r="AB1432">
            <v>183</v>
          </cell>
          <cell r="AC1432">
            <v>214</v>
          </cell>
          <cell r="AD1432">
            <v>235</v>
          </cell>
          <cell r="AE1432">
            <v>256</v>
          </cell>
          <cell r="AF1432">
            <v>0.5</v>
          </cell>
          <cell r="AG1432">
            <v>0.71562499999999996</v>
          </cell>
          <cell r="AH1432">
            <v>283</v>
          </cell>
          <cell r="AI1432">
            <v>310</v>
          </cell>
          <cell r="AJ1432">
            <v>0.58709677419354833</v>
          </cell>
          <cell r="AK1432">
            <v>337</v>
          </cell>
          <cell r="AL1432">
            <v>364</v>
          </cell>
          <cell r="AM1432">
            <v>0.64835164835164838</v>
          </cell>
          <cell r="AN1432">
            <v>364</v>
          </cell>
          <cell r="AO1432">
            <v>364</v>
          </cell>
          <cell r="AP1432">
            <v>364</v>
          </cell>
          <cell r="AQ1432">
            <v>0</v>
          </cell>
          <cell r="AS1432">
            <v>364</v>
          </cell>
        </row>
        <row r="1433">
          <cell r="B1433" t="str">
            <v>SP</v>
          </cell>
          <cell r="C1433" t="str">
            <v>IMP</v>
          </cell>
          <cell r="D1433" t="str">
            <v>BT</v>
          </cell>
          <cell r="E1433" t="str">
            <v>08</v>
          </cell>
          <cell r="F1433">
            <v>39924</v>
          </cell>
          <cell r="G1433">
            <v>39924</v>
          </cell>
          <cell r="H1433" t="str">
            <v>A0TK08D</v>
          </cell>
          <cell r="I1433" t="str">
            <v>A0TK08D_</v>
          </cell>
          <cell r="K1433" t="str">
            <v>IU-612Y Imaging Unit (Yield: 120K)</v>
          </cell>
          <cell r="L1433">
            <v>953</v>
          </cell>
          <cell r="M1433">
            <v>195</v>
          </cell>
          <cell r="N1433">
            <v>202.8</v>
          </cell>
          <cell r="O1433">
            <v>0.42386363636363633</v>
          </cell>
          <cell r="P1433">
            <v>352</v>
          </cell>
          <cell r="Q1433">
            <v>206.7</v>
          </cell>
          <cell r="R1433">
            <v>223.24</v>
          </cell>
          <cell r="S1433">
            <v>440</v>
          </cell>
          <cell r="T1433">
            <v>0.53909090909090907</v>
          </cell>
          <cell r="W1433">
            <v>352</v>
          </cell>
          <cell r="X1433">
            <v>0.8</v>
          </cell>
          <cell r="Y1433" t="str">
            <v>Act freight</v>
          </cell>
          <cell r="AA1433">
            <v>690</v>
          </cell>
          <cell r="AB1433">
            <v>503</v>
          </cell>
          <cell r="AC1433">
            <v>587</v>
          </cell>
          <cell r="AD1433">
            <v>646</v>
          </cell>
          <cell r="AE1433">
            <v>704</v>
          </cell>
          <cell r="AF1433">
            <v>0.5</v>
          </cell>
          <cell r="AG1433">
            <v>0.71193181818181817</v>
          </cell>
          <cell r="AH1433">
            <v>767</v>
          </cell>
          <cell r="AI1433">
            <v>829</v>
          </cell>
          <cell r="AJ1433">
            <v>0.57539203860072374</v>
          </cell>
          <cell r="AK1433">
            <v>891</v>
          </cell>
          <cell r="AL1433">
            <v>953</v>
          </cell>
          <cell r="AM1433">
            <v>0.63064008394543547</v>
          </cell>
          <cell r="AN1433">
            <v>953</v>
          </cell>
          <cell r="AO1433">
            <v>953</v>
          </cell>
          <cell r="AP1433">
            <v>953</v>
          </cell>
          <cell r="AQ1433">
            <v>0</v>
          </cell>
          <cell r="AS1433">
            <v>953</v>
          </cell>
        </row>
        <row r="1434">
          <cell r="B1434" t="str">
            <v>SP</v>
          </cell>
          <cell r="C1434" t="str">
            <v>IMP</v>
          </cell>
          <cell r="D1434" t="str">
            <v>BT</v>
          </cell>
          <cell r="E1434" t="str">
            <v>08</v>
          </cell>
          <cell r="F1434">
            <v>39924</v>
          </cell>
          <cell r="G1434">
            <v>39924</v>
          </cell>
          <cell r="H1434" t="str">
            <v>A0TK0ED</v>
          </cell>
          <cell r="I1434" t="str">
            <v>A0TK0ED_</v>
          </cell>
          <cell r="K1434" t="str">
            <v>IU-612M Imaging Unit (Yield: 120K)</v>
          </cell>
          <cell r="L1434">
            <v>953</v>
          </cell>
          <cell r="M1434">
            <v>195</v>
          </cell>
          <cell r="N1434">
            <v>202.8</v>
          </cell>
          <cell r="O1434">
            <v>0.42386363636363633</v>
          </cell>
          <cell r="P1434">
            <v>352</v>
          </cell>
          <cell r="Q1434">
            <v>206.7</v>
          </cell>
          <cell r="R1434">
            <v>223.24</v>
          </cell>
          <cell r="S1434">
            <v>440</v>
          </cell>
          <cell r="T1434">
            <v>0.53909090909090907</v>
          </cell>
          <cell r="W1434">
            <v>352</v>
          </cell>
          <cell r="X1434">
            <v>0.8</v>
          </cell>
          <cell r="Y1434" t="str">
            <v>Act freight</v>
          </cell>
          <cell r="AA1434">
            <v>690</v>
          </cell>
          <cell r="AB1434">
            <v>503</v>
          </cell>
          <cell r="AC1434">
            <v>587</v>
          </cell>
          <cell r="AD1434">
            <v>646</v>
          </cell>
          <cell r="AE1434">
            <v>704</v>
          </cell>
          <cell r="AF1434">
            <v>0.5</v>
          </cell>
          <cell r="AG1434">
            <v>0.71193181818181817</v>
          </cell>
          <cell r="AH1434">
            <v>767</v>
          </cell>
          <cell r="AI1434">
            <v>829</v>
          </cell>
          <cell r="AJ1434">
            <v>0.57539203860072374</v>
          </cell>
          <cell r="AK1434">
            <v>891</v>
          </cell>
          <cell r="AL1434">
            <v>953</v>
          </cell>
          <cell r="AM1434">
            <v>0.63064008394543547</v>
          </cell>
          <cell r="AN1434">
            <v>953</v>
          </cell>
          <cell r="AO1434">
            <v>953</v>
          </cell>
          <cell r="AP1434">
            <v>953</v>
          </cell>
          <cell r="AQ1434">
            <v>0</v>
          </cell>
          <cell r="AS1434">
            <v>953</v>
          </cell>
        </row>
        <row r="1435">
          <cell r="B1435" t="str">
            <v>SP</v>
          </cell>
          <cell r="C1435" t="str">
            <v>IMP</v>
          </cell>
          <cell r="D1435" t="str">
            <v>BT</v>
          </cell>
          <cell r="E1435" t="str">
            <v>08</v>
          </cell>
          <cell r="F1435">
            <v>39924</v>
          </cell>
          <cell r="G1435">
            <v>39924</v>
          </cell>
          <cell r="H1435" t="str">
            <v>A0TK0KD</v>
          </cell>
          <cell r="I1435" t="str">
            <v>A0TK0KD_</v>
          </cell>
          <cell r="K1435" t="str">
            <v>IU-612C Imaging Unit (Yield: 120K)</v>
          </cell>
          <cell r="L1435">
            <v>953</v>
          </cell>
          <cell r="M1435">
            <v>195</v>
          </cell>
          <cell r="N1435">
            <v>202.8</v>
          </cell>
          <cell r="O1435">
            <v>0.42386363636363633</v>
          </cell>
          <cell r="P1435">
            <v>352</v>
          </cell>
          <cell r="Q1435">
            <v>206.7</v>
          </cell>
          <cell r="R1435">
            <v>223.24</v>
          </cell>
          <cell r="S1435">
            <v>440</v>
          </cell>
          <cell r="T1435">
            <v>0.53909090909090907</v>
          </cell>
          <cell r="W1435">
            <v>352</v>
          </cell>
          <cell r="X1435">
            <v>0.8</v>
          </cell>
          <cell r="Y1435" t="str">
            <v>Act freight</v>
          </cell>
          <cell r="AA1435">
            <v>690</v>
          </cell>
          <cell r="AB1435">
            <v>503</v>
          </cell>
          <cell r="AC1435">
            <v>587</v>
          </cell>
          <cell r="AD1435">
            <v>646</v>
          </cell>
          <cell r="AE1435">
            <v>704</v>
          </cell>
          <cell r="AF1435">
            <v>0.5</v>
          </cell>
          <cell r="AG1435">
            <v>0.71193181818181817</v>
          </cell>
          <cell r="AH1435">
            <v>767</v>
          </cell>
          <cell r="AI1435">
            <v>829</v>
          </cell>
          <cell r="AJ1435">
            <v>0.57539203860072374</v>
          </cell>
          <cell r="AK1435">
            <v>891</v>
          </cell>
          <cell r="AL1435">
            <v>953</v>
          </cell>
          <cell r="AM1435">
            <v>0.63064008394543547</v>
          </cell>
          <cell r="AN1435">
            <v>953</v>
          </cell>
          <cell r="AO1435">
            <v>953</v>
          </cell>
          <cell r="AP1435">
            <v>953</v>
          </cell>
          <cell r="AQ1435">
            <v>0</v>
          </cell>
          <cell r="AS1435">
            <v>953</v>
          </cell>
        </row>
        <row r="1436">
          <cell r="B1436" t="str">
            <v>SP</v>
          </cell>
          <cell r="C1436" t="str">
            <v>IMP</v>
          </cell>
          <cell r="D1436" t="str">
            <v>BT</v>
          </cell>
          <cell r="E1436" t="str">
            <v>08</v>
          </cell>
          <cell r="F1436">
            <v>39924</v>
          </cell>
          <cell r="G1436">
            <v>39924</v>
          </cell>
          <cell r="H1436" t="str">
            <v>A0TK0RD</v>
          </cell>
          <cell r="I1436" t="str">
            <v>A0TK0RD_</v>
          </cell>
          <cell r="K1436" t="str">
            <v>DR-612K Drum Unit (Yield: 285K)</v>
          </cell>
          <cell r="L1436">
            <v>364</v>
          </cell>
          <cell r="M1436">
            <v>100</v>
          </cell>
          <cell r="N1436">
            <v>104</v>
          </cell>
          <cell r="O1436">
            <v>0.1875</v>
          </cell>
          <cell r="P1436">
            <v>128</v>
          </cell>
          <cell r="Q1436">
            <v>106</v>
          </cell>
          <cell r="R1436">
            <v>114.48</v>
          </cell>
          <cell r="S1436">
            <v>160</v>
          </cell>
          <cell r="T1436">
            <v>0.35</v>
          </cell>
          <cell r="W1436">
            <v>128</v>
          </cell>
          <cell r="X1436">
            <v>0.8</v>
          </cell>
          <cell r="Y1436" t="str">
            <v>Act freight</v>
          </cell>
          <cell r="AA1436">
            <v>251</v>
          </cell>
          <cell r="AB1436">
            <v>183</v>
          </cell>
          <cell r="AC1436">
            <v>214</v>
          </cell>
          <cell r="AD1436">
            <v>235</v>
          </cell>
          <cell r="AE1436">
            <v>256</v>
          </cell>
          <cell r="AF1436">
            <v>0.5</v>
          </cell>
          <cell r="AG1436">
            <v>0.59375</v>
          </cell>
          <cell r="AH1436">
            <v>283</v>
          </cell>
          <cell r="AI1436">
            <v>310</v>
          </cell>
          <cell r="AJ1436">
            <v>0.58709677419354833</v>
          </cell>
          <cell r="AK1436">
            <v>337</v>
          </cell>
          <cell r="AL1436">
            <v>364</v>
          </cell>
          <cell r="AM1436">
            <v>0.64835164835164838</v>
          </cell>
          <cell r="AN1436">
            <v>364</v>
          </cell>
          <cell r="AO1436">
            <v>364</v>
          </cell>
          <cell r="AP1436">
            <v>364</v>
          </cell>
          <cell r="AQ1436">
            <v>0</v>
          </cell>
          <cell r="AS1436">
            <v>364</v>
          </cell>
        </row>
        <row r="1437">
          <cell r="B1437" t="str">
            <v>SPC</v>
          </cell>
          <cell r="C1437" t="str">
            <v>IMP</v>
          </cell>
          <cell r="D1437" t="str">
            <v>BT</v>
          </cell>
          <cell r="E1437" t="str">
            <v>08</v>
          </cell>
          <cell r="F1437">
            <v>39924</v>
          </cell>
          <cell r="G1437">
            <v>39924</v>
          </cell>
          <cell r="H1437" t="str">
            <v>A0TM130</v>
          </cell>
          <cell r="I1437" t="str">
            <v>STKMA0TM130</v>
          </cell>
          <cell r="K1437" t="str">
            <v>TN-613K Toner Black (Yield: 45K)</v>
          </cell>
          <cell r="L1437">
            <v>80</v>
          </cell>
          <cell r="M1437">
            <v>23</v>
          </cell>
          <cell r="N1437">
            <v>23.92</v>
          </cell>
          <cell r="O1437">
            <v>0.14571428571428566</v>
          </cell>
          <cell r="P1437">
            <v>28</v>
          </cell>
          <cell r="Q1437">
            <v>24.38</v>
          </cell>
          <cell r="R1437">
            <v>26.33</v>
          </cell>
          <cell r="S1437">
            <v>35</v>
          </cell>
          <cell r="T1437">
            <v>0.3165714285714285</v>
          </cell>
          <cell r="W1437">
            <v>28</v>
          </cell>
          <cell r="X1437">
            <v>0.8</v>
          </cell>
          <cell r="Y1437" t="str">
            <v>Act freight</v>
          </cell>
          <cell r="AA1437">
            <v>48</v>
          </cell>
          <cell r="AB1437">
            <v>33</v>
          </cell>
          <cell r="AC1437">
            <v>35</v>
          </cell>
          <cell r="AD1437">
            <v>43</v>
          </cell>
          <cell r="AE1437">
            <v>49.12</v>
          </cell>
          <cell r="AF1437">
            <v>0.42996742671009769</v>
          </cell>
          <cell r="AG1437">
            <v>0.51302931596091195</v>
          </cell>
          <cell r="AH1437">
            <v>58</v>
          </cell>
          <cell r="AI1437">
            <v>65</v>
          </cell>
          <cell r="AJ1437">
            <v>0.56923076923076921</v>
          </cell>
          <cell r="AK1437">
            <v>72.5</v>
          </cell>
          <cell r="AL1437">
            <v>80</v>
          </cell>
          <cell r="AM1437">
            <v>0.65</v>
          </cell>
          <cell r="AN1437">
            <v>80</v>
          </cell>
          <cell r="AO1437">
            <v>80</v>
          </cell>
          <cell r="AP1437">
            <v>80</v>
          </cell>
          <cell r="AQ1437">
            <v>0</v>
          </cell>
          <cell r="AS1437">
            <v>80</v>
          </cell>
        </row>
        <row r="1438">
          <cell r="B1438" t="str">
            <v>SPC</v>
          </cell>
          <cell r="C1438" t="str">
            <v>IMP</v>
          </cell>
          <cell r="D1438" t="str">
            <v>BT</v>
          </cell>
          <cell r="E1438" t="str">
            <v>08</v>
          </cell>
          <cell r="F1438">
            <v>40064</v>
          </cell>
          <cell r="G1438">
            <v>40070</v>
          </cell>
          <cell r="H1438" t="str">
            <v>A0TM131</v>
          </cell>
          <cell r="I1438" t="str">
            <v>STKMA0TM131 </v>
          </cell>
          <cell r="K1438" t="str">
            <v>TN413K Toner - Black (45K)</v>
          </cell>
          <cell r="L1438">
            <v>100</v>
          </cell>
          <cell r="M1438">
            <v>25</v>
          </cell>
          <cell r="N1438">
            <v>26</v>
          </cell>
          <cell r="O1438">
            <v>0.27777777777777779</v>
          </cell>
          <cell r="P1438">
            <v>36</v>
          </cell>
          <cell r="Q1438">
            <v>26.5</v>
          </cell>
          <cell r="R1438">
            <v>28.62</v>
          </cell>
          <cell r="S1438">
            <v>45</v>
          </cell>
          <cell r="T1438">
            <v>0.42222222222222222</v>
          </cell>
          <cell r="W1438">
            <v>36</v>
          </cell>
          <cell r="X1438">
            <v>0.8</v>
          </cell>
          <cell r="AA1438">
            <v>62</v>
          </cell>
          <cell r="AB1438">
            <v>43</v>
          </cell>
          <cell r="AC1438">
            <v>45</v>
          </cell>
          <cell r="AD1438">
            <v>55</v>
          </cell>
          <cell r="AE1438">
            <v>63.16</v>
          </cell>
          <cell r="AF1438">
            <v>0.43001899936668775</v>
          </cell>
          <cell r="AG1438">
            <v>0.58834705509816332</v>
          </cell>
          <cell r="AH1438">
            <v>73</v>
          </cell>
          <cell r="AI1438">
            <v>82</v>
          </cell>
          <cell r="AJ1438">
            <v>0.56097560975609762</v>
          </cell>
          <cell r="AK1438">
            <v>91</v>
          </cell>
          <cell r="AL1438">
            <v>100</v>
          </cell>
          <cell r="AM1438">
            <v>0.64</v>
          </cell>
          <cell r="AN1438">
            <v>100</v>
          </cell>
          <cell r="AO1438">
            <v>100</v>
          </cell>
          <cell r="AP1438">
            <v>100</v>
          </cell>
          <cell r="AQ1438">
            <v>0</v>
          </cell>
          <cell r="AS1438">
            <v>100</v>
          </cell>
        </row>
        <row r="1439">
          <cell r="B1439" t="str">
            <v>SPC</v>
          </cell>
          <cell r="C1439" t="str">
            <v>IMP</v>
          </cell>
          <cell r="D1439" t="str">
            <v>BT</v>
          </cell>
          <cell r="E1439" t="str">
            <v>08</v>
          </cell>
          <cell r="F1439">
            <v>40581</v>
          </cell>
          <cell r="G1439">
            <v>40581</v>
          </cell>
          <cell r="H1439" t="str">
            <v>A0TM132</v>
          </cell>
          <cell r="K1439" t="str">
            <v>TN-618 Black Toner (Yield: 37,500)</v>
          </cell>
          <cell r="L1439">
            <v>107</v>
          </cell>
          <cell r="M1439">
            <v>26.5</v>
          </cell>
          <cell r="N1439">
            <v>27.560000000000002</v>
          </cell>
          <cell r="O1439">
            <v>0.19883720930232548</v>
          </cell>
          <cell r="P1439">
            <v>34.4</v>
          </cell>
          <cell r="Q1439">
            <v>28.09</v>
          </cell>
          <cell r="R1439">
            <v>30.34</v>
          </cell>
          <cell r="S1439">
            <v>43</v>
          </cell>
          <cell r="T1439">
            <v>0.35906976744186042</v>
          </cell>
          <cell r="W1439">
            <v>34.4</v>
          </cell>
          <cell r="X1439">
            <v>0.79999999999999993</v>
          </cell>
          <cell r="AA1439">
            <v>59</v>
          </cell>
          <cell r="AB1439">
            <v>41</v>
          </cell>
          <cell r="AC1439">
            <v>43</v>
          </cell>
          <cell r="AD1439">
            <v>52</v>
          </cell>
          <cell r="AE1439">
            <v>60.35</v>
          </cell>
          <cell r="AF1439">
            <v>0.42999171499585753</v>
          </cell>
          <cell r="AG1439">
            <v>0.54333057166528576</v>
          </cell>
          <cell r="AH1439">
            <v>73</v>
          </cell>
          <cell r="AI1439">
            <v>84</v>
          </cell>
          <cell r="AJ1439">
            <v>0.59047619047619049</v>
          </cell>
          <cell r="AK1439">
            <v>95.5</v>
          </cell>
          <cell r="AL1439">
            <v>107</v>
          </cell>
          <cell r="AM1439">
            <v>0.67850467289719618</v>
          </cell>
          <cell r="AN1439">
            <v>107</v>
          </cell>
          <cell r="AO1439">
            <v>107</v>
          </cell>
          <cell r="AP1439">
            <v>107</v>
          </cell>
          <cell r="AS1439">
            <v>107</v>
          </cell>
        </row>
        <row r="1440">
          <cell r="B1440" t="str">
            <v>SPC</v>
          </cell>
          <cell r="C1440" t="str">
            <v>IMP</v>
          </cell>
          <cell r="D1440" t="str">
            <v>BT</v>
          </cell>
          <cell r="E1440" t="str">
            <v>08</v>
          </cell>
          <cell r="F1440">
            <v>39924</v>
          </cell>
          <cell r="G1440">
            <v>39924</v>
          </cell>
          <cell r="H1440" t="str">
            <v>A0TM230</v>
          </cell>
          <cell r="I1440" t="str">
            <v>STKMA0TM230YE</v>
          </cell>
          <cell r="K1440" t="str">
            <v>TN-613Y Toner Yellow (Yield: 30K)</v>
          </cell>
          <cell r="L1440">
            <v>162</v>
          </cell>
          <cell r="M1440">
            <v>50</v>
          </cell>
          <cell r="N1440">
            <v>52</v>
          </cell>
          <cell r="O1440">
            <v>0.29516373888527431</v>
          </cell>
          <cell r="P1440">
            <v>73.775999999999996</v>
          </cell>
          <cell r="Q1440">
            <v>53</v>
          </cell>
          <cell r="R1440">
            <v>57.24</v>
          </cell>
          <cell r="S1440">
            <v>92.22</v>
          </cell>
          <cell r="T1440">
            <v>0.43613099110821946</v>
          </cell>
          <cell r="W1440">
            <v>73.775999999999996</v>
          </cell>
          <cell r="X1440">
            <v>0.79999999999999993</v>
          </cell>
          <cell r="Y1440" t="str">
            <v>Act freight</v>
          </cell>
          <cell r="AA1440">
            <v>127</v>
          </cell>
          <cell r="AB1440">
            <v>87</v>
          </cell>
          <cell r="AC1440">
            <v>93</v>
          </cell>
          <cell r="AD1440">
            <v>112</v>
          </cell>
          <cell r="AE1440">
            <v>129.43</v>
          </cell>
          <cell r="AF1440">
            <v>0.42999304643436614</v>
          </cell>
          <cell r="AG1440">
            <v>0.59823843003940358</v>
          </cell>
          <cell r="AH1440">
            <v>138</v>
          </cell>
          <cell r="AI1440">
            <v>146</v>
          </cell>
          <cell r="AJ1440">
            <v>0.49468493150684933</v>
          </cell>
          <cell r="AK1440">
            <v>154</v>
          </cell>
          <cell r="AL1440">
            <v>162</v>
          </cell>
          <cell r="AM1440">
            <v>0.54459259259259263</v>
          </cell>
          <cell r="AN1440">
            <v>162</v>
          </cell>
          <cell r="AO1440">
            <v>162</v>
          </cell>
          <cell r="AP1440">
            <v>162</v>
          </cell>
          <cell r="AQ1440">
            <v>0</v>
          </cell>
          <cell r="AS1440">
            <v>162</v>
          </cell>
        </row>
        <row r="1441">
          <cell r="B1441" t="str">
            <v>SPC</v>
          </cell>
          <cell r="C1441" t="str">
            <v>IMP</v>
          </cell>
          <cell r="D1441" t="str">
            <v>BT</v>
          </cell>
          <cell r="E1441" t="str">
            <v>08</v>
          </cell>
          <cell r="F1441">
            <v>39924</v>
          </cell>
          <cell r="G1441">
            <v>39924</v>
          </cell>
          <cell r="H1441" t="str">
            <v>A0TM330</v>
          </cell>
          <cell r="I1441" t="str">
            <v>STKMA0TM330MA</v>
          </cell>
          <cell r="K1441" t="str">
            <v>TN-613M Toner Magenta (Yield: 30K)</v>
          </cell>
          <cell r="L1441">
            <v>162</v>
          </cell>
          <cell r="M1441">
            <v>50</v>
          </cell>
          <cell r="N1441">
            <v>52</v>
          </cell>
          <cell r="O1441">
            <v>0.29516373888527431</v>
          </cell>
          <cell r="P1441">
            <v>73.775999999999996</v>
          </cell>
          <cell r="Q1441">
            <v>53</v>
          </cell>
          <cell r="R1441">
            <v>57.24</v>
          </cell>
          <cell r="S1441">
            <v>92.22</v>
          </cell>
          <cell r="T1441">
            <v>0.43613099110821946</v>
          </cell>
          <cell r="W1441">
            <v>73.775999999999996</v>
          </cell>
          <cell r="X1441">
            <v>0.79999999999999993</v>
          </cell>
          <cell r="Y1441" t="str">
            <v>Act freight</v>
          </cell>
          <cell r="AA1441">
            <v>127</v>
          </cell>
          <cell r="AB1441">
            <v>87</v>
          </cell>
          <cell r="AC1441">
            <v>93</v>
          </cell>
          <cell r="AD1441">
            <v>112</v>
          </cell>
          <cell r="AE1441">
            <v>129.43</v>
          </cell>
          <cell r="AF1441">
            <v>0.42999304643436614</v>
          </cell>
          <cell r="AG1441">
            <v>0.59823843003940358</v>
          </cell>
          <cell r="AH1441">
            <v>138</v>
          </cell>
          <cell r="AI1441">
            <v>146</v>
          </cell>
          <cell r="AJ1441">
            <v>0.49468493150684933</v>
          </cell>
          <cell r="AK1441">
            <v>154</v>
          </cell>
          <cell r="AL1441">
            <v>162</v>
          </cell>
          <cell r="AM1441">
            <v>0.54459259259259263</v>
          </cell>
          <cell r="AN1441">
            <v>162</v>
          </cell>
          <cell r="AO1441">
            <v>162</v>
          </cell>
          <cell r="AP1441">
            <v>162</v>
          </cell>
          <cell r="AQ1441">
            <v>0</v>
          </cell>
          <cell r="AS1441">
            <v>162</v>
          </cell>
        </row>
        <row r="1442">
          <cell r="B1442" t="str">
            <v>SPC</v>
          </cell>
          <cell r="C1442" t="str">
            <v>IMP</v>
          </cell>
          <cell r="D1442" t="str">
            <v>BT</v>
          </cell>
          <cell r="E1442" t="str">
            <v>08</v>
          </cell>
          <cell r="F1442">
            <v>39924</v>
          </cell>
          <cell r="G1442">
            <v>39924</v>
          </cell>
          <cell r="H1442" t="str">
            <v>A0TM430</v>
          </cell>
          <cell r="I1442" t="str">
            <v>STKMA0TM430CY</v>
          </cell>
          <cell r="K1442" t="str">
            <v>TN-613C Toner Cyan (Yield: 30K)</v>
          </cell>
          <cell r="L1442">
            <v>162</v>
          </cell>
          <cell r="M1442">
            <v>50</v>
          </cell>
          <cell r="N1442">
            <v>52</v>
          </cell>
          <cell r="O1442">
            <v>0.29516373888527431</v>
          </cell>
          <cell r="P1442">
            <v>73.775999999999996</v>
          </cell>
          <cell r="Q1442">
            <v>53</v>
          </cell>
          <cell r="R1442">
            <v>57.24</v>
          </cell>
          <cell r="S1442">
            <v>92.22</v>
          </cell>
          <cell r="T1442">
            <v>0.43613099110821946</v>
          </cell>
          <cell r="W1442">
            <v>73.775999999999996</v>
          </cell>
          <cell r="X1442">
            <v>0.79999999999999993</v>
          </cell>
          <cell r="Y1442" t="str">
            <v>Act freight</v>
          </cell>
          <cell r="AA1442">
            <v>127</v>
          </cell>
          <cell r="AB1442">
            <v>87</v>
          </cell>
          <cell r="AC1442">
            <v>93</v>
          </cell>
          <cell r="AD1442">
            <v>112</v>
          </cell>
          <cell r="AE1442">
            <v>129.43</v>
          </cell>
          <cell r="AF1442">
            <v>0.42999304643436614</v>
          </cell>
          <cell r="AG1442">
            <v>0.59823843003940358</v>
          </cell>
          <cell r="AH1442">
            <v>138</v>
          </cell>
          <cell r="AI1442">
            <v>146</v>
          </cell>
          <cell r="AJ1442">
            <v>0.49468493150684933</v>
          </cell>
          <cell r="AK1442">
            <v>154</v>
          </cell>
          <cell r="AL1442">
            <v>162</v>
          </cell>
          <cell r="AM1442">
            <v>0.54459259259259263</v>
          </cell>
          <cell r="AN1442">
            <v>162</v>
          </cell>
          <cell r="AO1442">
            <v>162</v>
          </cell>
          <cell r="AP1442">
            <v>162</v>
          </cell>
          <cell r="AQ1442">
            <v>0</v>
          </cell>
          <cell r="AS1442">
            <v>162</v>
          </cell>
        </row>
        <row r="1443">
          <cell r="B1443" t="str">
            <v>AC</v>
          </cell>
          <cell r="C1443" t="str">
            <v>IMP</v>
          </cell>
          <cell r="D1443" t="str">
            <v>BT</v>
          </cell>
          <cell r="E1443" t="str">
            <v>P3</v>
          </cell>
          <cell r="F1443">
            <v>39994</v>
          </cell>
          <cell r="G1443">
            <v>40190</v>
          </cell>
          <cell r="H1443" t="str">
            <v>A0TUWY0</v>
          </cell>
          <cell r="I1443" t="str">
            <v>3KMKMK723</v>
          </cell>
          <cell r="K1443" t="str">
            <v>MK-723</v>
          </cell>
          <cell r="L1443">
            <v>86</v>
          </cell>
          <cell r="M1443">
            <v>8</v>
          </cell>
          <cell r="N1443">
            <v>8.32</v>
          </cell>
          <cell r="O1443">
            <v>-0.17647058823529416</v>
          </cell>
          <cell r="P1443">
            <v>7.0720000000000001</v>
          </cell>
          <cell r="Q1443">
            <v>8.48</v>
          </cell>
          <cell r="R1443">
            <v>9.16</v>
          </cell>
          <cell r="S1443">
            <v>59.9</v>
          </cell>
          <cell r="T1443">
            <v>0.86110183639398996</v>
          </cell>
          <cell r="U1443">
            <v>46.386559999999996</v>
          </cell>
          <cell r="V1443">
            <v>0.82063770195504904</v>
          </cell>
          <cell r="W1443">
            <v>7.0720000000000001</v>
          </cell>
          <cell r="X1443">
            <v>0.11806343906510852</v>
          </cell>
          <cell r="AA1443">
            <v>9</v>
          </cell>
          <cell r="AB1443">
            <v>8</v>
          </cell>
          <cell r="AC1443">
            <v>8</v>
          </cell>
          <cell r="AD1443">
            <v>9</v>
          </cell>
          <cell r="AE1443">
            <v>8.73</v>
          </cell>
          <cell r="AF1443">
            <v>0.18991981672394045</v>
          </cell>
          <cell r="AG1443">
            <v>4.6964490263459349E-2</v>
          </cell>
          <cell r="AH1443">
            <v>10</v>
          </cell>
          <cell r="AI1443">
            <v>10</v>
          </cell>
          <cell r="AJ1443">
            <v>0.2928</v>
          </cell>
          <cell r="AK1443">
            <v>10</v>
          </cell>
          <cell r="AL1443">
            <v>10</v>
          </cell>
          <cell r="AM1443">
            <v>0.2928</v>
          </cell>
          <cell r="AN1443">
            <v>11.18</v>
          </cell>
          <cell r="AO1443">
            <v>12.36</v>
          </cell>
          <cell r="AP1443">
            <v>13.54</v>
          </cell>
          <cell r="AQ1443">
            <v>0</v>
          </cell>
          <cell r="AS1443">
            <v>86</v>
          </cell>
        </row>
        <row r="1444">
          <cell r="B1444" t="str">
            <v>AC</v>
          </cell>
          <cell r="C1444" t="str">
            <v>IMP</v>
          </cell>
          <cell r="D1444" t="str">
            <v>BT</v>
          </cell>
          <cell r="E1444" t="str">
            <v>P3</v>
          </cell>
          <cell r="F1444">
            <v>39994</v>
          </cell>
          <cell r="G1444">
            <v>40190</v>
          </cell>
          <cell r="H1444" t="str">
            <v>A0TVWY0</v>
          </cell>
          <cell r="I1444" t="str">
            <v>3KMKMK718</v>
          </cell>
          <cell r="K1444" t="str">
            <v>MK-718</v>
          </cell>
          <cell r="L1444">
            <v>86</v>
          </cell>
          <cell r="M1444">
            <v>8.5</v>
          </cell>
          <cell r="N1444">
            <v>8.84</v>
          </cell>
          <cell r="O1444">
            <v>-0.17647058823529421</v>
          </cell>
          <cell r="P1444">
            <v>7.5139999999999993</v>
          </cell>
          <cell r="Q1444">
            <v>9.01</v>
          </cell>
          <cell r="R1444">
            <v>9.73</v>
          </cell>
          <cell r="S1444">
            <v>59.9</v>
          </cell>
          <cell r="T1444">
            <v>0.85242070116861446</v>
          </cell>
          <cell r="U1444">
            <v>46.386559999999996</v>
          </cell>
          <cell r="V1444">
            <v>0.80942755832723967</v>
          </cell>
          <cell r="W1444">
            <v>7.5139999999999993</v>
          </cell>
          <cell r="X1444">
            <v>0.12544240400667778</v>
          </cell>
          <cell r="AA1444">
            <v>9</v>
          </cell>
          <cell r="AB1444">
            <v>8</v>
          </cell>
          <cell r="AC1444">
            <v>9</v>
          </cell>
          <cell r="AD1444">
            <v>10</v>
          </cell>
          <cell r="AE1444">
            <v>9.2799999999999994</v>
          </cell>
          <cell r="AF1444">
            <v>0.19030172413793106</v>
          </cell>
          <cell r="AG1444">
            <v>4.7413793103448225E-2</v>
          </cell>
          <cell r="AH1444">
            <v>11</v>
          </cell>
          <cell r="AI1444">
            <v>11</v>
          </cell>
          <cell r="AJ1444">
            <v>0.31690909090909097</v>
          </cell>
          <cell r="AK1444">
            <v>11</v>
          </cell>
          <cell r="AL1444">
            <v>11</v>
          </cell>
          <cell r="AM1444">
            <v>0.31690909090909097</v>
          </cell>
          <cell r="AN1444">
            <v>12.16</v>
          </cell>
          <cell r="AO1444">
            <v>13.32</v>
          </cell>
          <cell r="AP1444">
            <v>14.48</v>
          </cell>
          <cell r="AQ1444">
            <v>0</v>
          </cell>
          <cell r="AS1444">
            <v>86</v>
          </cell>
        </row>
        <row r="1445">
          <cell r="B1445" t="str">
            <v>MB</v>
          </cell>
          <cell r="C1445" t="str">
            <v>IMP</v>
          </cell>
          <cell r="D1445" t="str">
            <v>BT</v>
          </cell>
          <cell r="E1445" t="str">
            <v>p3</v>
          </cell>
          <cell r="F1445">
            <v>40459</v>
          </cell>
          <cell r="G1445">
            <v>40408</v>
          </cell>
          <cell r="H1445" t="str">
            <v>A0U0011</v>
          </cell>
          <cell r="I1445" t="str">
            <v>9KMBHPROC6501_N</v>
          </cell>
          <cell r="K1445" t="str">
            <v>bizhub PRO C6501</v>
          </cell>
          <cell r="L1445">
            <v>47250</v>
          </cell>
          <cell r="M1445">
            <v>13056</v>
          </cell>
          <cell r="N1445">
            <v>13578.24</v>
          </cell>
          <cell r="O1445">
            <v>-0.17647058823529421</v>
          </cell>
          <cell r="P1445">
            <v>11541.503999999999</v>
          </cell>
          <cell r="Q1445">
            <v>13839.36</v>
          </cell>
          <cell r="R1445">
            <v>14946.51</v>
          </cell>
          <cell r="S1445">
            <v>22312.5</v>
          </cell>
          <cell r="T1445">
            <v>0.39145142857142856</v>
          </cell>
          <cell r="U1445">
            <v>15619</v>
          </cell>
          <cell r="V1445">
            <v>0.13065881298418594</v>
          </cell>
          <cell r="W1445">
            <v>11541.503999999999</v>
          </cell>
          <cell r="X1445">
            <v>0.51726628571428568</v>
          </cell>
          <cell r="Y1445">
            <v>800</v>
          </cell>
          <cell r="Z1445">
            <v>500</v>
          </cell>
          <cell r="AA1445">
            <v>13964</v>
          </cell>
          <cell r="AB1445">
            <v>11542</v>
          </cell>
          <cell r="AC1445">
            <v>12824</v>
          </cell>
          <cell r="AD1445">
            <v>13537</v>
          </cell>
          <cell r="AE1445">
            <v>14248.77</v>
          </cell>
          <cell r="AF1445">
            <v>0.18999997894555118</v>
          </cell>
          <cell r="AG1445">
            <v>4.7058798759471915E-2</v>
          </cell>
          <cell r="AH1445">
            <v>14534</v>
          </cell>
          <cell r="AI1445">
            <v>14819</v>
          </cell>
          <cell r="AJ1445">
            <v>0.22116849989877865</v>
          </cell>
          <cell r="AK1445">
            <v>15104</v>
          </cell>
          <cell r="AL1445">
            <v>15389</v>
          </cell>
          <cell r="AM1445">
            <v>0.25001598544414849</v>
          </cell>
          <cell r="AN1445">
            <v>17552.95</v>
          </cell>
          <cell r="AO1445">
            <v>19716.900000000001</v>
          </cell>
          <cell r="AP1445">
            <v>21880.85</v>
          </cell>
          <cell r="AQ1445">
            <v>0</v>
          </cell>
          <cell r="AR1445">
            <v>746</v>
          </cell>
          <cell r="AS1445">
            <v>47250</v>
          </cell>
        </row>
        <row r="1446">
          <cell r="B1446" t="str">
            <v>MB</v>
          </cell>
          <cell r="C1446" t="str">
            <v>IMP</v>
          </cell>
          <cell r="D1446" t="str">
            <v>BT</v>
          </cell>
          <cell r="E1446" t="str">
            <v>p3</v>
          </cell>
          <cell r="F1446">
            <v>39924</v>
          </cell>
          <cell r="G1446">
            <v>40001</v>
          </cell>
          <cell r="H1446" t="str">
            <v>A0U0012</v>
          </cell>
          <cell r="I1446" t="str">
            <v>9KMBHPROC6501GSA_N</v>
          </cell>
          <cell r="K1446" t="str">
            <v>bizhub PRO C6501 GSA</v>
          </cell>
          <cell r="L1446">
            <v>47250</v>
          </cell>
          <cell r="M1446">
            <v>13056</v>
          </cell>
          <cell r="N1446">
            <v>13578.24</v>
          </cell>
          <cell r="O1446">
            <v>-0.17647058823529421</v>
          </cell>
          <cell r="P1446">
            <v>11541.503999999999</v>
          </cell>
          <cell r="Q1446">
            <v>13839.36</v>
          </cell>
          <cell r="R1446">
            <v>14946.51</v>
          </cell>
          <cell r="S1446">
            <v>22312.5</v>
          </cell>
          <cell r="T1446">
            <v>0.39145142857142856</v>
          </cell>
          <cell r="U1446">
            <v>15619</v>
          </cell>
          <cell r="V1446">
            <v>0.13065881298418594</v>
          </cell>
          <cell r="W1446">
            <v>11541.503999999999</v>
          </cell>
          <cell r="X1446">
            <v>0.51726628571428568</v>
          </cell>
          <cell r="Y1446">
            <v>800</v>
          </cell>
          <cell r="Z1446">
            <v>500</v>
          </cell>
          <cell r="AA1446">
            <v>13964</v>
          </cell>
          <cell r="AB1446">
            <v>11542</v>
          </cell>
          <cell r="AC1446">
            <v>12824</v>
          </cell>
          <cell r="AD1446">
            <v>13537</v>
          </cell>
          <cell r="AE1446">
            <v>14248.77</v>
          </cell>
          <cell r="AF1446">
            <v>0.18999997894555118</v>
          </cell>
          <cell r="AG1446">
            <v>4.7058798759471915E-2</v>
          </cell>
          <cell r="AH1446">
            <v>14534</v>
          </cell>
          <cell r="AI1446">
            <v>14819</v>
          </cell>
          <cell r="AJ1446">
            <v>0.22116849989877865</v>
          </cell>
          <cell r="AK1446">
            <v>15104</v>
          </cell>
          <cell r="AL1446">
            <v>15389</v>
          </cell>
          <cell r="AM1446">
            <v>0.25001598544414849</v>
          </cell>
          <cell r="AN1446">
            <v>17552.95</v>
          </cell>
          <cell r="AO1446">
            <v>19716.900000000001</v>
          </cell>
          <cell r="AP1446">
            <v>21880.85</v>
          </cell>
          <cell r="AQ1446">
            <v>0</v>
          </cell>
          <cell r="AR1446">
            <v>746</v>
          </cell>
          <cell r="AS1446">
            <v>47250</v>
          </cell>
        </row>
        <row r="1447">
          <cell r="B1447" t="str">
            <v>MB</v>
          </cell>
          <cell r="C1447" t="str">
            <v>IMP</v>
          </cell>
          <cell r="D1447" t="str">
            <v>BT</v>
          </cell>
          <cell r="E1447" t="str">
            <v>08</v>
          </cell>
          <cell r="F1447">
            <v>39924</v>
          </cell>
          <cell r="G1447">
            <v>40837</v>
          </cell>
          <cell r="H1447" t="str">
            <v>A0U1011</v>
          </cell>
          <cell r="I1447" t="str">
            <v>9KMBHPROC5501_N</v>
          </cell>
          <cell r="K1447" t="str">
            <v>bizhub PRO C5501</v>
          </cell>
          <cell r="L1447">
            <v>40950</v>
          </cell>
          <cell r="M1447">
            <v>9200</v>
          </cell>
          <cell r="N1447">
            <v>9568</v>
          </cell>
          <cell r="O1447">
            <v>9.6465184446509422E-2</v>
          </cell>
          <cell r="P1447">
            <v>10589.52</v>
          </cell>
          <cell r="Q1447">
            <v>9752</v>
          </cell>
          <cell r="R1447">
            <v>10532.16</v>
          </cell>
          <cell r="S1447">
            <v>15127.88</v>
          </cell>
          <cell r="T1447">
            <v>0.36752539020669117</v>
          </cell>
          <cell r="U1447">
            <v>10590</v>
          </cell>
          <cell r="V1447">
            <v>9.6506137865911237E-2</v>
          </cell>
          <cell r="W1447">
            <v>10589.52</v>
          </cell>
          <cell r="X1447">
            <v>0.70000026441246233</v>
          </cell>
          <cell r="Y1447">
            <v>250</v>
          </cell>
          <cell r="Z1447">
            <v>500</v>
          </cell>
          <cell r="AA1447">
            <v>14024</v>
          </cell>
          <cell r="AB1447">
            <v>10590</v>
          </cell>
          <cell r="AC1447">
            <v>12915</v>
          </cell>
          <cell r="AD1447">
            <v>13791</v>
          </cell>
          <cell r="AE1447">
            <v>14310.16</v>
          </cell>
          <cell r="AF1447">
            <v>0.25999988819132697</v>
          </cell>
          <cell r="AG1447">
            <v>0.33138413546738821</v>
          </cell>
          <cell r="AH1447">
            <v>14915</v>
          </cell>
          <cell r="AI1447">
            <v>16547</v>
          </cell>
          <cell r="AJ1447">
            <v>0.36003384299268748</v>
          </cell>
          <cell r="AK1447">
            <v>18257.79</v>
          </cell>
          <cell r="AL1447">
            <v>20603</v>
          </cell>
          <cell r="AM1447">
            <v>0.48602048245401153</v>
          </cell>
          <cell r="AN1447">
            <v>25689.75</v>
          </cell>
          <cell r="AO1447">
            <v>30776.5</v>
          </cell>
          <cell r="AP1447">
            <v>35863.25</v>
          </cell>
          <cell r="AQ1447">
            <v>0</v>
          </cell>
          <cell r="AR1447">
            <v>671</v>
          </cell>
          <cell r="AS1447">
            <v>40950</v>
          </cell>
        </row>
        <row r="1448">
          <cell r="B1448" t="str">
            <v>MB</v>
          </cell>
          <cell r="C1448" t="str">
            <v>IMP</v>
          </cell>
          <cell r="D1448" t="str">
            <v>BT</v>
          </cell>
          <cell r="E1448" t="str">
            <v>P3</v>
          </cell>
          <cell r="F1448">
            <v>39924</v>
          </cell>
          <cell r="G1448">
            <v>40408</v>
          </cell>
          <cell r="H1448" t="str">
            <v>A0U2011</v>
          </cell>
          <cell r="I1448" t="str">
            <v>9KMBHPROC6501P_N</v>
          </cell>
          <cell r="K1448" t="str">
            <v>bizhub PRO C6501P</v>
          </cell>
          <cell r="L1448">
            <v>42945</v>
          </cell>
          <cell r="M1448">
            <v>11934</v>
          </cell>
          <cell r="N1448">
            <v>12411.36</v>
          </cell>
          <cell r="O1448">
            <v>-0.17647058823529407</v>
          </cell>
          <cell r="P1448">
            <v>10549.656000000001</v>
          </cell>
          <cell r="Q1448">
            <v>12650.04</v>
          </cell>
          <cell r="R1448">
            <v>13662.04</v>
          </cell>
          <cell r="S1448">
            <v>20580</v>
          </cell>
          <cell r="T1448">
            <v>0.39692128279883376</v>
          </cell>
          <cell r="U1448">
            <v>14406</v>
          </cell>
          <cell r="V1448">
            <v>0.13845897542690541</v>
          </cell>
          <cell r="W1448">
            <v>10549.656000000001</v>
          </cell>
          <cell r="X1448">
            <v>0.51261690962099127</v>
          </cell>
          <cell r="Y1448">
            <v>800</v>
          </cell>
          <cell r="Z1448">
            <v>500</v>
          </cell>
          <cell r="AA1448">
            <v>12764</v>
          </cell>
          <cell r="AB1448">
            <v>10550</v>
          </cell>
          <cell r="AC1448">
            <v>11722</v>
          </cell>
          <cell r="AD1448">
            <v>12374</v>
          </cell>
          <cell r="AE1448">
            <v>13024.27</v>
          </cell>
          <cell r="AF1448">
            <v>0.19000020730528464</v>
          </cell>
          <cell r="AG1448">
            <v>4.7059067417981958E-2</v>
          </cell>
          <cell r="AH1448">
            <v>13286</v>
          </cell>
          <cell r="AI1448">
            <v>13546</v>
          </cell>
          <cell r="AJ1448">
            <v>0.22119769673704409</v>
          </cell>
          <cell r="AK1448">
            <v>13806.5</v>
          </cell>
          <cell r="AL1448">
            <v>14067</v>
          </cell>
          <cell r="AM1448">
            <v>0.25004222648752394</v>
          </cell>
          <cell r="AN1448">
            <v>16044.86</v>
          </cell>
          <cell r="AO1448">
            <v>18022.72</v>
          </cell>
          <cell r="AP1448">
            <v>20000.580000000002</v>
          </cell>
          <cell r="AQ1448">
            <v>0</v>
          </cell>
          <cell r="AR1448">
            <v>746</v>
          </cell>
          <cell r="AS1448">
            <v>42945</v>
          </cell>
        </row>
        <row r="1449">
          <cell r="B1449" t="str">
            <v>AC</v>
          </cell>
          <cell r="C1449" t="str">
            <v>IMP</v>
          </cell>
          <cell r="D1449" t="str">
            <v>BT</v>
          </cell>
          <cell r="E1449" t="str">
            <v>08</v>
          </cell>
          <cell r="F1449">
            <v>39924</v>
          </cell>
          <cell r="G1449">
            <v>40009</v>
          </cell>
          <cell r="H1449" t="str">
            <v>A0V9011</v>
          </cell>
          <cell r="I1449" t="str">
            <v>6KMPB502_N</v>
          </cell>
          <cell r="J1449" t="str">
            <v>DNU</v>
          </cell>
          <cell r="K1449" t="str">
            <v>PB-502 Perfect Binder</v>
          </cell>
          <cell r="L1449">
            <v>36750</v>
          </cell>
          <cell r="M1449">
            <v>11730</v>
          </cell>
          <cell r="N1449">
            <v>12199.2</v>
          </cell>
          <cell r="O1449">
            <v>0.2103382563125297</v>
          </cell>
          <cell r="P1449">
            <v>15448.64</v>
          </cell>
          <cell r="Q1449">
            <v>12433.8</v>
          </cell>
          <cell r="R1449">
            <v>13428.5</v>
          </cell>
          <cell r="S1449">
            <v>19310.8</v>
          </cell>
          <cell r="T1449">
            <v>0.36827060505002374</v>
          </cell>
          <cell r="U1449">
            <v>14954.283519999999</v>
          </cell>
          <cell r="V1449">
            <v>0.18423373586005132</v>
          </cell>
          <cell r="W1449">
            <v>15448.64</v>
          </cell>
          <cell r="X1449">
            <v>0.8</v>
          </cell>
          <cell r="Z1449">
            <v>0</v>
          </cell>
          <cell r="AA1449">
            <v>18691</v>
          </cell>
          <cell r="AB1449">
            <v>15449</v>
          </cell>
          <cell r="AC1449">
            <v>17166</v>
          </cell>
          <cell r="AD1449">
            <v>18120</v>
          </cell>
          <cell r="AE1449">
            <v>19072.400000000001</v>
          </cell>
          <cell r="AF1449">
            <v>0.19000020972714507</v>
          </cell>
          <cell r="AG1449">
            <v>0.36037415322665212</v>
          </cell>
          <cell r="AH1449">
            <v>21202</v>
          </cell>
          <cell r="AI1449">
            <v>23330</v>
          </cell>
          <cell r="AJ1449">
            <v>0.33782083154736392</v>
          </cell>
          <cell r="AK1449">
            <v>25458.5</v>
          </cell>
          <cell r="AL1449">
            <v>27587</v>
          </cell>
          <cell r="AM1449">
            <v>0.44000289991662744</v>
          </cell>
          <cell r="AN1449">
            <v>29877.75</v>
          </cell>
          <cell r="AO1449">
            <v>32168.5</v>
          </cell>
          <cell r="AP1449">
            <v>34459.25</v>
          </cell>
          <cell r="AQ1449">
            <v>0</v>
          </cell>
          <cell r="AS1449">
            <v>36750</v>
          </cell>
        </row>
        <row r="1450">
          <cell r="B1450" t="str">
            <v>SPC</v>
          </cell>
          <cell r="C1450" t="str">
            <v>DOM</v>
          </cell>
          <cell r="D1450" t="str">
            <v>BT</v>
          </cell>
          <cell r="E1450" t="str">
            <v>08</v>
          </cell>
          <cell r="F1450">
            <v>39924</v>
          </cell>
          <cell r="G1450">
            <v>40415</v>
          </cell>
          <cell r="H1450" t="str">
            <v>A0VW130</v>
          </cell>
          <cell r="I1450" t="str">
            <v>STKMA0VW130</v>
          </cell>
          <cell r="K1450" t="str">
            <v>TN-612K Toner BK  (C6501:38.5K, C5501:37.4K)</v>
          </cell>
          <cell r="L1450">
            <v>63</v>
          </cell>
          <cell r="M1450">
            <v>16.760000000000002</v>
          </cell>
          <cell r="N1450">
            <v>17.262800000000002</v>
          </cell>
          <cell r="O1450">
            <v>0.18571698113207549</v>
          </cell>
          <cell r="P1450">
            <v>21.200000000000003</v>
          </cell>
          <cell r="Q1450">
            <v>17.77</v>
          </cell>
          <cell r="R1450">
            <v>19.190000000000001</v>
          </cell>
          <cell r="S1450">
            <v>26.5</v>
          </cell>
          <cell r="T1450">
            <v>0.34857358490566032</v>
          </cell>
          <cell r="W1450">
            <v>21.200000000000003</v>
          </cell>
          <cell r="X1450">
            <v>0.80000000000000016</v>
          </cell>
          <cell r="Y1450" t="str">
            <v>Act freight</v>
          </cell>
          <cell r="AA1450">
            <v>36</v>
          </cell>
          <cell r="AB1450">
            <v>25</v>
          </cell>
          <cell r="AC1450">
            <v>27</v>
          </cell>
          <cell r="AD1450">
            <v>33</v>
          </cell>
          <cell r="AE1450">
            <v>37.19</v>
          </cell>
          <cell r="AF1450">
            <v>0.42995428878730829</v>
          </cell>
          <cell r="AG1450">
            <v>0.53582145738101628</v>
          </cell>
          <cell r="AH1450">
            <v>45</v>
          </cell>
          <cell r="AI1450">
            <v>51</v>
          </cell>
          <cell r="AJ1450">
            <v>0.584313725490196</v>
          </cell>
          <cell r="AK1450">
            <v>57</v>
          </cell>
          <cell r="AL1450">
            <v>63</v>
          </cell>
          <cell r="AM1450">
            <v>0.66349206349206347</v>
          </cell>
          <cell r="AN1450">
            <v>63</v>
          </cell>
          <cell r="AO1450">
            <v>63</v>
          </cell>
          <cell r="AP1450">
            <v>63</v>
          </cell>
          <cell r="AQ1450">
            <v>0</v>
          </cell>
          <cell r="AS1450">
            <v>63</v>
          </cell>
        </row>
        <row r="1451">
          <cell r="B1451" t="str">
            <v>SPC</v>
          </cell>
          <cell r="C1451" t="str">
            <v>IMP</v>
          </cell>
          <cell r="D1451" t="str">
            <v>BT</v>
          </cell>
          <cell r="E1451" t="str">
            <v>08</v>
          </cell>
          <cell r="F1451">
            <v>39924</v>
          </cell>
          <cell r="G1451">
            <v>39924</v>
          </cell>
          <cell r="H1451" t="str">
            <v>A0VW134</v>
          </cell>
          <cell r="I1451" t="str">
            <v>STKMA0VW134_</v>
          </cell>
          <cell r="K1451" t="str">
            <v>TN-614K Toner BK  (C65hc:38.5K)</v>
          </cell>
          <cell r="L1451">
            <v>70</v>
          </cell>
          <cell r="M1451">
            <v>16.600000000000001</v>
          </cell>
          <cell r="N1451">
            <v>17.264000000000003</v>
          </cell>
          <cell r="O1451">
            <v>0.26095890410958889</v>
          </cell>
          <cell r="P1451">
            <v>23.36</v>
          </cell>
          <cell r="Q1451">
            <v>17.600000000000001</v>
          </cell>
          <cell r="R1451">
            <v>19.010000000000002</v>
          </cell>
          <cell r="S1451">
            <v>29.2</v>
          </cell>
          <cell r="T1451">
            <v>0.40876712328767112</v>
          </cell>
          <cell r="W1451">
            <v>23.36</v>
          </cell>
          <cell r="X1451">
            <v>0.8</v>
          </cell>
          <cell r="Y1451" t="str">
            <v>Act freight</v>
          </cell>
          <cell r="AA1451">
            <v>40</v>
          </cell>
          <cell r="AB1451">
            <v>28</v>
          </cell>
          <cell r="AC1451">
            <v>30</v>
          </cell>
          <cell r="AD1451">
            <v>36</v>
          </cell>
          <cell r="AE1451">
            <v>40.98</v>
          </cell>
          <cell r="AF1451">
            <v>0.42996583699365543</v>
          </cell>
          <cell r="AG1451">
            <v>0.57872132747681782</v>
          </cell>
          <cell r="AH1451">
            <v>49</v>
          </cell>
          <cell r="AI1451">
            <v>56</v>
          </cell>
          <cell r="AJ1451">
            <v>0.58285714285714285</v>
          </cell>
          <cell r="AK1451">
            <v>63</v>
          </cell>
          <cell r="AL1451">
            <v>70</v>
          </cell>
          <cell r="AM1451">
            <v>0.66628571428571426</v>
          </cell>
          <cell r="AN1451">
            <v>70</v>
          </cell>
          <cell r="AO1451">
            <v>70</v>
          </cell>
          <cell r="AP1451">
            <v>70</v>
          </cell>
          <cell r="AQ1451">
            <v>0</v>
          </cell>
          <cell r="AS1451">
            <v>70</v>
          </cell>
        </row>
        <row r="1452">
          <cell r="B1452" t="str">
            <v>SPC</v>
          </cell>
          <cell r="C1452" t="str">
            <v>DOM</v>
          </cell>
          <cell r="D1452" t="str">
            <v>BT</v>
          </cell>
          <cell r="E1452" t="str">
            <v>08</v>
          </cell>
          <cell r="F1452">
            <v>40414</v>
          </cell>
          <cell r="G1452">
            <v>40414</v>
          </cell>
          <cell r="H1452" t="str">
            <v>A0VW135</v>
          </cell>
          <cell r="K1452" t="str">
            <v>TN-612K Toner BK  (C6501:40.6K, C5501:39.4K)</v>
          </cell>
          <cell r="L1452">
            <v>66.436363636363637</v>
          </cell>
          <cell r="M1452">
            <v>17.670000000000002</v>
          </cell>
          <cell r="N1452">
            <v>18.200100000000003</v>
          </cell>
          <cell r="O1452">
            <v>0.18590964541314248</v>
          </cell>
          <cell r="P1452">
            <v>22.356363636363639</v>
          </cell>
          <cell r="Q1452">
            <v>18.73</v>
          </cell>
          <cell r="R1452">
            <v>20.23</v>
          </cell>
          <cell r="S1452">
            <v>27.945454545454545</v>
          </cell>
          <cell r="T1452">
            <v>0.34872771633051391</v>
          </cell>
          <cell r="W1452">
            <v>22.356363636363639</v>
          </cell>
          <cell r="X1452">
            <v>0.80000000000000016</v>
          </cell>
          <cell r="AA1452">
            <v>38</v>
          </cell>
          <cell r="AB1452">
            <v>27</v>
          </cell>
          <cell r="AC1452">
            <v>28</v>
          </cell>
          <cell r="AD1452">
            <v>34</v>
          </cell>
          <cell r="AE1452">
            <v>39.22</v>
          </cell>
          <cell r="AF1452">
            <v>0.42997542997542987</v>
          </cell>
          <cell r="AG1452">
            <v>0.53594849566547675</v>
          </cell>
          <cell r="AH1452">
            <v>47</v>
          </cell>
          <cell r="AI1452">
            <v>54</v>
          </cell>
          <cell r="AJ1452">
            <v>0.58599326599326595</v>
          </cell>
          <cell r="AK1452">
            <v>60.5</v>
          </cell>
          <cell r="AL1452">
            <v>67</v>
          </cell>
          <cell r="AM1452">
            <v>0.66632293080054272</v>
          </cell>
          <cell r="AN1452">
            <v>66.86</v>
          </cell>
          <cell r="AO1452">
            <v>66.72</v>
          </cell>
          <cell r="AP1452">
            <v>66.58</v>
          </cell>
          <cell r="AQ1452">
            <v>0</v>
          </cell>
          <cell r="AS1452">
            <v>66.436363636363637</v>
          </cell>
        </row>
        <row r="1453">
          <cell r="B1453" t="str">
            <v>SPC</v>
          </cell>
          <cell r="C1453" t="str">
            <v>DOM</v>
          </cell>
          <cell r="D1453" t="str">
            <v>BT</v>
          </cell>
          <cell r="E1453" t="str">
            <v>08</v>
          </cell>
          <cell r="F1453">
            <v>39924</v>
          </cell>
          <cell r="G1453">
            <v>40415</v>
          </cell>
          <cell r="H1453" t="str">
            <v>A0VW230</v>
          </cell>
          <cell r="I1453" t="str">
            <v>STKMA0VW230YE</v>
          </cell>
          <cell r="K1453" t="str">
            <v>TN-612Y Toner Y (C6501:26K, C5501:25K)</v>
          </cell>
          <cell r="L1453">
            <v>123</v>
          </cell>
          <cell r="M1453">
            <v>24.54</v>
          </cell>
          <cell r="N1453">
            <v>25.276199999999999</v>
          </cell>
          <cell r="O1453">
            <v>0.31906788793103447</v>
          </cell>
          <cell r="P1453">
            <v>37.119999999999997</v>
          </cell>
          <cell r="Q1453">
            <v>26.01</v>
          </cell>
          <cell r="R1453">
            <v>28.09</v>
          </cell>
          <cell r="S1453">
            <v>46.4</v>
          </cell>
          <cell r="T1453">
            <v>0.45525431034482761</v>
          </cell>
          <cell r="W1453">
            <v>37.119999999999997</v>
          </cell>
          <cell r="X1453">
            <v>0.79999999999999993</v>
          </cell>
          <cell r="Y1453" t="str">
            <v>Act freight</v>
          </cell>
          <cell r="AA1453">
            <v>64</v>
          </cell>
          <cell r="AB1453">
            <v>44</v>
          </cell>
          <cell r="AC1453">
            <v>47</v>
          </cell>
          <cell r="AD1453">
            <v>57</v>
          </cell>
          <cell r="AE1453">
            <v>65.12</v>
          </cell>
          <cell r="AF1453">
            <v>0.42997542997543003</v>
          </cell>
          <cell r="AG1453">
            <v>0.61185196560196553</v>
          </cell>
          <cell r="AH1453">
            <v>81</v>
          </cell>
          <cell r="AI1453">
            <v>95</v>
          </cell>
          <cell r="AJ1453">
            <v>0.60926315789473684</v>
          </cell>
          <cell r="AK1453">
            <v>109</v>
          </cell>
          <cell r="AL1453">
            <v>123</v>
          </cell>
          <cell r="AM1453">
            <v>0.69821138211382106</v>
          </cell>
          <cell r="AN1453">
            <v>123</v>
          </cell>
          <cell r="AO1453">
            <v>123</v>
          </cell>
          <cell r="AP1453">
            <v>123</v>
          </cell>
          <cell r="AQ1453">
            <v>0</v>
          </cell>
          <cell r="AS1453">
            <v>123</v>
          </cell>
        </row>
        <row r="1454">
          <cell r="B1454" t="str">
            <v>SPC</v>
          </cell>
          <cell r="C1454" t="str">
            <v>IMP</v>
          </cell>
          <cell r="D1454" t="str">
            <v>BT</v>
          </cell>
          <cell r="E1454" t="str">
            <v>08</v>
          </cell>
          <cell r="F1454">
            <v>39924</v>
          </cell>
          <cell r="G1454">
            <v>39924</v>
          </cell>
          <cell r="H1454" t="str">
            <v>A0VW234</v>
          </cell>
          <cell r="I1454" t="str">
            <v>STKMA0VW234YE_</v>
          </cell>
          <cell r="K1454" t="str">
            <v>TN-614Y Toner Y (C65hc:26K)</v>
          </cell>
          <cell r="L1454">
            <v>136</v>
          </cell>
          <cell r="M1454">
            <v>24.31</v>
          </cell>
          <cell r="N1454">
            <v>25.282399999999999</v>
          </cell>
          <cell r="O1454">
            <v>0.38033333333333341</v>
          </cell>
          <cell r="P1454">
            <v>40.800000000000004</v>
          </cell>
          <cell r="Q1454">
            <v>25.77</v>
          </cell>
          <cell r="R1454">
            <v>27.83</v>
          </cell>
          <cell r="S1454">
            <v>51</v>
          </cell>
          <cell r="T1454">
            <v>0.50426666666666664</v>
          </cell>
          <cell r="W1454">
            <v>40.800000000000004</v>
          </cell>
          <cell r="X1454">
            <v>0.8</v>
          </cell>
          <cell r="Y1454" t="str">
            <v>Act freight</v>
          </cell>
          <cell r="AA1454">
            <v>70</v>
          </cell>
          <cell r="AB1454">
            <v>48</v>
          </cell>
          <cell r="AC1454">
            <v>51</v>
          </cell>
          <cell r="AD1454">
            <v>62</v>
          </cell>
          <cell r="AE1454">
            <v>71.58</v>
          </cell>
          <cell r="AF1454">
            <v>0.43000838222967303</v>
          </cell>
          <cell r="AG1454">
            <v>0.64679519418832077</v>
          </cell>
          <cell r="AH1454">
            <v>88</v>
          </cell>
          <cell r="AI1454">
            <v>104</v>
          </cell>
          <cell r="AJ1454">
            <v>0.60769230769230764</v>
          </cell>
          <cell r="AK1454">
            <v>120</v>
          </cell>
          <cell r="AL1454">
            <v>136</v>
          </cell>
          <cell r="AM1454">
            <v>0.7</v>
          </cell>
          <cell r="AN1454">
            <v>136</v>
          </cell>
          <cell r="AO1454">
            <v>136</v>
          </cell>
          <cell r="AP1454">
            <v>136</v>
          </cell>
          <cell r="AQ1454">
            <v>0</v>
          </cell>
          <cell r="AS1454">
            <v>136</v>
          </cell>
        </row>
        <row r="1455">
          <cell r="B1455" t="str">
            <v>SPC</v>
          </cell>
          <cell r="C1455" t="str">
            <v>DOM</v>
          </cell>
          <cell r="D1455" t="str">
            <v>BT</v>
          </cell>
          <cell r="E1455" t="str">
            <v>08</v>
          </cell>
          <cell r="F1455">
            <v>40414</v>
          </cell>
          <cell r="G1455">
            <v>40414</v>
          </cell>
          <cell r="H1455" t="str">
            <v>A0VW235</v>
          </cell>
          <cell r="K1455" t="str">
            <v>TN-612Y Toner Y (C6501:27.6K, C5501:26.5K)</v>
          </cell>
          <cell r="L1455">
            <v>130.56923076923059</v>
          </cell>
          <cell r="M1455">
            <v>19.54</v>
          </cell>
          <cell r="N1455">
            <v>20.126200000000001</v>
          </cell>
          <cell r="O1455">
            <v>0.48923858383308277</v>
          </cell>
          <cell r="P1455">
            <v>39.40430769230764</v>
          </cell>
          <cell r="Q1455">
            <v>20.71</v>
          </cell>
          <cell r="R1455">
            <v>22.37</v>
          </cell>
          <cell r="S1455">
            <v>49.255384615384543</v>
          </cell>
          <cell r="T1455">
            <v>0.59139086706646615</v>
          </cell>
          <cell r="W1455">
            <v>39.40430769230764</v>
          </cell>
          <cell r="X1455">
            <v>0.80000000000000016</v>
          </cell>
          <cell r="AA1455">
            <v>68</v>
          </cell>
          <cell r="AB1455">
            <v>47</v>
          </cell>
          <cell r="AC1455">
            <v>50</v>
          </cell>
          <cell r="AD1455">
            <v>60</v>
          </cell>
          <cell r="AE1455">
            <v>69.13</v>
          </cell>
          <cell r="AF1455">
            <v>0.42999699562696886</v>
          </cell>
          <cell r="AG1455">
            <v>0.70886445826703315</v>
          </cell>
          <cell r="AH1455">
            <v>86</v>
          </cell>
          <cell r="AI1455">
            <v>101</v>
          </cell>
          <cell r="AJ1455">
            <v>0.60985833968012237</v>
          </cell>
          <cell r="AK1455">
            <v>116</v>
          </cell>
          <cell r="AL1455">
            <v>131</v>
          </cell>
          <cell r="AM1455">
            <v>0.69920375807398749</v>
          </cell>
          <cell r="AN1455">
            <v>130.88999999999999</v>
          </cell>
          <cell r="AO1455">
            <v>130.78</v>
          </cell>
          <cell r="AP1455">
            <v>130.66999999999999</v>
          </cell>
          <cell r="AQ1455">
            <v>0</v>
          </cell>
          <cell r="AS1455">
            <v>130.56923076923059</v>
          </cell>
        </row>
        <row r="1456">
          <cell r="B1456" t="str">
            <v>SPC</v>
          </cell>
          <cell r="C1456" t="str">
            <v>DOM</v>
          </cell>
          <cell r="D1456" t="str">
            <v>BT</v>
          </cell>
          <cell r="E1456" t="str">
            <v>08</v>
          </cell>
          <cell r="F1456">
            <v>39924</v>
          </cell>
          <cell r="G1456">
            <v>40415</v>
          </cell>
          <cell r="H1456" t="str">
            <v>A0VW330</v>
          </cell>
          <cell r="I1456" t="str">
            <v>STKMA0VW330MA</v>
          </cell>
          <cell r="K1456" t="str">
            <v>TN-612M Toner M (C6501:26K, C5501:25K)</v>
          </cell>
          <cell r="L1456">
            <v>123</v>
          </cell>
          <cell r="M1456">
            <v>24.54</v>
          </cell>
          <cell r="N1456">
            <v>25.276199999999999</v>
          </cell>
          <cell r="O1456">
            <v>0.31906788793103447</v>
          </cell>
          <cell r="P1456">
            <v>37.119999999999997</v>
          </cell>
          <cell r="Q1456">
            <v>26.01</v>
          </cell>
          <cell r="R1456">
            <v>28.09</v>
          </cell>
          <cell r="S1456">
            <v>46.4</v>
          </cell>
          <cell r="T1456">
            <v>0.45525431034482761</v>
          </cell>
          <cell r="W1456">
            <v>37.119999999999997</v>
          </cell>
          <cell r="X1456">
            <v>0.79999999999999993</v>
          </cell>
          <cell r="Y1456" t="str">
            <v>Act freight</v>
          </cell>
          <cell r="AA1456">
            <v>64</v>
          </cell>
          <cell r="AB1456">
            <v>44</v>
          </cell>
          <cell r="AC1456">
            <v>47</v>
          </cell>
          <cell r="AD1456">
            <v>57</v>
          </cell>
          <cell r="AE1456">
            <v>65.12</v>
          </cell>
          <cell r="AF1456">
            <v>0.42997542997543003</v>
          </cell>
          <cell r="AG1456">
            <v>0.61185196560196553</v>
          </cell>
          <cell r="AH1456">
            <v>81</v>
          </cell>
          <cell r="AI1456">
            <v>95</v>
          </cell>
          <cell r="AJ1456">
            <v>0.60926315789473684</v>
          </cell>
          <cell r="AK1456">
            <v>109</v>
          </cell>
          <cell r="AL1456">
            <v>123</v>
          </cell>
          <cell r="AM1456">
            <v>0.69821138211382106</v>
          </cell>
          <cell r="AN1456">
            <v>123</v>
          </cell>
          <cell r="AO1456">
            <v>123</v>
          </cell>
          <cell r="AP1456">
            <v>123</v>
          </cell>
          <cell r="AQ1456">
            <v>0</v>
          </cell>
          <cell r="AS1456">
            <v>123</v>
          </cell>
        </row>
        <row r="1457">
          <cell r="B1457" t="str">
            <v>SPC</v>
          </cell>
          <cell r="C1457" t="str">
            <v>IMP</v>
          </cell>
          <cell r="D1457" t="str">
            <v>BT</v>
          </cell>
          <cell r="E1457" t="str">
            <v>08</v>
          </cell>
          <cell r="F1457">
            <v>39924</v>
          </cell>
          <cell r="G1457">
            <v>39924</v>
          </cell>
          <cell r="H1457" t="str">
            <v>A0VW334</v>
          </cell>
          <cell r="I1457" t="str">
            <v>STKMA0VW334MA</v>
          </cell>
          <cell r="K1457" t="str">
            <v>TN-614M Toner M (C65hc:26K)</v>
          </cell>
          <cell r="L1457">
            <v>136</v>
          </cell>
          <cell r="M1457">
            <v>34.03</v>
          </cell>
          <cell r="N1457">
            <v>35.391200000000005</v>
          </cell>
          <cell r="O1457">
            <v>0.13256862745098036</v>
          </cell>
          <cell r="P1457">
            <v>40.800000000000004</v>
          </cell>
          <cell r="Q1457">
            <v>36.07</v>
          </cell>
          <cell r="R1457">
            <v>38.96</v>
          </cell>
          <cell r="S1457">
            <v>51</v>
          </cell>
          <cell r="T1457">
            <v>0.30605490196078422</v>
          </cell>
          <cell r="W1457">
            <v>40.800000000000004</v>
          </cell>
          <cell r="X1457">
            <v>0.8</v>
          </cell>
          <cell r="Y1457" t="str">
            <v>Act freight</v>
          </cell>
          <cell r="AA1457">
            <v>70</v>
          </cell>
          <cell r="AB1457">
            <v>48</v>
          </cell>
          <cell r="AC1457">
            <v>51</v>
          </cell>
          <cell r="AD1457">
            <v>62</v>
          </cell>
          <cell r="AE1457">
            <v>71.58</v>
          </cell>
          <cell r="AF1457">
            <v>0.43000838222967303</v>
          </cell>
          <cell r="AG1457">
            <v>0.50557138865604911</v>
          </cell>
          <cell r="AH1457">
            <v>88</v>
          </cell>
          <cell r="AI1457">
            <v>104</v>
          </cell>
          <cell r="AJ1457">
            <v>0.60769230769230764</v>
          </cell>
          <cell r="AK1457">
            <v>120</v>
          </cell>
          <cell r="AL1457">
            <v>136</v>
          </cell>
          <cell r="AM1457">
            <v>0.7</v>
          </cell>
          <cell r="AN1457">
            <v>136</v>
          </cell>
          <cell r="AO1457">
            <v>136</v>
          </cell>
          <cell r="AP1457">
            <v>136</v>
          </cell>
          <cell r="AQ1457">
            <v>0</v>
          </cell>
          <cell r="AS1457">
            <v>136</v>
          </cell>
        </row>
        <row r="1458">
          <cell r="B1458" t="str">
            <v>SPC</v>
          </cell>
          <cell r="C1458" t="str">
            <v>DOM</v>
          </cell>
          <cell r="D1458" t="str">
            <v>BT</v>
          </cell>
          <cell r="E1458" t="str">
            <v>08</v>
          </cell>
          <cell r="F1458">
            <v>40414</v>
          </cell>
          <cell r="G1458">
            <v>40414</v>
          </cell>
          <cell r="H1458" t="str">
            <v>A0VW335</v>
          </cell>
          <cell r="K1458" t="str">
            <v>TN-612M Toner M (C6501:27.6K, C5501:26.5K)</v>
          </cell>
          <cell r="L1458">
            <v>130.56923076923059</v>
          </cell>
          <cell r="M1458">
            <v>19.54</v>
          </cell>
          <cell r="N1458">
            <v>20.126200000000001</v>
          </cell>
          <cell r="O1458">
            <v>0.4892385838330835</v>
          </cell>
          <cell r="P1458">
            <v>39.404307692307697</v>
          </cell>
          <cell r="Q1458">
            <v>20.71</v>
          </cell>
          <cell r="R1458">
            <v>22.37</v>
          </cell>
          <cell r="S1458">
            <v>49.255384615384614</v>
          </cell>
          <cell r="T1458">
            <v>0.59139086706646671</v>
          </cell>
          <cell r="W1458">
            <v>39.404307692307697</v>
          </cell>
          <cell r="X1458">
            <v>0.80000000000000016</v>
          </cell>
          <cell r="AA1458">
            <v>68</v>
          </cell>
          <cell r="AB1458">
            <v>47</v>
          </cell>
          <cell r="AC1458">
            <v>50</v>
          </cell>
          <cell r="AD1458">
            <v>60</v>
          </cell>
          <cell r="AE1458">
            <v>69.13</v>
          </cell>
          <cell r="AF1458">
            <v>0.42999699562696803</v>
          </cell>
          <cell r="AG1458">
            <v>0.70886445826703315</v>
          </cell>
          <cell r="AH1458">
            <v>86</v>
          </cell>
          <cell r="AI1458">
            <v>101</v>
          </cell>
          <cell r="AJ1458">
            <v>0.60985833968012182</v>
          </cell>
          <cell r="AK1458">
            <v>116</v>
          </cell>
          <cell r="AL1458">
            <v>131</v>
          </cell>
          <cell r="AM1458">
            <v>0.69920375807398705</v>
          </cell>
          <cell r="AN1458">
            <v>130.88999999999999</v>
          </cell>
          <cell r="AO1458">
            <v>130.78</v>
          </cell>
          <cell r="AP1458">
            <v>130.66999999999999</v>
          </cell>
          <cell r="AQ1458">
            <v>0</v>
          </cell>
          <cell r="AS1458">
            <v>130.56923076923059</v>
          </cell>
        </row>
        <row r="1459">
          <cell r="B1459" t="str">
            <v>SPC</v>
          </cell>
          <cell r="C1459" t="str">
            <v>DOM</v>
          </cell>
          <cell r="D1459" t="str">
            <v>BT</v>
          </cell>
          <cell r="E1459" t="str">
            <v>08</v>
          </cell>
          <cell r="F1459">
            <v>39924</v>
          </cell>
          <cell r="G1459">
            <v>40415</v>
          </cell>
          <cell r="H1459" t="str">
            <v>A0VW430</v>
          </cell>
          <cell r="I1459" t="str">
            <v>STKMA0VW430CY</v>
          </cell>
          <cell r="K1459" t="str">
            <v>TN-612C Toner C (C6501:26K, C5501:25K)</v>
          </cell>
          <cell r="L1459">
            <v>123</v>
          </cell>
          <cell r="M1459">
            <v>24.54</v>
          </cell>
          <cell r="N1459">
            <v>25.276199999999999</v>
          </cell>
          <cell r="O1459">
            <v>0.31906788793103447</v>
          </cell>
          <cell r="P1459">
            <v>37.119999999999997</v>
          </cell>
          <cell r="Q1459">
            <v>26.01</v>
          </cell>
          <cell r="R1459">
            <v>28.09</v>
          </cell>
          <cell r="S1459">
            <v>46.4</v>
          </cell>
          <cell r="T1459">
            <v>0.45525431034482761</v>
          </cell>
          <cell r="W1459">
            <v>37.119999999999997</v>
          </cell>
          <cell r="X1459">
            <v>0.79999999999999993</v>
          </cell>
          <cell r="Y1459" t="str">
            <v>Act freight</v>
          </cell>
          <cell r="AA1459">
            <v>64</v>
          </cell>
          <cell r="AB1459">
            <v>44</v>
          </cell>
          <cell r="AC1459">
            <v>47</v>
          </cell>
          <cell r="AD1459">
            <v>57</v>
          </cell>
          <cell r="AE1459">
            <v>65.12</v>
          </cell>
          <cell r="AF1459">
            <v>0.42997542997543003</v>
          </cell>
          <cell r="AG1459">
            <v>0.61185196560196553</v>
          </cell>
          <cell r="AH1459">
            <v>81</v>
          </cell>
          <cell r="AI1459">
            <v>95</v>
          </cell>
          <cell r="AJ1459">
            <v>0.60926315789473684</v>
          </cell>
          <cell r="AK1459">
            <v>109</v>
          </cell>
          <cell r="AL1459">
            <v>123</v>
          </cell>
          <cell r="AM1459">
            <v>0.69821138211382106</v>
          </cell>
          <cell r="AN1459">
            <v>123</v>
          </cell>
          <cell r="AO1459">
            <v>123</v>
          </cell>
          <cell r="AP1459">
            <v>123</v>
          </cell>
          <cell r="AQ1459">
            <v>0</v>
          </cell>
          <cell r="AS1459">
            <v>123</v>
          </cell>
        </row>
        <row r="1460">
          <cell r="B1460" t="str">
            <v>SPC</v>
          </cell>
          <cell r="C1460" t="str">
            <v>IMP</v>
          </cell>
          <cell r="D1460" t="str">
            <v>BT</v>
          </cell>
          <cell r="E1460" t="str">
            <v>08</v>
          </cell>
          <cell r="F1460">
            <v>39924</v>
          </cell>
          <cell r="G1460">
            <v>39924</v>
          </cell>
          <cell r="H1460" t="str">
            <v>A0VW434</v>
          </cell>
          <cell r="I1460" t="str">
            <v>STKMA0VW434CY</v>
          </cell>
          <cell r="K1460" t="str">
            <v>TN-614C Toner C (C65hc:26K)</v>
          </cell>
          <cell r="L1460">
            <v>136</v>
          </cell>
          <cell r="M1460">
            <v>34.03</v>
          </cell>
          <cell r="N1460">
            <v>35.391200000000005</v>
          </cell>
          <cell r="O1460">
            <v>0.13256862745098036</v>
          </cell>
          <cell r="P1460">
            <v>40.800000000000004</v>
          </cell>
          <cell r="Q1460">
            <v>36.07</v>
          </cell>
          <cell r="R1460">
            <v>38.96</v>
          </cell>
          <cell r="S1460">
            <v>51</v>
          </cell>
          <cell r="T1460">
            <v>0.30605490196078422</v>
          </cell>
          <cell r="W1460">
            <v>40.800000000000004</v>
          </cell>
          <cell r="X1460">
            <v>0.8</v>
          </cell>
          <cell r="Y1460" t="str">
            <v>Act freight</v>
          </cell>
          <cell r="AA1460">
            <v>70</v>
          </cell>
          <cell r="AB1460">
            <v>48</v>
          </cell>
          <cell r="AC1460">
            <v>51</v>
          </cell>
          <cell r="AD1460">
            <v>62</v>
          </cell>
          <cell r="AE1460">
            <v>71.58</v>
          </cell>
          <cell r="AF1460">
            <v>0.43000838222967303</v>
          </cell>
          <cell r="AG1460">
            <v>0.50557138865604911</v>
          </cell>
          <cell r="AH1460">
            <v>88</v>
          </cell>
          <cell r="AI1460">
            <v>104</v>
          </cell>
          <cell r="AJ1460">
            <v>0.60769230769230764</v>
          </cell>
          <cell r="AK1460">
            <v>120</v>
          </cell>
          <cell r="AL1460">
            <v>136</v>
          </cell>
          <cell r="AM1460">
            <v>0.7</v>
          </cell>
          <cell r="AN1460">
            <v>136</v>
          </cell>
          <cell r="AO1460">
            <v>136</v>
          </cell>
          <cell r="AP1460">
            <v>136</v>
          </cell>
          <cell r="AQ1460">
            <v>0</v>
          </cell>
          <cell r="AS1460">
            <v>136</v>
          </cell>
        </row>
        <row r="1461">
          <cell r="B1461" t="str">
            <v>SPC</v>
          </cell>
          <cell r="C1461" t="str">
            <v>DOM</v>
          </cell>
          <cell r="D1461" t="str">
            <v>BT</v>
          </cell>
          <cell r="E1461" t="str">
            <v>08</v>
          </cell>
          <cell r="F1461">
            <v>40414</v>
          </cell>
          <cell r="G1461">
            <v>40414</v>
          </cell>
          <cell r="H1461" t="str">
            <v>A0VW435</v>
          </cell>
          <cell r="K1461" t="str">
            <v>TN-612C Toner C (C6501:27.6K, C5501:26.5K)</v>
          </cell>
          <cell r="L1461">
            <v>130.56923076923059</v>
          </cell>
          <cell r="M1461">
            <v>19.54</v>
          </cell>
          <cell r="N1461">
            <v>20.126200000000001</v>
          </cell>
          <cell r="O1461">
            <v>0.4892385838330835</v>
          </cell>
          <cell r="P1461">
            <v>39.404307692307697</v>
          </cell>
          <cell r="Q1461">
            <v>20.71</v>
          </cell>
          <cell r="R1461">
            <v>22.37</v>
          </cell>
          <cell r="S1461">
            <v>49.255384615384614</v>
          </cell>
          <cell r="T1461">
            <v>0.59139086706646671</v>
          </cell>
          <cell r="W1461">
            <v>39.404307692307697</v>
          </cell>
          <cell r="X1461">
            <v>0.80000000000000016</v>
          </cell>
          <cell r="AA1461">
            <v>68</v>
          </cell>
          <cell r="AB1461">
            <v>47</v>
          </cell>
          <cell r="AC1461">
            <v>50</v>
          </cell>
          <cell r="AD1461">
            <v>60</v>
          </cell>
          <cell r="AE1461">
            <v>69.13</v>
          </cell>
          <cell r="AF1461">
            <v>0.42999699562696803</v>
          </cell>
          <cell r="AG1461">
            <v>0.70886445826703315</v>
          </cell>
          <cell r="AH1461">
            <v>86</v>
          </cell>
          <cell r="AI1461">
            <v>101</v>
          </cell>
          <cell r="AJ1461">
            <v>0.60985833968012182</v>
          </cell>
          <cell r="AK1461">
            <v>116</v>
          </cell>
          <cell r="AL1461">
            <v>131</v>
          </cell>
          <cell r="AM1461">
            <v>0.69920375807398705</v>
          </cell>
          <cell r="AN1461">
            <v>130.88999999999999</v>
          </cell>
          <cell r="AO1461">
            <v>130.78</v>
          </cell>
          <cell r="AP1461">
            <v>130.66999999999999</v>
          </cell>
          <cell r="AQ1461">
            <v>0</v>
          </cell>
          <cell r="AS1461">
            <v>130.56923076923059</v>
          </cell>
        </row>
        <row r="1462">
          <cell r="B1462" t="str">
            <v>SP</v>
          </cell>
          <cell r="C1462" t="str">
            <v>IMP</v>
          </cell>
          <cell r="D1462" t="str">
            <v>BT</v>
          </cell>
          <cell r="E1462" t="str">
            <v>08</v>
          </cell>
          <cell r="F1462">
            <v>39924</v>
          </cell>
          <cell r="G1462">
            <v>39924</v>
          </cell>
          <cell r="H1462" t="str">
            <v>A0VW800</v>
          </cell>
          <cell r="I1462" t="str">
            <v>A0VW800</v>
          </cell>
          <cell r="K1462" t="str">
            <v>DV611M MAGENTA DEVELOPER FOR C65HC/C70HC</v>
          </cell>
          <cell r="L1462">
            <v>325</v>
          </cell>
          <cell r="M1462">
            <v>80.34</v>
          </cell>
          <cell r="N1462">
            <v>83.553600000000003</v>
          </cell>
          <cell r="O1462">
            <v>0.10733333333333338</v>
          </cell>
          <cell r="P1462">
            <v>93.600000000000009</v>
          </cell>
          <cell r="Q1462">
            <v>85.16</v>
          </cell>
          <cell r="R1462">
            <v>91.97</v>
          </cell>
          <cell r="S1462">
            <v>117</v>
          </cell>
          <cell r="T1462">
            <v>0.28586666666666666</v>
          </cell>
          <cell r="W1462">
            <v>93.600000000000009</v>
          </cell>
          <cell r="X1462">
            <v>0.8</v>
          </cell>
          <cell r="Y1462" t="str">
            <v>Act freight</v>
          </cell>
          <cell r="AA1462">
            <v>183</v>
          </cell>
          <cell r="AB1462">
            <v>134</v>
          </cell>
          <cell r="AC1462">
            <v>156</v>
          </cell>
          <cell r="AD1462">
            <v>172</v>
          </cell>
          <cell r="AE1462">
            <v>187.2</v>
          </cell>
          <cell r="AF1462">
            <v>0.49999999999999994</v>
          </cell>
          <cell r="AG1462">
            <v>0.55366666666666664</v>
          </cell>
          <cell r="AH1462">
            <v>223</v>
          </cell>
          <cell r="AI1462">
            <v>257</v>
          </cell>
          <cell r="AJ1462">
            <v>0.63579766536964977</v>
          </cell>
          <cell r="AK1462">
            <v>291</v>
          </cell>
          <cell r="AL1462">
            <v>325</v>
          </cell>
          <cell r="AM1462">
            <v>0.71199999999999997</v>
          </cell>
          <cell r="AN1462">
            <v>325</v>
          </cell>
          <cell r="AO1462">
            <v>325</v>
          </cell>
          <cell r="AP1462">
            <v>325</v>
          </cell>
          <cell r="AQ1462">
            <v>0</v>
          </cell>
          <cell r="AS1462">
            <v>325</v>
          </cell>
        </row>
        <row r="1463">
          <cell r="B1463" t="str">
            <v>SP</v>
          </cell>
          <cell r="C1463" t="str">
            <v>IMP</v>
          </cell>
          <cell r="D1463" t="str">
            <v>BT</v>
          </cell>
          <cell r="E1463" t="str">
            <v>08</v>
          </cell>
          <cell r="F1463">
            <v>39924</v>
          </cell>
          <cell r="G1463">
            <v>39924</v>
          </cell>
          <cell r="H1463" t="str">
            <v>A0VW900</v>
          </cell>
          <cell r="I1463" t="str">
            <v>SDKMA0VW900CY_</v>
          </cell>
          <cell r="K1463" t="str">
            <v>DV611C CYAN DEVELOPER FOR C65HC/C70HC</v>
          </cell>
          <cell r="L1463">
            <v>325</v>
          </cell>
          <cell r="M1463">
            <v>80.34</v>
          </cell>
          <cell r="N1463">
            <v>83.553600000000003</v>
          </cell>
          <cell r="O1463">
            <v>0.10733333333333338</v>
          </cell>
          <cell r="P1463">
            <v>93.600000000000009</v>
          </cell>
          <cell r="Q1463">
            <v>85.16</v>
          </cell>
          <cell r="R1463">
            <v>91.97</v>
          </cell>
          <cell r="S1463">
            <v>117</v>
          </cell>
          <cell r="T1463">
            <v>0.28586666666666666</v>
          </cell>
          <cell r="W1463">
            <v>93.600000000000009</v>
          </cell>
          <cell r="X1463">
            <v>0.8</v>
          </cell>
          <cell r="Y1463" t="str">
            <v>Act freight</v>
          </cell>
          <cell r="AA1463">
            <v>183</v>
          </cell>
          <cell r="AB1463">
            <v>134</v>
          </cell>
          <cell r="AC1463">
            <v>156</v>
          </cell>
          <cell r="AD1463">
            <v>172</v>
          </cell>
          <cell r="AE1463">
            <v>187.2</v>
          </cell>
          <cell r="AF1463">
            <v>0.49999999999999994</v>
          </cell>
          <cell r="AG1463">
            <v>0.55366666666666664</v>
          </cell>
          <cell r="AH1463">
            <v>223</v>
          </cell>
          <cell r="AI1463">
            <v>257</v>
          </cell>
          <cell r="AJ1463">
            <v>0.63579766536964977</v>
          </cell>
          <cell r="AK1463">
            <v>291</v>
          </cell>
          <cell r="AL1463">
            <v>325</v>
          </cell>
          <cell r="AM1463">
            <v>0.71199999999999997</v>
          </cell>
          <cell r="AN1463">
            <v>325</v>
          </cell>
          <cell r="AO1463">
            <v>325</v>
          </cell>
          <cell r="AP1463">
            <v>325</v>
          </cell>
          <cell r="AQ1463">
            <v>0</v>
          </cell>
          <cell r="AS1463">
            <v>325</v>
          </cell>
        </row>
        <row r="1464">
          <cell r="B1464" t="str">
            <v>SPC</v>
          </cell>
          <cell r="C1464" t="str">
            <v>IMP</v>
          </cell>
          <cell r="D1464" t="str">
            <v>BT</v>
          </cell>
          <cell r="E1464" t="str">
            <v>08</v>
          </cell>
          <cell r="F1464">
            <v>40361</v>
          </cell>
          <cell r="G1464">
            <v>40361</v>
          </cell>
          <cell r="H1464" t="str">
            <v>A0WG03G</v>
          </cell>
          <cell r="K1464" t="str">
            <v>Imaging Unit Black (Yield 30,000)</v>
          </cell>
          <cell r="L1464">
            <v>130</v>
          </cell>
          <cell r="M1464">
            <v>50</v>
          </cell>
          <cell r="N1464">
            <v>52</v>
          </cell>
          <cell r="O1464">
            <v>6.4748201438848949E-2</v>
          </cell>
          <cell r="P1464">
            <v>55.6</v>
          </cell>
          <cell r="Q1464">
            <v>53</v>
          </cell>
          <cell r="R1464">
            <v>57.24</v>
          </cell>
          <cell r="S1464">
            <v>69.5</v>
          </cell>
          <cell r="T1464">
            <v>0.25179856115107913</v>
          </cell>
          <cell r="W1464">
            <v>55.6</v>
          </cell>
          <cell r="X1464">
            <v>0.8</v>
          </cell>
          <cell r="AA1464">
            <v>96</v>
          </cell>
          <cell r="AB1464">
            <v>66</v>
          </cell>
          <cell r="AC1464">
            <v>70</v>
          </cell>
          <cell r="AD1464">
            <v>84</v>
          </cell>
          <cell r="AE1464">
            <v>97.54</v>
          </cell>
          <cell r="AF1464">
            <v>0.4299774451507074</v>
          </cell>
          <cell r="AG1464">
            <v>0.46688538035677674</v>
          </cell>
          <cell r="AH1464">
            <v>106</v>
          </cell>
          <cell r="AI1464">
            <v>114</v>
          </cell>
          <cell r="AJ1464">
            <v>0.512280701754386</v>
          </cell>
          <cell r="AK1464">
            <v>122</v>
          </cell>
          <cell r="AL1464">
            <v>130</v>
          </cell>
          <cell r="AM1464">
            <v>0.57230769230769241</v>
          </cell>
          <cell r="AN1464">
            <v>130</v>
          </cell>
          <cell r="AO1464">
            <v>130</v>
          </cell>
          <cell r="AP1464">
            <v>130</v>
          </cell>
          <cell r="AQ1464">
            <v>0</v>
          </cell>
          <cell r="AS1464">
            <v>130</v>
          </cell>
        </row>
        <row r="1465">
          <cell r="B1465" t="str">
            <v>SPC</v>
          </cell>
          <cell r="C1465" t="str">
            <v>IMP</v>
          </cell>
          <cell r="D1465" t="str">
            <v>BT</v>
          </cell>
          <cell r="E1465" t="str">
            <v>08</v>
          </cell>
          <cell r="F1465">
            <v>40361</v>
          </cell>
          <cell r="G1465">
            <v>40361</v>
          </cell>
          <cell r="H1465" t="str">
            <v>A0WG08G</v>
          </cell>
          <cell r="K1465" t="str">
            <v>Imaging Unit Yellow (Yield 30,000)</v>
          </cell>
          <cell r="L1465">
            <v>230</v>
          </cell>
          <cell r="M1465">
            <v>49.5</v>
          </cell>
          <cell r="N1465">
            <v>51.480000000000004</v>
          </cell>
          <cell r="O1465">
            <v>0.25174418604651155</v>
          </cell>
          <cell r="P1465">
            <v>68.8</v>
          </cell>
          <cell r="Q1465">
            <v>52.47</v>
          </cell>
          <cell r="R1465">
            <v>56.67</v>
          </cell>
          <cell r="S1465">
            <v>86</v>
          </cell>
          <cell r="T1465">
            <v>0.40139534883720923</v>
          </cell>
          <cell r="W1465">
            <v>68.8</v>
          </cell>
          <cell r="X1465">
            <v>0.79999999999999993</v>
          </cell>
          <cell r="AA1465">
            <v>118</v>
          </cell>
          <cell r="AB1465">
            <v>81</v>
          </cell>
          <cell r="AC1465">
            <v>86</v>
          </cell>
          <cell r="AD1465">
            <v>104</v>
          </cell>
          <cell r="AE1465">
            <v>120.7</v>
          </cell>
          <cell r="AF1465">
            <v>0.42999171499585753</v>
          </cell>
          <cell r="AG1465">
            <v>0.57348798674399337</v>
          </cell>
          <cell r="AH1465">
            <v>149</v>
          </cell>
          <cell r="AI1465">
            <v>176</v>
          </cell>
          <cell r="AJ1465">
            <v>0.60909090909090913</v>
          </cell>
          <cell r="AK1465">
            <v>203</v>
          </cell>
          <cell r="AL1465">
            <v>230</v>
          </cell>
          <cell r="AM1465">
            <v>0.7008695652173913</v>
          </cell>
          <cell r="AN1465">
            <v>230</v>
          </cell>
          <cell r="AO1465">
            <v>230</v>
          </cell>
          <cell r="AP1465">
            <v>230</v>
          </cell>
          <cell r="AQ1465">
            <v>0</v>
          </cell>
          <cell r="AS1465">
            <v>230</v>
          </cell>
        </row>
        <row r="1466">
          <cell r="B1466" t="str">
            <v>SPC</v>
          </cell>
          <cell r="C1466" t="str">
            <v>IMP</v>
          </cell>
          <cell r="D1466" t="str">
            <v>BT</v>
          </cell>
          <cell r="E1466" t="str">
            <v>08</v>
          </cell>
          <cell r="F1466">
            <v>40361</v>
          </cell>
          <cell r="G1466">
            <v>40361</v>
          </cell>
          <cell r="H1466" t="str">
            <v>A0WG0EG</v>
          </cell>
          <cell r="K1466" t="str">
            <v>Imaging Unit Magenta (Yield 30,000)</v>
          </cell>
          <cell r="L1466">
            <v>230</v>
          </cell>
          <cell r="M1466">
            <v>49.5</v>
          </cell>
          <cell r="N1466">
            <v>51.480000000000004</v>
          </cell>
          <cell r="O1466">
            <v>0.25174418604651155</v>
          </cell>
          <cell r="P1466">
            <v>68.8</v>
          </cell>
          <cell r="Q1466">
            <v>52.47</v>
          </cell>
          <cell r="R1466">
            <v>56.67</v>
          </cell>
          <cell r="S1466">
            <v>86</v>
          </cell>
          <cell r="T1466">
            <v>0.40139534883720923</v>
          </cell>
          <cell r="W1466">
            <v>68.8</v>
          </cell>
          <cell r="X1466">
            <v>0.79999999999999993</v>
          </cell>
          <cell r="AA1466">
            <v>118</v>
          </cell>
          <cell r="AB1466">
            <v>81</v>
          </cell>
          <cell r="AC1466">
            <v>86</v>
          </cell>
          <cell r="AD1466">
            <v>104</v>
          </cell>
          <cell r="AE1466">
            <v>120.7</v>
          </cell>
          <cell r="AF1466">
            <v>0.42999171499585753</v>
          </cell>
          <cell r="AG1466">
            <v>0.57348798674399337</v>
          </cell>
          <cell r="AH1466">
            <v>149</v>
          </cell>
          <cell r="AI1466">
            <v>176</v>
          </cell>
          <cell r="AJ1466">
            <v>0.60909090909090913</v>
          </cell>
          <cell r="AK1466">
            <v>203</v>
          </cell>
          <cell r="AL1466">
            <v>230</v>
          </cell>
          <cell r="AM1466">
            <v>0.7008695652173913</v>
          </cell>
          <cell r="AN1466">
            <v>230</v>
          </cell>
          <cell r="AO1466">
            <v>230</v>
          </cell>
          <cell r="AP1466">
            <v>230</v>
          </cell>
          <cell r="AQ1466">
            <v>0</v>
          </cell>
          <cell r="AS1466">
            <v>230</v>
          </cell>
        </row>
        <row r="1467">
          <cell r="B1467" t="str">
            <v>SPC</v>
          </cell>
          <cell r="C1467" t="str">
            <v>IMP</v>
          </cell>
          <cell r="D1467" t="str">
            <v>BT</v>
          </cell>
          <cell r="E1467" t="str">
            <v>08</v>
          </cell>
          <cell r="F1467">
            <v>40361</v>
          </cell>
          <cell r="G1467">
            <v>40361</v>
          </cell>
          <cell r="H1467" t="str">
            <v>A0WG0KG</v>
          </cell>
          <cell r="K1467" t="str">
            <v>Imaging Unit Cyan (Yield 30,000)</v>
          </cell>
          <cell r="L1467">
            <v>230</v>
          </cell>
          <cell r="M1467">
            <v>49.5</v>
          </cell>
          <cell r="N1467">
            <v>51.480000000000004</v>
          </cell>
          <cell r="O1467">
            <v>0.25174418604651155</v>
          </cell>
          <cell r="P1467">
            <v>68.8</v>
          </cell>
          <cell r="Q1467">
            <v>52.47</v>
          </cell>
          <cell r="R1467">
            <v>56.67</v>
          </cell>
          <cell r="S1467">
            <v>86</v>
          </cell>
          <cell r="T1467">
            <v>0.40139534883720923</v>
          </cell>
          <cell r="W1467">
            <v>68.8</v>
          </cell>
          <cell r="X1467">
            <v>0.79999999999999993</v>
          </cell>
          <cell r="AA1467">
            <v>118</v>
          </cell>
          <cell r="AB1467">
            <v>81</v>
          </cell>
          <cell r="AC1467">
            <v>86</v>
          </cell>
          <cell r="AD1467">
            <v>104</v>
          </cell>
          <cell r="AE1467">
            <v>120.7</v>
          </cell>
          <cell r="AF1467">
            <v>0.42999171499585753</v>
          </cell>
          <cell r="AG1467">
            <v>0.57348798674399337</v>
          </cell>
          <cell r="AH1467">
            <v>149</v>
          </cell>
          <cell r="AI1467">
            <v>176</v>
          </cell>
          <cell r="AJ1467">
            <v>0.60909090909090913</v>
          </cell>
          <cell r="AK1467">
            <v>203</v>
          </cell>
          <cell r="AL1467">
            <v>230</v>
          </cell>
          <cell r="AM1467">
            <v>0.7008695652173913</v>
          </cell>
          <cell r="AN1467">
            <v>230</v>
          </cell>
          <cell r="AO1467">
            <v>230</v>
          </cell>
          <cell r="AP1467">
            <v>230</v>
          </cell>
          <cell r="AQ1467">
            <v>0</v>
          </cell>
          <cell r="AS1467">
            <v>230</v>
          </cell>
        </row>
        <row r="1468">
          <cell r="B1468" t="str">
            <v>MB</v>
          </cell>
          <cell r="C1468" t="str">
            <v>DDP</v>
          </cell>
          <cell r="D1468" t="str">
            <v>Oce</v>
          </cell>
          <cell r="E1468" t="str">
            <v>08</v>
          </cell>
          <cell r="F1468">
            <v>39924</v>
          </cell>
          <cell r="G1468">
            <v>39924</v>
          </cell>
          <cell r="H1468" t="str">
            <v>A0X1600P</v>
          </cell>
          <cell r="I1468" t="str">
            <v>9KMBHPRO1600P_N</v>
          </cell>
          <cell r="K1468" t="str">
            <v>bizhub PRO 1600P</v>
          </cell>
          <cell r="L1468">
            <v>138400</v>
          </cell>
          <cell r="M1468">
            <v>50840.36</v>
          </cell>
          <cell r="N1468">
            <v>50840.36</v>
          </cell>
          <cell r="O1468">
            <v>0.27876295387321692</v>
          </cell>
          <cell r="P1468">
            <v>70490.5</v>
          </cell>
          <cell r="Q1468">
            <v>52321.15</v>
          </cell>
          <cell r="R1468">
            <v>56506.84</v>
          </cell>
          <cell r="S1468">
            <v>82930</v>
          </cell>
          <cell r="T1468">
            <v>0.38694851079223441</v>
          </cell>
          <cell r="U1468">
            <v>58051</v>
          </cell>
          <cell r="V1468">
            <v>0.12421215827462058</v>
          </cell>
          <cell r="W1468">
            <v>70490.5</v>
          </cell>
          <cell r="X1468">
            <v>0.85</v>
          </cell>
          <cell r="Y1468">
            <v>1600</v>
          </cell>
          <cell r="Z1468">
            <v>1000</v>
          </cell>
          <cell r="AA1468">
            <v>108821</v>
          </cell>
          <cell r="AB1468">
            <v>70491</v>
          </cell>
          <cell r="AC1468">
            <v>85965</v>
          </cell>
          <cell r="AD1468">
            <v>98504</v>
          </cell>
          <cell r="AE1468">
            <v>111042</v>
          </cell>
          <cell r="AF1468">
            <v>0.36519064858341888</v>
          </cell>
          <cell r="AG1468">
            <v>0.54215197853064601</v>
          </cell>
          <cell r="AH1468">
            <v>116514</v>
          </cell>
          <cell r="AI1468">
            <v>121986</v>
          </cell>
          <cell r="AJ1468">
            <v>0.42214270490056238</v>
          </cell>
          <cell r="AK1468">
            <v>127457.5</v>
          </cell>
          <cell r="AL1468">
            <v>132929</v>
          </cell>
          <cell r="AM1468">
            <v>0.46971315514297107</v>
          </cell>
          <cell r="AN1468">
            <v>138400</v>
          </cell>
          <cell r="AO1468" t="str">
            <v>n/a</v>
          </cell>
          <cell r="AP1468" t="str">
            <v>n/a</v>
          </cell>
          <cell r="AQ1468">
            <v>0</v>
          </cell>
          <cell r="AS1468">
            <v>138400</v>
          </cell>
        </row>
        <row r="1469">
          <cell r="B1469" t="str">
            <v>MB</v>
          </cell>
          <cell r="C1469" t="str">
            <v>DDP</v>
          </cell>
          <cell r="D1469" t="str">
            <v>Oce</v>
          </cell>
          <cell r="E1469" t="str">
            <v>08</v>
          </cell>
          <cell r="F1469">
            <v>39924</v>
          </cell>
          <cell r="G1469">
            <v>39924</v>
          </cell>
          <cell r="H1469" t="str">
            <v>A0X2000P</v>
          </cell>
          <cell r="I1469" t="str">
            <v>9KMBHPRO2000P_N</v>
          </cell>
          <cell r="K1469" t="str">
            <v>bizhub PRO 2000P</v>
          </cell>
          <cell r="L1469">
            <v>188100</v>
          </cell>
          <cell r="M1469">
            <v>60840.36</v>
          </cell>
          <cell r="N1469">
            <v>60840.36</v>
          </cell>
          <cell r="O1469">
            <v>0.35183469965003117</v>
          </cell>
          <cell r="P1469">
            <v>93865.5</v>
          </cell>
          <cell r="Q1469">
            <v>62612.41</v>
          </cell>
          <cell r="R1469">
            <v>67621.399999999994</v>
          </cell>
          <cell r="S1469">
            <v>110430</v>
          </cell>
          <cell r="T1469">
            <v>0.44905949470252648</v>
          </cell>
          <cell r="U1469">
            <v>77301</v>
          </cell>
          <cell r="V1469">
            <v>0.21294213528932354</v>
          </cell>
          <cell r="W1469">
            <v>93865.5</v>
          </cell>
          <cell r="X1469">
            <v>0.85</v>
          </cell>
          <cell r="Y1469">
            <v>1600</v>
          </cell>
          <cell r="Z1469">
            <v>1000</v>
          </cell>
          <cell r="AA1469">
            <v>144077</v>
          </cell>
          <cell r="AB1469">
            <v>93866</v>
          </cell>
          <cell r="AC1469">
            <v>114471</v>
          </cell>
          <cell r="AD1469">
            <v>130744</v>
          </cell>
          <cell r="AE1469">
            <v>147017</v>
          </cell>
          <cell r="AF1469">
            <v>0.36153301999088538</v>
          </cell>
          <cell r="AG1469">
            <v>0.58616785813885464</v>
          </cell>
          <cell r="AH1469">
            <v>155234</v>
          </cell>
          <cell r="AI1469">
            <v>163451</v>
          </cell>
          <cell r="AJ1469">
            <v>0.42572697628035311</v>
          </cell>
          <cell r="AK1469">
            <v>171667.5</v>
          </cell>
          <cell r="AL1469">
            <v>179884</v>
          </cell>
          <cell r="AM1469">
            <v>0.47818872162059994</v>
          </cell>
          <cell r="AN1469">
            <v>188100</v>
          </cell>
          <cell r="AO1469" t="str">
            <v>n/a</v>
          </cell>
          <cell r="AP1469" t="str">
            <v>n/a</v>
          </cell>
          <cell r="AQ1469">
            <v>0</v>
          </cell>
          <cell r="AS1469">
            <v>188100</v>
          </cell>
        </row>
        <row r="1470">
          <cell r="B1470" t="str">
            <v>MB</v>
          </cell>
          <cell r="C1470" t="str">
            <v>DDP</v>
          </cell>
          <cell r="D1470" t="str">
            <v>Oce</v>
          </cell>
          <cell r="E1470" t="str">
            <v>08</v>
          </cell>
          <cell r="F1470">
            <v>39924</v>
          </cell>
          <cell r="G1470">
            <v>39924</v>
          </cell>
          <cell r="H1470" t="str">
            <v>A0X2500P</v>
          </cell>
          <cell r="I1470" t="str">
            <v>9KMBHPRO2500P_N</v>
          </cell>
          <cell r="K1470" t="str">
            <v>bizhub PRO 2500P</v>
          </cell>
          <cell r="L1470">
            <v>229200</v>
          </cell>
          <cell r="M1470">
            <v>80840.36</v>
          </cell>
          <cell r="N1470">
            <v>80840.36</v>
          </cell>
          <cell r="O1470">
            <v>0.31047411090877297</v>
          </cell>
          <cell r="P1470">
            <v>117240.5</v>
          </cell>
          <cell r="Q1470">
            <v>83194.929999999993</v>
          </cell>
          <cell r="R1470">
            <v>89850.52</v>
          </cell>
          <cell r="S1470">
            <v>137930</v>
          </cell>
          <cell r="T1470">
            <v>0.41390299427245703</v>
          </cell>
          <cell r="U1470">
            <v>96551</v>
          </cell>
          <cell r="V1470">
            <v>0.16271856324636719</v>
          </cell>
          <cell r="W1470">
            <v>117240.5</v>
          </cell>
          <cell r="X1470">
            <v>0.85</v>
          </cell>
          <cell r="Y1470">
            <v>1600</v>
          </cell>
          <cell r="Z1470">
            <v>1000</v>
          </cell>
          <cell r="AA1470">
            <v>179333</v>
          </cell>
          <cell r="AB1470">
            <v>117241</v>
          </cell>
          <cell r="AC1470">
            <v>142977</v>
          </cell>
          <cell r="AD1470">
            <v>162985</v>
          </cell>
          <cell r="AE1470">
            <v>182993</v>
          </cell>
          <cell r="AF1470">
            <v>0.35931702305552671</v>
          </cell>
          <cell r="AG1470">
            <v>0.55823250069674801</v>
          </cell>
          <cell r="AH1470">
            <v>192235</v>
          </cell>
          <cell r="AI1470">
            <v>201476</v>
          </cell>
          <cell r="AJ1470">
            <v>0.41809198117889973</v>
          </cell>
          <cell r="AK1470">
            <v>210717.5</v>
          </cell>
          <cell r="AL1470">
            <v>219959</v>
          </cell>
          <cell r="AM1470">
            <v>0.46698930255183918</v>
          </cell>
          <cell r="AN1470">
            <v>229200</v>
          </cell>
          <cell r="AO1470" t="str">
            <v>n/a</v>
          </cell>
          <cell r="AP1470" t="str">
            <v>n/a</v>
          </cell>
          <cell r="AQ1470">
            <v>0</v>
          </cell>
          <cell r="AS1470">
            <v>229200</v>
          </cell>
        </row>
        <row r="1471">
          <cell r="B1471" t="str">
            <v>PMP</v>
          </cell>
          <cell r="C1471" t="str">
            <v>DOM</v>
          </cell>
          <cell r="D1471" t="str">
            <v>Oce</v>
          </cell>
          <cell r="E1471" t="str">
            <v>08</v>
          </cell>
          <cell r="F1471">
            <v>39924</v>
          </cell>
          <cell r="G1471">
            <v>39924</v>
          </cell>
          <cell r="H1471" t="str">
            <v>A0X3PP6500</v>
          </cell>
          <cell r="I1471" t="str">
            <v>TBD</v>
          </cell>
          <cell r="K1471" t="str">
            <v>Charge Unit</v>
          </cell>
          <cell r="L1471">
            <v>108</v>
          </cell>
          <cell r="M1471">
            <v>39.135922330097088</v>
          </cell>
          <cell r="N1471">
            <v>40.31</v>
          </cell>
          <cell r="O1471">
            <v>0.11133156966490294</v>
          </cell>
          <cell r="P1471">
            <v>45.36</v>
          </cell>
          <cell r="Q1471">
            <v>41.48</v>
          </cell>
          <cell r="R1471">
            <v>44.8</v>
          </cell>
          <cell r="S1471">
            <v>50.4</v>
          </cell>
          <cell r="T1471">
            <v>0.20019841269841263</v>
          </cell>
          <cell r="W1471">
            <v>45.36</v>
          </cell>
          <cell r="X1471">
            <v>0.9</v>
          </cell>
          <cell r="Y1471" t="str">
            <v>Act freight</v>
          </cell>
          <cell r="AA1471">
            <v>89</v>
          </cell>
          <cell r="AB1471">
            <v>65</v>
          </cell>
          <cell r="AC1471">
            <v>76</v>
          </cell>
          <cell r="AD1471">
            <v>84</v>
          </cell>
          <cell r="AE1471">
            <v>90.72</v>
          </cell>
          <cell r="AF1471">
            <v>0.5</v>
          </cell>
          <cell r="AG1471">
            <v>0.55566578483245144</v>
          </cell>
          <cell r="AH1471">
            <v>96</v>
          </cell>
          <cell r="AI1471">
            <v>100</v>
          </cell>
          <cell r="AJ1471">
            <v>0.5464</v>
          </cell>
          <cell r="AK1471">
            <v>104</v>
          </cell>
          <cell r="AL1471">
            <v>108</v>
          </cell>
          <cell r="AM1471">
            <v>0.57999999999999996</v>
          </cell>
          <cell r="AN1471">
            <v>108</v>
          </cell>
          <cell r="AO1471">
            <v>108</v>
          </cell>
          <cell r="AP1471">
            <v>108</v>
          </cell>
          <cell r="AQ1471">
            <v>0</v>
          </cell>
          <cell r="AS1471">
            <v>108</v>
          </cell>
        </row>
        <row r="1472">
          <cell r="B1472" t="str">
            <v>PMP</v>
          </cell>
          <cell r="C1472" t="str">
            <v>DOM</v>
          </cell>
          <cell r="D1472" t="str">
            <v>Oce</v>
          </cell>
          <cell r="E1472" t="str">
            <v>08</v>
          </cell>
          <cell r="F1472">
            <v>39924</v>
          </cell>
          <cell r="G1472">
            <v>39924</v>
          </cell>
          <cell r="H1472" t="str">
            <v>A0X3PP8Q00</v>
          </cell>
          <cell r="I1472" t="str">
            <v>TBD</v>
          </cell>
          <cell r="K1472" t="str">
            <v>TTF Cleaner</v>
          </cell>
          <cell r="L1472">
            <v>65</v>
          </cell>
          <cell r="M1472">
            <v>26.135922330097088</v>
          </cell>
          <cell r="N1472">
            <v>26.92</v>
          </cell>
          <cell r="O1472">
            <v>0.11242993735575338</v>
          </cell>
          <cell r="P1472">
            <v>30.330000000000002</v>
          </cell>
          <cell r="Q1472">
            <v>27.7</v>
          </cell>
          <cell r="R1472">
            <v>29.92</v>
          </cell>
          <cell r="S1472">
            <v>33.700000000000003</v>
          </cell>
          <cell r="T1472">
            <v>0.20118694362017805</v>
          </cell>
          <cell r="W1472">
            <v>30.330000000000002</v>
          </cell>
          <cell r="X1472">
            <v>0.9</v>
          </cell>
          <cell r="Y1472" t="str">
            <v>Act freight</v>
          </cell>
          <cell r="AA1472">
            <v>59</v>
          </cell>
          <cell r="AB1472">
            <v>44</v>
          </cell>
          <cell r="AC1472">
            <v>51</v>
          </cell>
          <cell r="AD1472">
            <v>56</v>
          </cell>
          <cell r="AE1472">
            <v>60.66</v>
          </cell>
          <cell r="AF1472">
            <v>0.49999999999999994</v>
          </cell>
          <cell r="AG1472">
            <v>0.55621496867787668</v>
          </cell>
          <cell r="AH1472">
            <v>62</v>
          </cell>
          <cell r="AI1472">
            <v>63</v>
          </cell>
          <cell r="AJ1472">
            <v>0.51857142857142857</v>
          </cell>
          <cell r="AK1472">
            <v>64</v>
          </cell>
          <cell r="AL1472">
            <v>65</v>
          </cell>
          <cell r="AM1472">
            <v>0.53338461538461546</v>
          </cell>
          <cell r="AN1472">
            <v>65</v>
          </cell>
          <cell r="AO1472">
            <v>65</v>
          </cell>
          <cell r="AP1472">
            <v>65</v>
          </cell>
          <cell r="AQ1472">
            <v>0</v>
          </cell>
          <cell r="AS1472">
            <v>65</v>
          </cell>
        </row>
        <row r="1473">
          <cell r="B1473" t="str">
            <v>SPC</v>
          </cell>
          <cell r="C1473" t="str">
            <v>IMP</v>
          </cell>
          <cell r="D1473" t="str">
            <v>BT</v>
          </cell>
          <cell r="E1473" t="str">
            <v>08</v>
          </cell>
          <cell r="F1473">
            <v>40361</v>
          </cell>
          <cell r="G1473">
            <v>40361</v>
          </cell>
          <cell r="H1473" t="str">
            <v>A0X5132</v>
          </cell>
          <cell r="K1473" t="str">
            <v>Toner Black (Yield 5,200)</v>
          </cell>
          <cell r="L1473">
            <v>45</v>
          </cell>
          <cell r="M1473">
            <v>11.67</v>
          </cell>
          <cell r="N1473">
            <v>12.136800000000001</v>
          </cell>
          <cell r="O1473">
            <v>0.15716666666666662</v>
          </cell>
          <cell r="P1473">
            <v>14.4</v>
          </cell>
          <cell r="Q1473">
            <v>12.37</v>
          </cell>
          <cell r="R1473">
            <v>13.36</v>
          </cell>
          <cell r="S1473">
            <v>18</v>
          </cell>
          <cell r="T1473">
            <v>0.32573333333333326</v>
          </cell>
          <cell r="W1473">
            <v>14.4</v>
          </cell>
          <cell r="X1473">
            <v>0.8</v>
          </cell>
          <cell r="AA1473">
            <v>25</v>
          </cell>
          <cell r="AB1473">
            <v>17</v>
          </cell>
          <cell r="AC1473">
            <v>18</v>
          </cell>
          <cell r="AD1473">
            <v>22</v>
          </cell>
          <cell r="AE1473">
            <v>25.26</v>
          </cell>
          <cell r="AF1473">
            <v>0.42992874109263662</v>
          </cell>
          <cell r="AG1473">
            <v>0.51952494061757715</v>
          </cell>
          <cell r="AH1473">
            <v>31</v>
          </cell>
          <cell r="AI1473">
            <v>36</v>
          </cell>
          <cell r="AJ1473">
            <v>0.60000000000000009</v>
          </cell>
          <cell r="AK1473">
            <v>40.5</v>
          </cell>
          <cell r="AL1473">
            <v>45</v>
          </cell>
          <cell r="AM1473">
            <v>0.68</v>
          </cell>
          <cell r="AN1473">
            <v>45</v>
          </cell>
          <cell r="AO1473">
            <v>45</v>
          </cell>
          <cell r="AP1473">
            <v>45</v>
          </cell>
          <cell r="AQ1473">
            <v>0</v>
          </cell>
          <cell r="AS1473">
            <v>45</v>
          </cell>
        </row>
        <row r="1474">
          <cell r="B1474" t="str">
            <v>SPC</v>
          </cell>
          <cell r="C1474" t="str">
            <v>IMP</v>
          </cell>
          <cell r="D1474" t="str">
            <v>BT</v>
          </cell>
          <cell r="E1474" t="str">
            <v>08</v>
          </cell>
          <cell r="F1474">
            <v>40361</v>
          </cell>
          <cell r="G1474">
            <v>40361</v>
          </cell>
          <cell r="H1474" t="str">
            <v>A0X5232</v>
          </cell>
          <cell r="K1474" t="str">
            <v>Toner Yellow (Yield 4,600)</v>
          </cell>
          <cell r="L1474">
            <v>110</v>
          </cell>
          <cell r="M1474">
            <v>20.93</v>
          </cell>
          <cell r="N1474">
            <v>21.767199999999999</v>
          </cell>
          <cell r="O1474">
            <v>0.24419444444444449</v>
          </cell>
          <cell r="P1474">
            <v>28.8</v>
          </cell>
          <cell r="Q1474">
            <v>22.19</v>
          </cell>
          <cell r="R1474">
            <v>23.97</v>
          </cell>
          <cell r="S1474">
            <v>36</v>
          </cell>
          <cell r="T1474">
            <v>0.39535555555555557</v>
          </cell>
          <cell r="W1474">
            <v>28.8</v>
          </cell>
          <cell r="X1474">
            <v>0.8</v>
          </cell>
          <cell r="AA1474">
            <v>50</v>
          </cell>
          <cell r="AB1474">
            <v>34</v>
          </cell>
          <cell r="AC1474">
            <v>36</v>
          </cell>
          <cell r="AD1474">
            <v>44</v>
          </cell>
          <cell r="AE1474">
            <v>50.53</v>
          </cell>
          <cell r="AF1474">
            <v>0.43004155946962203</v>
          </cell>
          <cell r="AG1474">
            <v>0.56922224421135958</v>
          </cell>
          <cell r="AH1474">
            <v>66</v>
          </cell>
          <cell r="AI1474">
            <v>81</v>
          </cell>
          <cell r="AJ1474">
            <v>0.64444444444444449</v>
          </cell>
          <cell r="AK1474">
            <v>95.5</v>
          </cell>
          <cell r="AL1474">
            <v>110</v>
          </cell>
          <cell r="AM1474">
            <v>0.73818181818181816</v>
          </cell>
          <cell r="AN1474">
            <v>110</v>
          </cell>
          <cell r="AO1474">
            <v>110</v>
          </cell>
          <cell r="AP1474">
            <v>110</v>
          </cell>
          <cell r="AQ1474">
            <v>0</v>
          </cell>
          <cell r="AS1474">
            <v>110</v>
          </cell>
        </row>
        <row r="1475">
          <cell r="B1475" t="str">
            <v>SPC</v>
          </cell>
          <cell r="C1475" t="str">
            <v>IMP</v>
          </cell>
          <cell r="D1475" t="str">
            <v>BT</v>
          </cell>
          <cell r="E1475" t="str">
            <v>08</v>
          </cell>
          <cell r="F1475">
            <v>40361</v>
          </cell>
          <cell r="G1475">
            <v>40361</v>
          </cell>
          <cell r="H1475" t="str">
            <v>A0X5332</v>
          </cell>
          <cell r="K1475" t="str">
            <v>Toner Magenta (Yield 4,600)</v>
          </cell>
          <cell r="L1475">
            <v>110</v>
          </cell>
          <cell r="M1475">
            <v>20.93</v>
          </cell>
          <cell r="N1475">
            <v>21.767199999999999</v>
          </cell>
          <cell r="O1475">
            <v>0.24419444444444449</v>
          </cell>
          <cell r="P1475">
            <v>28.8</v>
          </cell>
          <cell r="Q1475">
            <v>22.19</v>
          </cell>
          <cell r="R1475">
            <v>23.97</v>
          </cell>
          <cell r="S1475">
            <v>36</v>
          </cell>
          <cell r="T1475">
            <v>0.39535555555555557</v>
          </cell>
          <cell r="W1475">
            <v>28.8</v>
          </cell>
          <cell r="X1475">
            <v>0.8</v>
          </cell>
          <cell r="AA1475">
            <v>50</v>
          </cell>
          <cell r="AB1475">
            <v>34</v>
          </cell>
          <cell r="AC1475">
            <v>36</v>
          </cell>
          <cell r="AD1475">
            <v>44</v>
          </cell>
          <cell r="AE1475">
            <v>50.53</v>
          </cell>
          <cell r="AF1475">
            <v>0.43004155946962203</v>
          </cell>
          <cell r="AG1475">
            <v>0.56922224421135958</v>
          </cell>
          <cell r="AH1475">
            <v>66</v>
          </cell>
          <cell r="AI1475">
            <v>81</v>
          </cell>
          <cell r="AJ1475">
            <v>0.64444444444444449</v>
          </cell>
          <cell r="AK1475">
            <v>95.5</v>
          </cell>
          <cell r="AL1475">
            <v>110</v>
          </cell>
          <cell r="AM1475">
            <v>0.73818181818181816</v>
          </cell>
          <cell r="AN1475">
            <v>110</v>
          </cell>
          <cell r="AO1475">
            <v>110</v>
          </cell>
          <cell r="AP1475">
            <v>110</v>
          </cell>
          <cell r="AQ1475">
            <v>0</v>
          </cell>
          <cell r="AS1475">
            <v>110</v>
          </cell>
        </row>
        <row r="1476">
          <cell r="B1476" t="str">
            <v>SPC</v>
          </cell>
          <cell r="C1476" t="str">
            <v>IMP</v>
          </cell>
          <cell r="D1476" t="str">
            <v>BT</v>
          </cell>
          <cell r="E1476" t="str">
            <v>08</v>
          </cell>
          <cell r="F1476">
            <v>40361</v>
          </cell>
          <cell r="G1476">
            <v>40361</v>
          </cell>
          <cell r="H1476" t="str">
            <v>A0X5432</v>
          </cell>
          <cell r="K1476" t="str">
            <v>Toner Cyan (Yield 4,600)</v>
          </cell>
          <cell r="L1476">
            <v>110</v>
          </cell>
          <cell r="M1476">
            <v>20.93</v>
          </cell>
          <cell r="N1476">
            <v>21.767199999999999</v>
          </cell>
          <cell r="O1476">
            <v>0.24419444444444449</v>
          </cell>
          <cell r="P1476">
            <v>28.8</v>
          </cell>
          <cell r="Q1476">
            <v>22.19</v>
          </cell>
          <cell r="R1476">
            <v>23.97</v>
          </cell>
          <cell r="S1476">
            <v>36</v>
          </cell>
          <cell r="T1476">
            <v>0.39535555555555557</v>
          </cell>
          <cell r="W1476">
            <v>28.8</v>
          </cell>
          <cell r="X1476">
            <v>0.8</v>
          </cell>
          <cell r="AA1476">
            <v>50</v>
          </cell>
          <cell r="AB1476">
            <v>34</v>
          </cell>
          <cell r="AC1476">
            <v>36</v>
          </cell>
          <cell r="AD1476">
            <v>44</v>
          </cell>
          <cell r="AE1476">
            <v>50.53</v>
          </cell>
          <cell r="AF1476">
            <v>0.43004155946962203</v>
          </cell>
          <cell r="AG1476">
            <v>0.56922224421135958</v>
          </cell>
          <cell r="AH1476">
            <v>66</v>
          </cell>
          <cell r="AI1476">
            <v>81</v>
          </cell>
          <cell r="AJ1476">
            <v>0.64444444444444449</v>
          </cell>
          <cell r="AK1476">
            <v>95.5</v>
          </cell>
          <cell r="AL1476">
            <v>110</v>
          </cell>
          <cell r="AM1476">
            <v>0.73818181818181816</v>
          </cell>
          <cell r="AN1476">
            <v>110</v>
          </cell>
          <cell r="AO1476">
            <v>110</v>
          </cell>
          <cell r="AP1476">
            <v>110</v>
          </cell>
          <cell r="AQ1476">
            <v>0</v>
          </cell>
          <cell r="AS1476">
            <v>110</v>
          </cell>
        </row>
        <row r="1477">
          <cell r="B1477" t="str">
            <v>AC</v>
          </cell>
          <cell r="C1477" t="str">
            <v>DDP</v>
          </cell>
          <cell r="D1477" t="str">
            <v>Oce</v>
          </cell>
          <cell r="E1477" t="str">
            <v>08</v>
          </cell>
          <cell r="F1477">
            <v>39924</v>
          </cell>
          <cell r="G1477">
            <v>39924</v>
          </cell>
          <cell r="H1477" t="str">
            <v>A0XD011</v>
          </cell>
          <cell r="I1477" t="str">
            <v>6KMA0XD011_N</v>
          </cell>
          <cell r="K1477" t="str">
            <v>High Capacity Stacker without Finisher</v>
          </cell>
          <cell r="L1477">
            <v>17000</v>
          </cell>
          <cell r="M1477">
            <v>8075</v>
          </cell>
          <cell r="N1477">
            <v>8075</v>
          </cell>
          <cell r="O1477">
            <v>5.884683970675645E-2</v>
          </cell>
          <cell r="P1477">
            <v>8579.9</v>
          </cell>
          <cell r="Q1477">
            <v>8310.19</v>
          </cell>
          <cell r="R1477">
            <v>8975.01</v>
          </cell>
          <cell r="S1477">
            <v>10094</v>
          </cell>
          <cell r="T1477">
            <v>0.20001981375074301</v>
          </cell>
          <cell r="U1477">
            <v>8680.84</v>
          </cell>
          <cell r="V1477">
            <v>6.9790481105515154E-2</v>
          </cell>
          <cell r="W1477">
            <v>8579.9</v>
          </cell>
          <cell r="X1477">
            <v>0.85</v>
          </cell>
          <cell r="Z1477">
            <v>600</v>
          </cell>
          <cell r="AA1477">
            <v>12941</v>
          </cell>
          <cell r="AB1477">
            <v>8580</v>
          </cell>
          <cell r="AC1477">
            <v>10464</v>
          </cell>
          <cell r="AD1477">
            <v>11835</v>
          </cell>
          <cell r="AE1477">
            <v>13205</v>
          </cell>
          <cell r="AF1477">
            <v>0.35025369178341542</v>
          </cell>
          <cell r="AG1477">
            <v>0.38848920863309355</v>
          </cell>
          <cell r="AH1477">
            <v>14084</v>
          </cell>
          <cell r="AI1477">
            <v>14963</v>
          </cell>
          <cell r="AJ1477">
            <v>0.42659226091024527</v>
          </cell>
          <cell r="AK1477">
            <v>15842</v>
          </cell>
          <cell r="AL1477">
            <v>16721</v>
          </cell>
          <cell r="AM1477">
            <v>0.48687877519287126</v>
          </cell>
          <cell r="AN1477">
            <v>17600</v>
          </cell>
          <cell r="AO1477">
            <v>0</v>
          </cell>
          <cell r="AP1477">
            <v>0</v>
          </cell>
          <cell r="AQ1477">
            <v>0</v>
          </cell>
          <cell r="AS1477">
            <v>17600</v>
          </cell>
        </row>
        <row r="1478">
          <cell r="B1478" t="str">
            <v>AC</v>
          </cell>
          <cell r="C1478" t="str">
            <v>DDP</v>
          </cell>
          <cell r="D1478" t="str">
            <v>Oce</v>
          </cell>
          <cell r="E1478" t="str">
            <v>08</v>
          </cell>
          <cell r="F1478">
            <v>39924</v>
          </cell>
          <cell r="G1478">
            <v>39924</v>
          </cell>
          <cell r="H1478" t="str">
            <v>A0XE011</v>
          </cell>
          <cell r="I1478" t="str">
            <v>6KMA0XE011_N</v>
          </cell>
          <cell r="K1478" t="str">
            <v>High Capacity Stacker with Finisher</v>
          </cell>
          <cell r="L1478">
            <v>26800</v>
          </cell>
          <cell r="M1478">
            <v>13375</v>
          </cell>
          <cell r="N1478">
            <v>13375</v>
          </cell>
          <cell r="O1478">
            <v>5.8837602868170392E-2</v>
          </cell>
          <cell r="P1478">
            <v>14211.15</v>
          </cell>
          <cell r="Q1478">
            <v>13764.56</v>
          </cell>
          <cell r="R1478">
            <v>14865.72</v>
          </cell>
          <cell r="S1478">
            <v>16719</v>
          </cell>
          <cell r="T1478">
            <v>0.20001196243794486</v>
          </cell>
          <cell r="U1478">
            <v>14378.34</v>
          </cell>
          <cell r="V1478">
            <v>6.978135167202891E-2</v>
          </cell>
          <cell r="W1478">
            <v>14211.15</v>
          </cell>
          <cell r="X1478">
            <v>0.85</v>
          </cell>
          <cell r="Z1478">
            <v>200</v>
          </cell>
          <cell r="AA1478">
            <v>21435</v>
          </cell>
          <cell r="AB1478">
            <v>14212</v>
          </cell>
          <cell r="AC1478">
            <v>17331</v>
          </cell>
          <cell r="AD1478">
            <v>19602</v>
          </cell>
          <cell r="AE1478">
            <v>21872</v>
          </cell>
          <cell r="AF1478">
            <v>0.3502583211411851</v>
          </cell>
          <cell r="AG1478">
            <v>0.38848756400877837</v>
          </cell>
          <cell r="AH1478">
            <v>22898</v>
          </cell>
          <cell r="AI1478">
            <v>23924</v>
          </cell>
          <cell r="AJ1478">
            <v>0.40598771108510284</v>
          </cell>
          <cell r="AK1478">
            <v>24949.5</v>
          </cell>
          <cell r="AL1478">
            <v>25975</v>
          </cell>
          <cell r="AM1478">
            <v>0.4528912415784408</v>
          </cell>
          <cell r="AN1478">
            <v>27000</v>
          </cell>
          <cell r="AO1478">
            <v>0</v>
          </cell>
          <cell r="AP1478">
            <v>0</v>
          </cell>
          <cell r="AQ1478">
            <v>0</v>
          </cell>
          <cell r="AS1478">
            <v>27000</v>
          </cell>
        </row>
        <row r="1479">
          <cell r="B1479" t="str">
            <v>AC</v>
          </cell>
          <cell r="C1479" t="str">
            <v>DDP</v>
          </cell>
          <cell r="D1479" t="str">
            <v>Oce</v>
          </cell>
          <cell r="E1479" t="str">
            <v>08</v>
          </cell>
          <cell r="F1479">
            <v>39924</v>
          </cell>
          <cell r="G1479">
            <v>39924</v>
          </cell>
          <cell r="H1479" t="str">
            <v>A0XF0Y0</v>
          </cell>
          <cell r="I1479" t="str">
            <v>3KMBA0XF0Y0</v>
          </cell>
          <cell r="K1479" t="str">
            <v>Netware NPDS</v>
          </cell>
          <cell r="L1479">
            <v>450</v>
          </cell>
          <cell r="M1479">
            <v>250</v>
          </cell>
          <cell r="N1479">
            <v>250</v>
          </cell>
          <cell r="O1479">
            <v>1.9607843137254902E-2</v>
          </cell>
          <cell r="P1479">
            <v>255</v>
          </cell>
          <cell r="Q1479">
            <v>257.27999999999997</v>
          </cell>
          <cell r="R1479">
            <v>277.86</v>
          </cell>
          <cell r="S1479">
            <v>300</v>
          </cell>
          <cell r="T1479">
            <v>0.16666666666666666</v>
          </cell>
          <cell r="U1479">
            <v>258</v>
          </cell>
          <cell r="V1479">
            <v>3.1007751937984496E-2</v>
          </cell>
          <cell r="W1479">
            <v>255</v>
          </cell>
          <cell r="X1479">
            <v>0.85</v>
          </cell>
          <cell r="AA1479">
            <v>385</v>
          </cell>
          <cell r="AB1479">
            <v>255</v>
          </cell>
          <cell r="AC1479">
            <v>311</v>
          </cell>
          <cell r="AD1479">
            <v>352</v>
          </cell>
          <cell r="AE1479">
            <v>393</v>
          </cell>
          <cell r="AF1479">
            <v>0.35114503816793891</v>
          </cell>
          <cell r="AG1479">
            <v>0.36386768447837148</v>
          </cell>
          <cell r="AH1479">
            <v>405</v>
          </cell>
          <cell r="AI1479">
            <v>416</v>
          </cell>
          <cell r="AJ1479">
            <v>0.38701923076923078</v>
          </cell>
          <cell r="AK1479">
            <v>427.5</v>
          </cell>
          <cell r="AL1479">
            <v>439</v>
          </cell>
          <cell r="AM1479">
            <v>0.4191343963553531</v>
          </cell>
          <cell r="AN1479">
            <v>450</v>
          </cell>
          <cell r="AO1479">
            <v>0</v>
          </cell>
          <cell r="AP1479">
            <v>0</v>
          </cell>
          <cell r="AQ1479">
            <v>0</v>
          </cell>
          <cell r="AS1479">
            <v>450</v>
          </cell>
        </row>
        <row r="1480">
          <cell r="B1480" t="str">
            <v>AC</v>
          </cell>
          <cell r="C1480" t="str">
            <v>DDP</v>
          </cell>
          <cell r="D1480" t="str">
            <v>Oce</v>
          </cell>
          <cell r="E1480" t="str">
            <v>08</v>
          </cell>
          <cell r="F1480">
            <v>39924</v>
          </cell>
          <cell r="G1480">
            <v>39924</v>
          </cell>
          <cell r="H1480" t="str">
            <v>A0XF0Y2</v>
          </cell>
          <cell r="I1480" t="str">
            <v>3KMHA0XF0Y2</v>
          </cell>
          <cell r="K1480" t="str">
            <v>Speed Upgrade License 160 to 200 ppm</v>
          </cell>
          <cell r="L1480">
            <v>69000</v>
          </cell>
          <cell r="M1480">
            <v>10000</v>
          </cell>
          <cell r="N1480">
            <v>10000</v>
          </cell>
          <cell r="O1480">
            <v>0.57219251336898391</v>
          </cell>
          <cell r="P1480">
            <v>23375</v>
          </cell>
          <cell r="Q1480">
            <v>10291.26</v>
          </cell>
          <cell r="R1480">
            <v>11114.56</v>
          </cell>
          <cell r="S1480">
            <v>27500</v>
          </cell>
          <cell r="T1480">
            <v>0.63636363636363635</v>
          </cell>
          <cell r="U1480">
            <v>21296</v>
          </cell>
          <cell r="V1480">
            <v>0.5304282494365139</v>
          </cell>
          <cell r="W1480">
            <v>23375</v>
          </cell>
          <cell r="X1480">
            <v>0.85</v>
          </cell>
          <cell r="AA1480">
            <v>58212</v>
          </cell>
          <cell r="AB1480">
            <v>23375</v>
          </cell>
          <cell r="AC1480">
            <v>28507</v>
          </cell>
          <cell r="AD1480">
            <v>43954</v>
          </cell>
          <cell r="AE1480">
            <v>59400</v>
          </cell>
          <cell r="AF1480">
            <v>0.60648148148148151</v>
          </cell>
          <cell r="AG1480">
            <v>0.83164983164983164</v>
          </cell>
          <cell r="AH1480">
            <v>61320</v>
          </cell>
          <cell r="AI1480">
            <v>63240</v>
          </cell>
          <cell r="AJ1480">
            <v>0.6303763440860215</v>
          </cell>
          <cell r="AK1480">
            <v>65160</v>
          </cell>
          <cell r="AL1480">
            <v>67080</v>
          </cell>
          <cell r="AM1480">
            <v>0.65153548002385209</v>
          </cell>
          <cell r="AN1480">
            <v>69000</v>
          </cell>
          <cell r="AO1480">
            <v>0</v>
          </cell>
          <cell r="AP1480">
            <v>0</v>
          </cell>
          <cell r="AQ1480">
            <v>0</v>
          </cell>
          <cell r="AS1480">
            <v>69000</v>
          </cell>
        </row>
        <row r="1481">
          <cell r="B1481" t="str">
            <v>AC</v>
          </cell>
          <cell r="C1481" t="str">
            <v>DDP</v>
          </cell>
          <cell r="D1481" t="str">
            <v>Oce</v>
          </cell>
          <cell r="E1481" t="str">
            <v>08</v>
          </cell>
          <cell r="F1481">
            <v>39924</v>
          </cell>
          <cell r="G1481">
            <v>39924</v>
          </cell>
          <cell r="H1481" t="str">
            <v>A0XF0Y3</v>
          </cell>
          <cell r="I1481" t="str">
            <v>3KMHA0XF0Y3</v>
          </cell>
          <cell r="K1481" t="str">
            <v>Speed Upgrade License 200 to 250 ppm</v>
          </cell>
          <cell r="L1481">
            <v>44000</v>
          </cell>
          <cell r="M1481">
            <v>20000</v>
          </cell>
          <cell r="N1481">
            <v>20000</v>
          </cell>
          <cell r="O1481">
            <v>0.14438502673796791</v>
          </cell>
          <cell r="P1481">
            <v>23375</v>
          </cell>
          <cell r="Q1481">
            <v>20582.52</v>
          </cell>
          <cell r="R1481">
            <v>22229.119999999999</v>
          </cell>
          <cell r="S1481">
            <v>27500</v>
          </cell>
          <cell r="T1481">
            <v>0.27272727272727271</v>
          </cell>
          <cell r="U1481">
            <v>21296</v>
          </cell>
          <cell r="V1481">
            <v>6.0856498873027798E-2</v>
          </cell>
          <cell r="W1481">
            <v>23375</v>
          </cell>
          <cell r="X1481">
            <v>0.85</v>
          </cell>
          <cell r="AA1481">
            <v>35241</v>
          </cell>
          <cell r="AB1481">
            <v>23375</v>
          </cell>
          <cell r="AC1481">
            <v>28507</v>
          </cell>
          <cell r="AD1481">
            <v>32234</v>
          </cell>
          <cell r="AE1481">
            <v>35960</v>
          </cell>
          <cell r="AF1481">
            <v>0.349972191323693</v>
          </cell>
          <cell r="AG1481">
            <v>0.44382647385984425</v>
          </cell>
          <cell r="AH1481">
            <v>37568</v>
          </cell>
          <cell r="AI1481">
            <v>39176</v>
          </cell>
          <cell r="AJ1481">
            <v>0.40333367367776191</v>
          </cell>
          <cell r="AK1481">
            <v>40784</v>
          </cell>
          <cell r="AL1481">
            <v>42392</v>
          </cell>
          <cell r="AM1481">
            <v>0.44859879222494808</v>
          </cell>
          <cell r="AN1481">
            <v>44000</v>
          </cell>
          <cell r="AO1481">
            <v>0</v>
          </cell>
          <cell r="AP1481">
            <v>0</v>
          </cell>
          <cell r="AQ1481">
            <v>0</v>
          </cell>
          <cell r="AS1481">
            <v>44000</v>
          </cell>
        </row>
        <row r="1482">
          <cell r="B1482" t="str">
            <v>AC</v>
          </cell>
          <cell r="C1482" t="str">
            <v>DDP</v>
          </cell>
          <cell r="D1482" t="str">
            <v>Oce</v>
          </cell>
          <cell r="E1482" t="str">
            <v>08</v>
          </cell>
          <cell r="F1482">
            <v>39924</v>
          </cell>
          <cell r="G1482">
            <v>39925</v>
          </cell>
          <cell r="H1482" t="str">
            <v>A0XF0Y5</v>
          </cell>
          <cell r="I1482" t="str">
            <v>3KMBA0XF0Y5</v>
          </cell>
          <cell r="K1482" t="str">
            <v>Speed-Up License 160 to 200ppm for Trial</v>
          </cell>
          <cell r="L1482">
            <v>16</v>
          </cell>
          <cell r="M1482">
            <v>1</v>
          </cell>
          <cell r="N1482">
            <v>1</v>
          </cell>
          <cell r="O1482">
            <v>0.88235294117647056</v>
          </cell>
          <cell r="P1482">
            <v>8.5</v>
          </cell>
          <cell r="Q1482">
            <v>1.03</v>
          </cell>
          <cell r="R1482">
            <v>1.1100000000000001</v>
          </cell>
          <cell r="S1482">
            <v>10</v>
          </cell>
          <cell r="T1482">
            <v>0.9</v>
          </cell>
          <cell r="U1482">
            <v>7.7439999999999998</v>
          </cell>
          <cell r="V1482">
            <v>0.87086776859504134</v>
          </cell>
          <cell r="W1482">
            <v>8.5</v>
          </cell>
          <cell r="X1482">
            <v>0.85</v>
          </cell>
          <cell r="AA1482">
            <v>14</v>
          </cell>
          <cell r="AB1482">
            <v>9</v>
          </cell>
          <cell r="AC1482">
            <v>11</v>
          </cell>
          <cell r="AD1482">
            <v>13</v>
          </cell>
          <cell r="AE1482">
            <v>14</v>
          </cell>
          <cell r="AF1482">
            <v>0.39285714285714285</v>
          </cell>
          <cell r="AG1482">
            <v>0.9285714285714286</v>
          </cell>
          <cell r="AH1482">
            <v>15</v>
          </cell>
          <cell r="AI1482">
            <v>15</v>
          </cell>
          <cell r="AJ1482">
            <v>0.43333333333333335</v>
          </cell>
          <cell r="AK1482">
            <v>15.5</v>
          </cell>
          <cell r="AL1482">
            <v>16</v>
          </cell>
          <cell r="AM1482">
            <v>0.46875</v>
          </cell>
          <cell r="AN1482">
            <v>16</v>
          </cell>
          <cell r="AO1482">
            <v>0</v>
          </cell>
          <cell r="AP1482">
            <v>0</v>
          </cell>
          <cell r="AQ1482">
            <v>0</v>
          </cell>
          <cell r="AS1482">
            <v>16</v>
          </cell>
        </row>
        <row r="1483">
          <cell r="B1483" t="str">
            <v>AC</v>
          </cell>
          <cell r="C1483" t="str">
            <v>DDP</v>
          </cell>
          <cell r="D1483" t="str">
            <v>Oce</v>
          </cell>
          <cell r="E1483" t="str">
            <v>08</v>
          </cell>
          <cell r="F1483">
            <v>39924</v>
          </cell>
          <cell r="G1483">
            <v>39925</v>
          </cell>
          <cell r="H1483" t="str">
            <v>A0XF0Y6</v>
          </cell>
          <cell r="I1483" t="str">
            <v>3KMBA0XF0Y6</v>
          </cell>
          <cell r="K1483" t="str">
            <v>Speed-Up License 200 to 250ppm for Trial</v>
          </cell>
          <cell r="L1483">
            <v>16</v>
          </cell>
          <cell r="M1483">
            <v>1</v>
          </cell>
          <cell r="N1483">
            <v>1</v>
          </cell>
          <cell r="O1483">
            <v>0.88235294117647056</v>
          </cell>
          <cell r="P1483">
            <v>8.5</v>
          </cell>
          <cell r="Q1483">
            <v>1.03</v>
          </cell>
          <cell r="R1483">
            <v>1.1100000000000001</v>
          </cell>
          <cell r="S1483">
            <v>10</v>
          </cell>
          <cell r="T1483">
            <v>0.9</v>
          </cell>
          <cell r="U1483">
            <v>7.7439999999999998</v>
          </cell>
          <cell r="V1483">
            <v>0.87086776859504134</v>
          </cell>
          <cell r="W1483">
            <v>8.5</v>
          </cell>
          <cell r="X1483">
            <v>0.85</v>
          </cell>
          <cell r="AA1483">
            <v>14</v>
          </cell>
          <cell r="AB1483">
            <v>9</v>
          </cell>
          <cell r="AC1483">
            <v>11</v>
          </cell>
          <cell r="AD1483">
            <v>13</v>
          </cell>
          <cell r="AE1483">
            <v>14</v>
          </cell>
          <cell r="AF1483">
            <v>0.39285714285714285</v>
          </cell>
          <cell r="AG1483">
            <v>0.9285714285714286</v>
          </cell>
          <cell r="AH1483">
            <v>15</v>
          </cell>
          <cell r="AI1483">
            <v>15</v>
          </cell>
          <cell r="AJ1483">
            <v>0.43333333333333335</v>
          </cell>
          <cell r="AK1483">
            <v>15.5</v>
          </cell>
          <cell r="AL1483">
            <v>16</v>
          </cell>
          <cell r="AM1483">
            <v>0.46875</v>
          </cell>
          <cell r="AN1483">
            <v>16</v>
          </cell>
          <cell r="AO1483">
            <v>0</v>
          </cell>
          <cell r="AP1483">
            <v>0</v>
          </cell>
          <cell r="AQ1483">
            <v>0</v>
          </cell>
          <cell r="AS1483">
            <v>16</v>
          </cell>
        </row>
        <row r="1484">
          <cell r="B1484" t="str">
            <v>AC</v>
          </cell>
          <cell r="C1484" t="str">
            <v>DDP</v>
          </cell>
          <cell r="D1484" t="str">
            <v>Oce</v>
          </cell>
          <cell r="E1484" t="str">
            <v>08</v>
          </cell>
          <cell r="F1484">
            <v>39924</v>
          </cell>
          <cell r="G1484">
            <v>39924</v>
          </cell>
          <cell r="H1484" t="str">
            <v>A0XF0Y7</v>
          </cell>
          <cell r="I1484" t="str">
            <v>3KMBA0XF0Y7</v>
          </cell>
          <cell r="K1484" t="str">
            <v>PCL</v>
          </cell>
          <cell r="L1484">
            <v>720</v>
          </cell>
          <cell r="M1484">
            <v>250</v>
          </cell>
          <cell r="N1484">
            <v>250</v>
          </cell>
          <cell r="O1484">
            <v>0.34929724102030191</v>
          </cell>
          <cell r="P1484">
            <v>384.2</v>
          </cell>
          <cell r="Q1484">
            <v>257.27999999999997</v>
          </cell>
          <cell r="R1484">
            <v>277.86</v>
          </cell>
          <cell r="S1484">
            <v>452</v>
          </cell>
          <cell r="T1484">
            <v>0.44690265486725661</v>
          </cell>
          <cell r="U1484">
            <v>350.02879999999999</v>
          </cell>
          <cell r="V1484">
            <v>0.28577305638850287</v>
          </cell>
          <cell r="W1484">
            <v>384.2</v>
          </cell>
          <cell r="X1484">
            <v>0.85</v>
          </cell>
          <cell r="AA1484">
            <v>579</v>
          </cell>
          <cell r="AB1484">
            <v>385</v>
          </cell>
          <cell r="AC1484">
            <v>469</v>
          </cell>
          <cell r="AD1484">
            <v>530</v>
          </cell>
          <cell r="AE1484">
            <v>591</v>
          </cell>
          <cell r="AF1484">
            <v>0.34991539763113372</v>
          </cell>
          <cell r="AG1484">
            <v>0.5769881556683587</v>
          </cell>
          <cell r="AH1484">
            <v>617</v>
          </cell>
          <cell r="AI1484">
            <v>643</v>
          </cell>
          <cell r="AJ1484">
            <v>0.40248833592534994</v>
          </cell>
          <cell r="AK1484">
            <v>669</v>
          </cell>
          <cell r="AL1484">
            <v>695</v>
          </cell>
          <cell r="AM1484">
            <v>0.44719424460431656</v>
          </cell>
          <cell r="AN1484">
            <v>720</v>
          </cell>
          <cell r="AO1484">
            <v>0</v>
          </cell>
          <cell r="AP1484">
            <v>0</v>
          </cell>
          <cell r="AQ1484">
            <v>0</v>
          </cell>
          <cell r="AS1484">
            <v>720</v>
          </cell>
        </row>
        <row r="1485">
          <cell r="B1485" t="str">
            <v>AC</v>
          </cell>
          <cell r="C1485" t="str">
            <v>DDP</v>
          </cell>
          <cell r="D1485" t="str">
            <v>Oce</v>
          </cell>
          <cell r="E1485" t="str">
            <v>08</v>
          </cell>
          <cell r="F1485">
            <v>39924</v>
          </cell>
          <cell r="G1485">
            <v>39924</v>
          </cell>
          <cell r="H1485" t="str">
            <v>A0XF0Y8</v>
          </cell>
          <cell r="I1485" t="str">
            <v>3KMBA0XF0Y8</v>
          </cell>
          <cell r="K1485" t="str">
            <v>PostScript</v>
          </cell>
          <cell r="L1485">
            <v>3600</v>
          </cell>
          <cell r="M1485">
            <v>1250</v>
          </cell>
          <cell r="N1485">
            <v>1250</v>
          </cell>
          <cell r="O1485">
            <v>0.34958503525249107</v>
          </cell>
          <cell r="P1485">
            <v>1921.85</v>
          </cell>
          <cell r="Q1485">
            <v>1286.4100000000001</v>
          </cell>
          <cell r="R1485">
            <v>1389.32</v>
          </cell>
          <cell r="S1485">
            <v>2261</v>
          </cell>
          <cell r="T1485">
            <v>0.44714727996461745</v>
          </cell>
          <cell r="U1485">
            <v>1750.9184</v>
          </cell>
          <cell r="V1485">
            <v>0.28608894623530146</v>
          </cell>
          <cell r="W1485">
            <v>1921.85</v>
          </cell>
          <cell r="X1485">
            <v>0.85</v>
          </cell>
          <cell r="AA1485">
            <v>2899</v>
          </cell>
          <cell r="AB1485">
            <v>1922</v>
          </cell>
          <cell r="AC1485">
            <v>2344</v>
          </cell>
          <cell r="AD1485">
            <v>2651</v>
          </cell>
          <cell r="AE1485">
            <v>2958</v>
          </cell>
          <cell r="AF1485">
            <v>0.35028735632183911</v>
          </cell>
          <cell r="AG1485">
            <v>0.57741717376605817</v>
          </cell>
          <cell r="AH1485">
            <v>3087</v>
          </cell>
          <cell r="AI1485">
            <v>3215</v>
          </cell>
          <cell r="AJ1485">
            <v>0.4022239502332815</v>
          </cell>
          <cell r="AK1485">
            <v>3343.5</v>
          </cell>
          <cell r="AL1485">
            <v>3472</v>
          </cell>
          <cell r="AM1485">
            <v>0.44647177419354839</v>
          </cell>
          <cell r="AN1485">
            <v>3600</v>
          </cell>
          <cell r="AO1485">
            <v>0</v>
          </cell>
          <cell r="AP1485">
            <v>0</v>
          </cell>
          <cell r="AQ1485">
            <v>0</v>
          </cell>
          <cell r="AS1485">
            <v>3600</v>
          </cell>
        </row>
        <row r="1486">
          <cell r="B1486" t="str">
            <v>AC</v>
          </cell>
          <cell r="C1486" t="str">
            <v>DDP</v>
          </cell>
          <cell r="D1486" t="str">
            <v>Oce</v>
          </cell>
          <cell r="E1486" t="str">
            <v>08</v>
          </cell>
          <cell r="F1486">
            <v>39924</v>
          </cell>
          <cell r="G1486">
            <v>39924</v>
          </cell>
          <cell r="H1486" t="str">
            <v>A0XF0Y9</v>
          </cell>
          <cell r="I1486" t="str">
            <v>3KMBA0XF0Y9</v>
          </cell>
          <cell r="K1486" t="str">
            <v>DP Link</v>
          </cell>
          <cell r="L1486">
            <v>3000</v>
          </cell>
          <cell r="M1486">
            <v>1250</v>
          </cell>
          <cell r="N1486">
            <v>1250</v>
          </cell>
          <cell r="O1486">
            <v>0.18300653594771241</v>
          </cell>
          <cell r="P1486">
            <v>1530</v>
          </cell>
          <cell r="Q1486">
            <v>1286.4100000000001</v>
          </cell>
          <cell r="R1486">
            <v>1389.32</v>
          </cell>
          <cell r="S1486">
            <v>1800</v>
          </cell>
          <cell r="T1486">
            <v>0.30555555555555558</v>
          </cell>
          <cell r="U1486">
            <v>1393.92</v>
          </cell>
          <cell r="V1486">
            <v>0.10324839302112034</v>
          </cell>
          <cell r="W1486">
            <v>1530</v>
          </cell>
          <cell r="X1486">
            <v>0.85</v>
          </cell>
          <cell r="AA1486">
            <v>2308</v>
          </cell>
          <cell r="AB1486">
            <v>1530</v>
          </cell>
          <cell r="AC1486">
            <v>1866</v>
          </cell>
          <cell r="AD1486">
            <v>2111</v>
          </cell>
          <cell r="AE1486">
            <v>2355</v>
          </cell>
          <cell r="AF1486">
            <v>0.3503184713375796</v>
          </cell>
          <cell r="AG1486">
            <v>0.46921443736730362</v>
          </cell>
          <cell r="AH1486">
            <v>2484</v>
          </cell>
          <cell r="AI1486">
            <v>2613</v>
          </cell>
          <cell r="AJ1486">
            <v>0.41446613088404133</v>
          </cell>
          <cell r="AK1486">
            <v>2742</v>
          </cell>
          <cell r="AL1486">
            <v>2871</v>
          </cell>
          <cell r="AM1486">
            <v>0.4670846394984326</v>
          </cell>
          <cell r="AN1486">
            <v>3000</v>
          </cell>
          <cell r="AO1486">
            <v>0</v>
          </cell>
          <cell r="AP1486">
            <v>0</v>
          </cell>
          <cell r="AQ1486">
            <v>0</v>
          </cell>
          <cell r="AS1486">
            <v>3000</v>
          </cell>
        </row>
        <row r="1487">
          <cell r="B1487" t="str">
            <v>AC</v>
          </cell>
          <cell r="C1487" t="str">
            <v>DDP</v>
          </cell>
          <cell r="D1487" t="str">
            <v>Oce</v>
          </cell>
          <cell r="E1487" t="str">
            <v>08</v>
          </cell>
          <cell r="F1487">
            <v>39924</v>
          </cell>
          <cell r="G1487">
            <v>39924</v>
          </cell>
          <cell r="H1487" t="str">
            <v>A0XF0YA</v>
          </cell>
          <cell r="I1487" t="str">
            <v>3KMBA0XF0YA</v>
          </cell>
          <cell r="K1487" t="str">
            <v>E-Shredding</v>
          </cell>
          <cell r="L1487">
            <v>430</v>
          </cell>
          <cell r="M1487">
            <v>250</v>
          </cell>
          <cell r="N1487">
            <v>250</v>
          </cell>
          <cell r="O1487">
            <v>1.9607843137254902E-2</v>
          </cell>
          <cell r="P1487">
            <v>255</v>
          </cell>
          <cell r="Q1487">
            <v>257.27999999999997</v>
          </cell>
          <cell r="R1487">
            <v>277.86</v>
          </cell>
          <cell r="S1487">
            <v>300</v>
          </cell>
          <cell r="T1487">
            <v>0.16666666666666666</v>
          </cell>
          <cell r="U1487">
            <v>258</v>
          </cell>
          <cell r="V1487">
            <v>3.1007751937984496E-2</v>
          </cell>
          <cell r="W1487">
            <v>255</v>
          </cell>
          <cell r="X1487">
            <v>0.85</v>
          </cell>
          <cell r="AA1487">
            <v>385</v>
          </cell>
          <cell r="AB1487">
            <v>255</v>
          </cell>
          <cell r="AC1487">
            <v>311</v>
          </cell>
          <cell r="AD1487">
            <v>352</v>
          </cell>
          <cell r="AE1487">
            <v>393</v>
          </cell>
          <cell r="AF1487">
            <v>0.35114503816793891</v>
          </cell>
          <cell r="AG1487">
            <v>0.36386768447837148</v>
          </cell>
          <cell r="AH1487">
            <v>401</v>
          </cell>
          <cell r="AI1487">
            <v>408</v>
          </cell>
          <cell r="AJ1487">
            <v>0.375</v>
          </cell>
          <cell r="AK1487">
            <v>415.5</v>
          </cell>
          <cell r="AL1487">
            <v>423</v>
          </cell>
          <cell r="AM1487">
            <v>0.3971631205673759</v>
          </cell>
          <cell r="AN1487">
            <v>430</v>
          </cell>
          <cell r="AO1487">
            <v>0</v>
          </cell>
          <cell r="AP1487">
            <v>0</v>
          </cell>
          <cell r="AQ1487">
            <v>0</v>
          </cell>
          <cell r="AS1487">
            <v>430</v>
          </cell>
        </row>
        <row r="1488">
          <cell r="B1488" t="str">
            <v>AC</v>
          </cell>
          <cell r="C1488" t="str">
            <v>DDP</v>
          </cell>
          <cell r="D1488" t="str">
            <v>Oce</v>
          </cell>
          <cell r="E1488" t="str">
            <v>08</v>
          </cell>
          <cell r="F1488">
            <v>39924</v>
          </cell>
          <cell r="G1488">
            <v>39924</v>
          </cell>
          <cell r="H1488" t="str">
            <v>A0XF0YC</v>
          </cell>
          <cell r="I1488" t="str">
            <v>3KMBA0XF0YC</v>
          </cell>
          <cell r="K1488" t="str">
            <v>Streaming</v>
          </cell>
          <cell r="L1488">
            <v>7250</v>
          </cell>
          <cell r="M1488">
            <v>2500</v>
          </cell>
          <cell r="N1488">
            <v>2500</v>
          </cell>
          <cell r="O1488">
            <v>0.34958503525249107</v>
          </cell>
          <cell r="P1488">
            <v>3843.7</v>
          </cell>
          <cell r="Q1488">
            <v>2572.8200000000002</v>
          </cell>
          <cell r="R1488">
            <v>2778.65</v>
          </cell>
          <cell r="S1488">
            <v>4522</v>
          </cell>
          <cell r="T1488">
            <v>0.44714727996461745</v>
          </cell>
          <cell r="U1488">
            <v>3501.8368</v>
          </cell>
          <cell r="V1488">
            <v>0.28608894623530146</v>
          </cell>
          <cell r="W1488">
            <v>3843.7</v>
          </cell>
          <cell r="X1488">
            <v>0.85</v>
          </cell>
          <cell r="AA1488">
            <v>5797</v>
          </cell>
          <cell r="AB1488">
            <v>3844</v>
          </cell>
          <cell r="AC1488">
            <v>4688</v>
          </cell>
          <cell r="AD1488">
            <v>5302</v>
          </cell>
          <cell r="AE1488">
            <v>5915</v>
          </cell>
          <cell r="AF1488">
            <v>0.35017751479289944</v>
          </cell>
          <cell r="AG1488">
            <v>0.57734573119188504</v>
          </cell>
          <cell r="AH1488">
            <v>6182</v>
          </cell>
          <cell r="AI1488">
            <v>6449</v>
          </cell>
          <cell r="AJ1488">
            <v>0.40398511397115833</v>
          </cell>
          <cell r="AK1488">
            <v>6716</v>
          </cell>
          <cell r="AL1488">
            <v>6983</v>
          </cell>
          <cell r="AM1488">
            <v>0.44956322497493917</v>
          </cell>
          <cell r="AN1488">
            <v>7250</v>
          </cell>
          <cell r="AO1488">
            <v>0</v>
          </cell>
          <cell r="AP1488">
            <v>0</v>
          </cell>
          <cell r="AQ1488">
            <v>0</v>
          </cell>
          <cell r="AS1488">
            <v>7250</v>
          </cell>
        </row>
        <row r="1489">
          <cell r="B1489" t="str">
            <v>AC</v>
          </cell>
          <cell r="C1489" t="str">
            <v>DDP</v>
          </cell>
          <cell r="D1489" t="str">
            <v>Oce</v>
          </cell>
          <cell r="E1489" t="str">
            <v>08</v>
          </cell>
          <cell r="F1489">
            <v>39924</v>
          </cell>
          <cell r="G1489">
            <v>39924</v>
          </cell>
          <cell r="H1489" t="str">
            <v>A0XJ011</v>
          </cell>
          <cell r="I1489" t="str">
            <v>3KMHA0XJ011</v>
          </cell>
          <cell r="K1489" t="str">
            <v>Paperlift with 5 pallets</v>
          </cell>
          <cell r="L1489">
            <v>11950</v>
          </cell>
          <cell r="M1489">
            <v>4002.35</v>
          </cell>
          <cell r="N1489">
            <v>4002.35</v>
          </cell>
          <cell r="O1489">
            <v>0.36906779327032974</v>
          </cell>
          <cell r="P1489">
            <v>6343.55</v>
          </cell>
          <cell r="Q1489">
            <v>4118.92</v>
          </cell>
          <cell r="R1489">
            <v>4448.43</v>
          </cell>
          <cell r="S1489">
            <v>7463</v>
          </cell>
          <cell r="T1489">
            <v>0.46370762427978024</v>
          </cell>
          <cell r="U1489">
            <v>5779.3472000000002</v>
          </cell>
          <cell r="V1489">
            <v>0.30747368837781541</v>
          </cell>
          <cell r="W1489">
            <v>6343.55</v>
          </cell>
          <cell r="X1489">
            <v>0.85</v>
          </cell>
          <cell r="AA1489">
            <v>9568</v>
          </cell>
          <cell r="AB1489">
            <v>6344</v>
          </cell>
          <cell r="AC1489">
            <v>7737</v>
          </cell>
          <cell r="AD1489">
            <v>8750</v>
          </cell>
          <cell r="AE1489">
            <v>9763</v>
          </cell>
          <cell r="AF1489">
            <v>0.35024582607804977</v>
          </cell>
          <cell r="AG1489">
            <v>0.59004916521560991</v>
          </cell>
          <cell r="AH1489">
            <v>10201</v>
          </cell>
          <cell r="AI1489">
            <v>10638</v>
          </cell>
          <cell r="AJ1489">
            <v>0.40368960330889264</v>
          </cell>
          <cell r="AK1489">
            <v>11075.5</v>
          </cell>
          <cell r="AL1489">
            <v>11513</v>
          </cell>
          <cell r="AM1489">
            <v>0.44900981499174847</v>
          </cell>
          <cell r="AN1489">
            <v>11950</v>
          </cell>
          <cell r="AO1489">
            <v>0</v>
          </cell>
          <cell r="AP1489">
            <v>0</v>
          </cell>
          <cell r="AQ1489">
            <v>0</v>
          </cell>
          <cell r="AS1489">
            <v>11950</v>
          </cell>
        </row>
        <row r="1490">
          <cell r="B1490" t="str">
            <v>AC</v>
          </cell>
          <cell r="C1490" t="str">
            <v>DDP</v>
          </cell>
          <cell r="D1490" t="str">
            <v>Oce</v>
          </cell>
          <cell r="E1490" t="str">
            <v>08</v>
          </cell>
          <cell r="F1490">
            <v>39924</v>
          </cell>
          <cell r="G1490">
            <v>39924</v>
          </cell>
          <cell r="H1490" t="str">
            <v>A0XK011</v>
          </cell>
          <cell r="I1490" t="str">
            <v>3KMHA0XK011</v>
          </cell>
          <cell r="K1490" t="str">
            <v>Right-Sided Docking Module</v>
          </cell>
          <cell r="L1490">
            <v>115</v>
          </cell>
          <cell r="M1490">
            <v>40</v>
          </cell>
          <cell r="N1490">
            <v>40</v>
          </cell>
          <cell r="O1490">
            <v>0.34640522875816998</v>
          </cell>
          <cell r="P1490">
            <v>61.2</v>
          </cell>
          <cell r="Q1490">
            <v>41.17</v>
          </cell>
          <cell r="R1490">
            <v>44.46</v>
          </cell>
          <cell r="S1490">
            <v>72</v>
          </cell>
          <cell r="T1490">
            <v>0.44444444444444442</v>
          </cell>
          <cell r="U1490">
            <v>55.756799999999998</v>
          </cell>
          <cell r="V1490">
            <v>0.28259871441689621</v>
          </cell>
          <cell r="W1490">
            <v>61.2</v>
          </cell>
          <cell r="X1490">
            <v>0.85000000000000009</v>
          </cell>
          <cell r="AA1490">
            <v>92</v>
          </cell>
          <cell r="AB1490">
            <v>62</v>
          </cell>
          <cell r="AC1490">
            <v>75</v>
          </cell>
          <cell r="AD1490">
            <v>85</v>
          </cell>
          <cell r="AE1490">
            <v>94</v>
          </cell>
          <cell r="AF1490">
            <v>0.34893617021276591</v>
          </cell>
          <cell r="AG1490">
            <v>0.57446808510638303</v>
          </cell>
          <cell r="AH1490">
            <v>99</v>
          </cell>
          <cell r="AI1490">
            <v>103</v>
          </cell>
          <cell r="AJ1490">
            <v>0.40582524271844655</v>
          </cell>
          <cell r="AK1490">
            <v>107</v>
          </cell>
          <cell r="AL1490">
            <v>111</v>
          </cell>
          <cell r="AM1490">
            <v>0.44864864864864862</v>
          </cell>
          <cell r="AN1490">
            <v>115</v>
          </cell>
          <cell r="AO1490">
            <v>0</v>
          </cell>
          <cell r="AP1490">
            <v>0</v>
          </cell>
          <cell r="AQ1490">
            <v>0</v>
          </cell>
          <cell r="AS1490">
            <v>115</v>
          </cell>
        </row>
        <row r="1491">
          <cell r="B1491" t="str">
            <v>SPC</v>
          </cell>
          <cell r="C1491" t="str">
            <v>IMP</v>
          </cell>
          <cell r="D1491" t="str">
            <v>BT</v>
          </cell>
          <cell r="E1491" t="str">
            <v>08</v>
          </cell>
          <cell r="F1491">
            <v>39924</v>
          </cell>
          <cell r="G1491">
            <v>39925</v>
          </cell>
          <cell r="H1491" t="str">
            <v>A0XN012</v>
          </cell>
          <cell r="I1491" t="str">
            <v>SBKMA0XN012</v>
          </cell>
          <cell r="K1491" t="str">
            <v>Staple Cartridge (5,000 staples x 3 per box)</v>
          </cell>
          <cell r="L1491">
            <v>121</v>
          </cell>
          <cell r="M1491">
            <v>46.47115384615384</v>
          </cell>
          <cell r="N1491">
            <v>48.33</v>
          </cell>
          <cell r="O1491">
            <v>0</v>
          </cell>
          <cell r="P1491">
            <v>48.33</v>
          </cell>
          <cell r="Q1491">
            <v>49.26</v>
          </cell>
          <cell r="R1491">
            <v>53.2</v>
          </cell>
          <cell r="S1491">
            <v>60.4</v>
          </cell>
          <cell r="T1491">
            <v>0.19983443708609272</v>
          </cell>
          <cell r="W1491">
            <v>48.33</v>
          </cell>
          <cell r="X1491">
            <v>0.80016556291390728</v>
          </cell>
          <cell r="Y1491" t="str">
            <v>Act freight</v>
          </cell>
          <cell r="AA1491">
            <v>83</v>
          </cell>
          <cell r="AB1491">
            <v>57</v>
          </cell>
          <cell r="AC1491">
            <v>61</v>
          </cell>
          <cell r="AD1491">
            <v>73</v>
          </cell>
          <cell r="AE1491">
            <v>84.79</v>
          </cell>
          <cell r="AF1491">
            <v>0.43000353815308417</v>
          </cell>
          <cell r="AG1491">
            <v>0.43000353815308417</v>
          </cell>
          <cell r="AH1491">
            <v>94</v>
          </cell>
          <cell r="AI1491">
            <v>103</v>
          </cell>
          <cell r="AJ1491">
            <v>0.53077669902912628</v>
          </cell>
          <cell r="AK1491">
            <v>112</v>
          </cell>
          <cell r="AL1491">
            <v>121</v>
          </cell>
          <cell r="AM1491">
            <v>0.60057851239669424</v>
          </cell>
          <cell r="AN1491">
            <v>121</v>
          </cell>
          <cell r="AO1491">
            <v>121</v>
          </cell>
          <cell r="AP1491">
            <v>121</v>
          </cell>
          <cell r="AQ1491">
            <v>0</v>
          </cell>
          <cell r="AS1491">
            <v>121</v>
          </cell>
        </row>
        <row r="1492">
          <cell r="B1492" t="str">
            <v>PMC</v>
          </cell>
          <cell r="C1492" t="str">
            <v>PMP</v>
          </cell>
          <cell r="D1492" t="str">
            <v>BT</v>
          </cell>
          <cell r="E1492" t="str">
            <v>08</v>
          </cell>
          <cell r="F1492">
            <v>39924</v>
          </cell>
          <cell r="G1492">
            <v>39924</v>
          </cell>
          <cell r="H1492" t="str">
            <v>A0XPWY1</v>
          </cell>
          <cell r="I1492" t="str">
            <v>SWKMA0XPWY1_</v>
          </cell>
          <cell r="K1492" t="str">
            <v>Waste Toner Box (Yield: 48K)</v>
          </cell>
          <cell r="L1492">
            <v>41</v>
          </cell>
          <cell r="M1492">
            <v>16.22</v>
          </cell>
          <cell r="N1492">
            <v>17.030999999999999</v>
          </cell>
          <cell r="O1492">
            <v>4.9609374999999969E-2</v>
          </cell>
          <cell r="P1492">
            <v>17.919999999999998</v>
          </cell>
          <cell r="Q1492">
            <v>17.190000000000001</v>
          </cell>
          <cell r="R1492">
            <v>18.57</v>
          </cell>
          <cell r="S1492">
            <v>22.4</v>
          </cell>
          <cell r="T1492">
            <v>0.2396875</v>
          </cell>
          <cell r="W1492">
            <v>17.919999999999998</v>
          </cell>
          <cell r="X1492">
            <v>0.79999999999999993</v>
          </cell>
          <cell r="Y1492" t="str">
            <v>Act freight</v>
          </cell>
          <cell r="AA1492">
            <v>31</v>
          </cell>
          <cell r="AB1492">
            <v>22</v>
          </cell>
          <cell r="AC1492">
            <v>23</v>
          </cell>
          <cell r="AD1492">
            <v>28</v>
          </cell>
          <cell r="AE1492">
            <v>31.44</v>
          </cell>
          <cell r="AF1492">
            <v>0.43002544529262093</v>
          </cell>
          <cell r="AG1492">
            <v>0.45830152671755731</v>
          </cell>
          <cell r="AH1492">
            <v>35</v>
          </cell>
          <cell r="AI1492">
            <v>37</v>
          </cell>
          <cell r="AJ1492">
            <v>0.51567567567567574</v>
          </cell>
          <cell r="AK1492">
            <v>39</v>
          </cell>
          <cell r="AL1492">
            <v>41</v>
          </cell>
          <cell r="AM1492">
            <v>0.56292682926829274</v>
          </cell>
          <cell r="AN1492">
            <v>41</v>
          </cell>
          <cell r="AO1492">
            <v>41</v>
          </cell>
          <cell r="AP1492">
            <v>41</v>
          </cell>
          <cell r="AQ1492">
            <v>0</v>
          </cell>
          <cell r="AS1492">
            <v>41</v>
          </cell>
        </row>
        <row r="1493">
          <cell r="B1493" t="str">
            <v>SPC</v>
          </cell>
          <cell r="C1493" t="str">
            <v>DDP</v>
          </cell>
          <cell r="D1493" t="str">
            <v>Oce</v>
          </cell>
          <cell r="E1493" t="str">
            <v>08</v>
          </cell>
          <cell r="F1493">
            <v>39924</v>
          </cell>
          <cell r="G1493">
            <v>40022</v>
          </cell>
          <cell r="H1493" t="str">
            <v>A0XU030</v>
          </cell>
          <cell r="I1493" t="str">
            <v>STKMA0XU030</v>
          </cell>
          <cell r="K1493" t="str">
            <v>TN-012 Toner (per box) - 0.8kgx2 bottles</v>
          </cell>
          <cell r="L1493">
            <v>115</v>
          </cell>
          <cell r="M1493">
            <v>44.230769230769226</v>
          </cell>
          <cell r="N1493">
            <v>44.230769230769226</v>
          </cell>
          <cell r="O1493">
            <v>0.14529914529914539</v>
          </cell>
          <cell r="P1493">
            <v>51.75</v>
          </cell>
          <cell r="Q1493">
            <v>45.52</v>
          </cell>
          <cell r="R1493">
            <v>49.16</v>
          </cell>
          <cell r="S1493">
            <v>57.5</v>
          </cell>
          <cell r="T1493">
            <v>0.23076923076923084</v>
          </cell>
          <cell r="W1493">
            <v>51.75</v>
          </cell>
          <cell r="X1493">
            <v>0.9</v>
          </cell>
          <cell r="Y1493" t="str">
            <v>Act freight</v>
          </cell>
          <cell r="AA1493">
            <v>89</v>
          </cell>
          <cell r="AB1493">
            <v>61</v>
          </cell>
          <cell r="AC1493">
            <v>65</v>
          </cell>
          <cell r="AD1493">
            <v>78</v>
          </cell>
          <cell r="AE1493">
            <v>90.79</v>
          </cell>
          <cell r="AF1493">
            <v>0.43000330432867062</v>
          </cell>
          <cell r="AG1493">
            <v>0.51282333703305183</v>
          </cell>
          <cell r="AH1493">
            <v>97</v>
          </cell>
          <cell r="AI1493">
            <v>103</v>
          </cell>
          <cell r="AJ1493">
            <v>0.49757281553398058</v>
          </cell>
          <cell r="AK1493">
            <v>109</v>
          </cell>
          <cell r="AL1493">
            <v>115</v>
          </cell>
          <cell r="AM1493">
            <v>0.55000000000000004</v>
          </cell>
          <cell r="AN1493">
            <v>115</v>
          </cell>
          <cell r="AO1493">
            <v>115</v>
          </cell>
          <cell r="AP1493">
            <v>115</v>
          </cell>
          <cell r="AQ1493">
            <v>0</v>
          </cell>
          <cell r="AS1493">
            <v>115</v>
          </cell>
        </row>
        <row r="1494">
          <cell r="B1494" t="str">
            <v>PMP</v>
          </cell>
          <cell r="C1494" t="str">
            <v>DDP</v>
          </cell>
          <cell r="D1494" t="str">
            <v>Oce</v>
          </cell>
          <cell r="E1494" t="str">
            <v>08</v>
          </cell>
          <cell r="F1494">
            <v>39924</v>
          </cell>
          <cell r="G1494">
            <v>39924</v>
          </cell>
          <cell r="H1494" t="str">
            <v>A0XUF30</v>
          </cell>
          <cell r="I1494" t="str">
            <v>TBD</v>
          </cell>
          <cell r="K1494" t="str">
            <v>TTF Fuser Belt</v>
          </cell>
          <cell r="L1494">
            <v>808</v>
          </cell>
          <cell r="M1494">
            <v>323</v>
          </cell>
          <cell r="N1494">
            <v>323</v>
          </cell>
          <cell r="O1494">
            <v>0.11122117660007709</v>
          </cell>
          <cell r="P1494">
            <v>363.42</v>
          </cell>
          <cell r="Q1494">
            <v>332.41</v>
          </cell>
          <cell r="R1494">
            <v>359</v>
          </cell>
          <cell r="S1494">
            <v>403.8</v>
          </cell>
          <cell r="T1494">
            <v>0.20009905894006935</v>
          </cell>
          <cell r="W1494">
            <v>363.42</v>
          </cell>
          <cell r="X1494">
            <v>0.9</v>
          </cell>
          <cell r="Y1494" t="str">
            <v>Act freight</v>
          </cell>
          <cell r="AA1494">
            <v>712</v>
          </cell>
          <cell r="AB1494">
            <v>520</v>
          </cell>
          <cell r="AC1494">
            <v>606</v>
          </cell>
          <cell r="AD1494">
            <v>667</v>
          </cell>
          <cell r="AE1494">
            <v>726.84</v>
          </cell>
          <cell r="AF1494">
            <v>0.5</v>
          </cell>
          <cell r="AG1494">
            <v>0.55561058830003851</v>
          </cell>
          <cell r="AH1494">
            <v>748</v>
          </cell>
          <cell r="AI1494">
            <v>768</v>
          </cell>
          <cell r="AJ1494">
            <v>0.52679687499999994</v>
          </cell>
          <cell r="AK1494">
            <v>788</v>
          </cell>
          <cell r="AL1494">
            <v>808</v>
          </cell>
          <cell r="AM1494">
            <v>0.55022277227722771</v>
          </cell>
          <cell r="AN1494">
            <v>808</v>
          </cell>
          <cell r="AO1494">
            <v>808</v>
          </cell>
          <cell r="AP1494">
            <v>808</v>
          </cell>
          <cell r="AQ1494">
            <v>0</v>
          </cell>
          <cell r="AS1494">
            <v>808</v>
          </cell>
        </row>
        <row r="1495">
          <cell r="B1495" t="str">
            <v>SP</v>
          </cell>
          <cell r="C1495" t="str">
            <v>DDP</v>
          </cell>
          <cell r="D1495" t="str">
            <v>Oce</v>
          </cell>
          <cell r="E1495" t="str">
            <v>08</v>
          </cell>
          <cell r="F1495">
            <v>39924</v>
          </cell>
          <cell r="G1495">
            <v>39924</v>
          </cell>
          <cell r="H1495" t="str">
            <v>A0XUP30</v>
          </cell>
          <cell r="I1495" t="str">
            <v>A0XUP30_</v>
          </cell>
          <cell r="K1495" t="str">
            <v>Organic Photo Conductor</v>
          </cell>
          <cell r="L1495">
            <v>1560</v>
          </cell>
          <cell r="M1495">
            <v>624</v>
          </cell>
          <cell r="N1495">
            <v>624</v>
          </cell>
          <cell r="O1495">
            <v>0.1111111111111111</v>
          </cell>
          <cell r="P1495">
            <v>702</v>
          </cell>
          <cell r="Q1495">
            <v>642.16999999999996</v>
          </cell>
          <cell r="R1495">
            <v>693.54</v>
          </cell>
          <cell r="S1495">
            <v>780</v>
          </cell>
          <cell r="T1495">
            <v>0.2</v>
          </cell>
          <cell r="W1495">
            <v>702</v>
          </cell>
          <cell r="X1495">
            <v>0.9</v>
          </cell>
          <cell r="Y1495" t="str">
            <v>Act freight</v>
          </cell>
          <cell r="AA1495">
            <v>1376</v>
          </cell>
          <cell r="AB1495">
            <v>1003</v>
          </cell>
          <cell r="AC1495">
            <v>1170</v>
          </cell>
          <cell r="AD1495">
            <v>1287</v>
          </cell>
          <cell r="AE1495">
            <v>1404</v>
          </cell>
          <cell r="AF1495">
            <v>0.5</v>
          </cell>
          <cell r="AG1495">
            <v>0.55555555555555558</v>
          </cell>
          <cell r="AH1495">
            <v>1443</v>
          </cell>
          <cell r="AI1495">
            <v>1482</v>
          </cell>
          <cell r="AJ1495">
            <v>0.52631578947368418</v>
          </cell>
          <cell r="AK1495">
            <v>1521</v>
          </cell>
          <cell r="AL1495">
            <v>1560</v>
          </cell>
          <cell r="AM1495">
            <v>0.55000000000000004</v>
          </cell>
          <cell r="AN1495">
            <v>1560</v>
          </cell>
          <cell r="AO1495">
            <v>1560</v>
          </cell>
          <cell r="AP1495">
            <v>1560</v>
          </cell>
          <cell r="AQ1495">
            <v>0</v>
          </cell>
          <cell r="AS1495">
            <v>1560</v>
          </cell>
        </row>
        <row r="1496">
          <cell r="B1496" t="str">
            <v>SP</v>
          </cell>
          <cell r="C1496" t="str">
            <v>IMP</v>
          </cell>
          <cell r="D1496" t="str">
            <v>BT</v>
          </cell>
          <cell r="E1496" t="str">
            <v>08</v>
          </cell>
          <cell r="F1496">
            <v>40056</v>
          </cell>
          <cell r="G1496">
            <v>40056</v>
          </cell>
          <cell r="H1496" t="str">
            <v>A0XV03D</v>
          </cell>
          <cell r="I1496" t="str">
            <v>SDKMA0XV03D</v>
          </cell>
          <cell r="K1496" t="str">
            <v>Developing Unit - Black</v>
          </cell>
          <cell r="L1496">
            <v>168</v>
          </cell>
          <cell r="M1496">
            <v>80</v>
          </cell>
          <cell r="N1496">
            <v>83.2</v>
          </cell>
          <cell r="O1496">
            <v>0</v>
          </cell>
          <cell r="P1496">
            <v>83.2</v>
          </cell>
          <cell r="Q1496">
            <v>84.8</v>
          </cell>
          <cell r="R1496">
            <v>91.58</v>
          </cell>
          <cell r="S1496">
            <v>98</v>
          </cell>
          <cell r="T1496">
            <v>0.15102040816326529</v>
          </cell>
          <cell r="W1496">
            <v>83.2</v>
          </cell>
          <cell r="X1496">
            <v>0.84897959183673477</v>
          </cell>
          <cell r="AA1496">
            <v>163</v>
          </cell>
          <cell r="AB1496">
            <v>119</v>
          </cell>
          <cell r="AC1496">
            <v>139</v>
          </cell>
          <cell r="AD1496">
            <v>153</v>
          </cell>
          <cell r="AE1496">
            <v>166.4</v>
          </cell>
          <cell r="AF1496">
            <v>0.5</v>
          </cell>
          <cell r="AG1496">
            <v>0.5</v>
          </cell>
          <cell r="AH1496">
            <v>168</v>
          </cell>
          <cell r="AI1496">
            <v>168</v>
          </cell>
          <cell r="AJ1496">
            <v>0.50476190476190474</v>
          </cell>
          <cell r="AK1496">
            <v>168</v>
          </cell>
          <cell r="AL1496">
            <v>168</v>
          </cell>
          <cell r="AM1496">
            <v>0.50476190476190474</v>
          </cell>
          <cell r="AN1496">
            <v>168</v>
          </cell>
          <cell r="AO1496">
            <v>168</v>
          </cell>
          <cell r="AP1496">
            <v>168</v>
          </cell>
          <cell r="AQ1496">
            <v>0</v>
          </cell>
          <cell r="AS1496">
            <v>168</v>
          </cell>
        </row>
        <row r="1497">
          <cell r="B1497" t="str">
            <v>SP</v>
          </cell>
          <cell r="C1497" t="str">
            <v>IMP</v>
          </cell>
          <cell r="D1497" t="str">
            <v>BT</v>
          </cell>
          <cell r="E1497" t="str">
            <v>08</v>
          </cell>
          <cell r="F1497">
            <v>40056</v>
          </cell>
          <cell r="G1497">
            <v>40056</v>
          </cell>
          <cell r="H1497" t="str">
            <v>A0XV08D</v>
          </cell>
          <cell r="I1497" t="str">
            <v>SDKMA0XV08DYE</v>
          </cell>
          <cell r="K1497" t="str">
            <v>Developing Unit - Yellow</v>
          </cell>
          <cell r="L1497">
            <v>486</v>
          </cell>
          <cell r="M1497">
            <v>117</v>
          </cell>
          <cell r="N1497">
            <v>121.68</v>
          </cell>
          <cell r="O1497">
            <v>0.27571428571428569</v>
          </cell>
          <cell r="P1497">
            <v>168</v>
          </cell>
          <cell r="Q1497">
            <v>124.02</v>
          </cell>
          <cell r="R1497">
            <v>133.94</v>
          </cell>
          <cell r="S1497">
            <v>210</v>
          </cell>
          <cell r="T1497">
            <v>0.42057142857142854</v>
          </cell>
          <cell r="W1497">
            <v>168</v>
          </cell>
          <cell r="X1497">
            <v>0.8</v>
          </cell>
          <cell r="AA1497">
            <v>329</v>
          </cell>
          <cell r="AB1497">
            <v>240</v>
          </cell>
          <cell r="AC1497">
            <v>280</v>
          </cell>
          <cell r="AD1497">
            <v>308</v>
          </cell>
          <cell r="AE1497">
            <v>336</v>
          </cell>
          <cell r="AF1497">
            <v>0.5</v>
          </cell>
          <cell r="AG1497">
            <v>0.63785714285714279</v>
          </cell>
          <cell r="AH1497">
            <v>374</v>
          </cell>
          <cell r="AI1497">
            <v>411</v>
          </cell>
          <cell r="AJ1497">
            <v>0.59124087591240881</v>
          </cell>
          <cell r="AK1497">
            <v>448.5</v>
          </cell>
          <cell r="AL1497">
            <v>486</v>
          </cell>
          <cell r="AM1497">
            <v>0.65432098765432101</v>
          </cell>
          <cell r="AN1497">
            <v>486</v>
          </cell>
          <cell r="AO1497">
            <v>486</v>
          </cell>
          <cell r="AP1497">
            <v>486</v>
          </cell>
          <cell r="AQ1497">
            <v>0</v>
          </cell>
          <cell r="AS1497">
            <v>486</v>
          </cell>
        </row>
        <row r="1498">
          <cell r="B1498" t="str">
            <v>SP</v>
          </cell>
          <cell r="C1498" t="str">
            <v>IMP</v>
          </cell>
          <cell r="D1498" t="str">
            <v>BT</v>
          </cell>
          <cell r="E1498" t="str">
            <v>08</v>
          </cell>
          <cell r="F1498">
            <v>40056</v>
          </cell>
          <cell r="G1498">
            <v>40056</v>
          </cell>
          <cell r="H1498" t="str">
            <v>A0XV0ED</v>
          </cell>
          <cell r="I1498" t="str">
            <v>SDKMA0XV0EDMA</v>
          </cell>
          <cell r="K1498" t="str">
            <v>Developing Unit - Magenta</v>
          </cell>
          <cell r="L1498">
            <v>486</v>
          </cell>
          <cell r="M1498">
            <v>117</v>
          </cell>
          <cell r="N1498">
            <v>121.68</v>
          </cell>
          <cell r="O1498">
            <v>0.27571428571428569</v>
          </cell>
          <cell r="P1498">
            <v>168</v>
          </cell>
          <cell r="Q1498">
            <v>124.02</v>
          </cell>
          <cell r="R1498">
            <v>133.94</v>
          </cell>
          <cell r="S1498">
            <v>210</v>
          </cell>
          <cell r="T1498">
            <v>0.42057142857142854</v>
          </cell>
          <cell r="W1498">
            <v>168</v>
          </cell>
          <cell r="X1498">
            <v>0.8</v>
          </cell>
          <cell r="AA1498">
            <v>329</v>
          </cell>
          <cell r="AB1498">
            <v>240</v>
          </cell>
          <cell r="AC1498">
            <v>280</v>
          </cell>
          <cell r="AD1498">
            <v>308</v>
          </cell>
          <cell r="AE1498">
            <v>336</v>
          </cell>
          <cell r="AF1498">
            <v>0.5</v>
          </cell>
          <cell r="AG1498">
            <v>0.63785714285714279</v>
          </cell>
          <cell r="AH1498">
            <v>374</v>
          </cell>
          <cell r="AI1498">
            <v>411</v>
          </cell>
          <cell r="AJ1498">
            <v>0.59124087591240881</v>
          </cell>
          <cell r="AK1498">
            <v>448.5</v>
          </cell>
          <cell r="AL1498">
            <v>486</v>
          </cell>
          <cell r="AM1498">
            <v>0.65432098765432101</v>
          </cell>
          <cell r="AN1498">
            <v>486</v>
          </cell>
          <cell r="AO1498">
            <v>486</v>
          </cell>
          <cell r="AP1498">
            <v>486</v>
          </cell>
          <cell r="AQ1498">
            <v>0</v>
          </cell>
          <cell r="AS1498">
            <v>486</v>
          </cell>
        </row>
        <row r="1499">
          <cell r="B1499" t="str">
            <v>SP</v>
          </cell>
          <cell r="C1499" t="str">
            <v>IMP</v>
          </cell>
          <cell r="D1499" t="str">
            <v>BT</v>
          </cell>
          <cell r="E1499" t="str">
            <v>08</v>
          </cell>
          <cell r="F1499">
            <v>40056</v>
          </cell>
          <cell r="G1499">
            <v>40056</v>
          </cell>
          <cell r="H1499" t="str">
            <v>A0XV0KD</v>
          </cell>
          <cell r="I1499" t="str">
            <v>SDKMA0XV0KDCY</v>
          </cell>
          <cell r="K1499" t="str">
            <v>Developing Unit - Cyan</v>
          </cell>
          <cell r="L1499">
            <v>486</v>
          </cell>
          <cell r="M1499">
            <v>117</v>
          </cell>
          <cell r="N1499">
            <v>121.68</v>
          </cell>
          <cell r="O1499">
            <v>0.27571428571428569</v>
          </cell>
          <cell r="P1499">
            <v>168</v>
          </cell>
          <cell r="Q1499">
            <v>124.02</v>
          </cell>
          <cell r="R1499">
            <v>133.94</v>
          </cell>
          <cell r="S1499">
            <v>210</v>
          </cell>
          <cell r="T1499">
            <v>0.42057142857142854</v>
          </cell>
          <cell r="W1499">
            <v>168</v>
          </cell>
          <cell r="X1499">
            <v>0.8</v>
          </cell>
          <cell r="AA1499">
            <v>329</v>
          </cell>
          <cell r="AB1499">
            <v>240</v>
          </cell>
          <cell r="AC1499">
            <v>280</v>
          </cell>
          <cell r="AD1499">
            <v>308</v>
          </cell>
          <cell r="AE1499">
            <v>336</v>
          </cell>
          <cell r="AF1499">
            <v>0.5</v>
          </cell>
          <cell r="AG1499">
            <v>0.63785714285714279</v>
          </cell>
          <cell r="AH1499">
            <v>374</v>
          </cell>
          <cell r="AI1499">
            <v>411</v>
          </cell>
          <cell r="AJ1499">
            <v>0.59124087591240881</v>
          </cell>
          <cell r="AK1499">
            <v>448.5</v>
          </cell>
          <cell r="AL1499">
            <v>486</v>
          </cell>
          <cell r="AM1499">
            <v>0.65432098765432101</v>
          </cell>
          <cell r="AN1499">
            <v>486</v>
          </cell>
          <cell r="AO1499">
            <v>486</v>
          </cell>
          <cell r="AP1499">
            <v>486</v>
          </cell>
          <cell r="AQ1499">
            <v>0</v>
          </cell>
          <cell r="AS1499">
            <v>486</v>
          </cell>
        </row>
        <row r="1500">
          <cell r="B1500" t="str">
            <v>SPC</v>
          </cell>
          <cell r="C1500" t="str">
            <v>IMP</v>
          </cell>
          <cell r="D1500" t="str">
            <v>BT</v>
          </cell>
          <cell r="E1500" t="str">
            <v>08</v>
          </cell>
          <cell r="F1500">
            <v>40056</v>
          </cell>
          <cell r="G1500">
            <v>40056</v>
          </cell>
          <cell r="H1500" t="str">
            <v>A0XV0RD</v>
          </cell>
          <cell r="I1500">
            <v>0</v>
          </cell>
          <cell r="K1500" t="str">
            <v>Drum Unit - Black</v>
          </cell>
          <cell r="L1500">
            <v>158</v>
          </cell>
          <cell r="M1500">
            <v>53</v>
          </cell>
          <cell r="N1500">
            <v>55.120000000000005</v>
          </cell>
          <cell r="O1500">
            <v>0.15975609756097564</v>
          </cell>
          <cell r="P1500">
            <v>65.600000000000009</v>
          </cell>
          <cell r="Q1500">
            <v>56.18</v>
          </cell>
          <cell r="R1500">
            <v>60.67</v>
          </cell>
          <cell r="S1500">
            <v>82</v>
          </cell>
          <cell r="T1500">
            <v>0.32780487804878045</v>
          </cell>
          <cell r="W1500">
            <v>65.600000000000009</v>
          </cell>
          <cell r="X1500">
            <v>0.80000000000000016</v>
          </cell>
          <cell r="AA1500">
            <v>113</v>
          </cell>
          <cell r="AB1500">
            <v>78</v>
          </cell>
          <cell r="AC1500">
            <v>82</v>
          </cell>
          <cell r="AD1500">
            <v>99</v>
          </cell>
          <cell r="AE1500">
            <v>115.09</v>
          </cell>
          <cell r="AF1500">
            <v>0.43001129550786338</v>
          </cell>
          <cell r="AG1500">
            <v>0.52107046659136325</v>
          </cell>
          <cell r="AH1500">
            <v>127</v>
          </cell>
          <cell r="AI1500">
            <v>137</v>
          </cell>
          <cell r="AJ1500">
            <v>0.52116788321167873</v>
          </cell>
          <cell r="AK1500">
            <v>147.5</v>
          </cell>
          <cell r="AL1500">
            <v>158</v>
          </cell>
          <cell r="AM1500">
            <v>0.58481012658227838</v>
          </cell>
          <cell r="AN1500">
            <v>158</v>
          </cell>
          <cell r="AO1500">
            <v>158</v>
          </cell>
          <cell r="AP1500">
            <v>158</v>
          </cell>
          <cell r="AQ1500">
            <v>0</v>
          </cell>
          <cell r="AS1500">
            <v>158</v>
          </cell>
        </row>
        <row r="1501">
          <cell r="B1501" t="str">
            <v>SPC</v>
          </cell>
          <cell r="C1501" t="str">
            <v>IMP</v>
          </cell>
          <cell r="D1501" t="str">
            <v>BT</v>
          </cell>
          <cell r="E1501" t="str">
            <v>08</v>
          </cell>
          <cell r="F1501">
            <v>40056</v>
          </cell>
          <cell r="G1501">
            <v>40056</v>
          </cell>
          <cell r="H1501" t="str">
            <v>A0XV0TD</v>
          </cell>
          <cell r="I1501">
            <v>0</v>
          </cell>
          <cell r="K1501" t="str">
            <v>Drum Unit - CMY</v>
          </cell>
          <cell r="L1501">
            <v>436</v>
          </cell>
          <cell r="M1501">
            <v>110</v>
          </cell>
          <cell r="N1501">
            <v>114.4</v>
          </cell>
          <cell r="O1501">
            <v>0.28499999999999998</v>
          </cell>
          <cell r="P1501">
            <v>160</v>
          </cell>
          <cell r="Q1501">
            <v>116.6</v>
          </cell>
          <cell r="R1501">
            <v>125.93</v>
          </cell>
          <cell r="S1501">
            <v>200</v>
          </cell>
          <cell r="T1501">
            <v>0.42799999999999999</v>
          </cell>
          <cell r="W1501">
            <v>160</v>
          </cell>
          <cell r="X1501">
            <v>0.8</v>
          </cell>
          <cell r="AA1501">
            <v>275</v>
          </cell>
          <cell r="AB1501">
            <v>189</v>
          </cell>
          <cell r="AC1501">
            <v>200</v>
          </cell>
          <cell r="AD1501">
            <v>241</v>
          </cell>
          <cell r="AE1501">
            <v>280.7</v>
          </cell>
          <cell r="AF1501">
            <v>0.42999643747773419</v>
          </cell>
          <cell r="AG1501">
            <v>0.59244745279657995</v>
          </cell>
          <cell r="AH1501">
            <v>320</v>
          </cell>
          <cell r="AI1501">
            <v>359</v>
          </cell>
          <cell r="AJ1501">
            <v>0.55431754874651806</v>
          </cell>
          <cell r="AK1501">
            <v>397.5</v>
          </cell>
          <cell r="AL1501">
            <v>436</v>
          </cell>
          <cell r="AM1501">
            <v>0.6330275229357798</v>
          </cell>
          <cell r="AN1501">
            <v>436</v>
          </cell>
          <cell r="AO1501">
            <v>436</v>
          </cell>
          <cell r="AP1501">
            <v>436</v>
          </cell>
          <cell r="AQ1501">
            <v>0</v>
          </cell>
          <cell r="AS1501">
            <v>436</v>
          </cell>
        </row>
        <row r="1502">
          <cell r="B1502" t="str">
            <v>AC</v>
          </cell>
          <cell r="C1502" t="str">
            <v>DDP</v>
          </cell>
          <cell r="D1502" t="str">
            <v>Oce</v>
          </cell>
          <cell r="E1502" t="str">
            <v>08</v>
          </cell>
          <cell r="F1502">
            <v>39924</v>
          </cell>
          <cell r="G1502">
            <v>39924</v>
          </cell>
          <cell r="H1502" t="str">
            <v>A0XX001</v>
          </cell>
          <cell r="I1502" t="str">
            <v>3KMHA0XX001</v>
          </cell>
          <cell r="K1502" t="str">
            <v>Speed Upgrade License 160 to 250 ppm</v>
          </cell>
          <cell r="L1502">
            <v>112000</v>
          </cell>
          <cell r="M1502">
            <v>30000</v>
          </cell>
          <cell r="N1502">
            <v>30000</v>
          </cell>
          <cell r="O1502">
            <v>0.35828877005347592</v>
          </cell>
          <cell r="P1502">
            <v>46750</v>
          </cell>
          <cell r="Q1502">
            <v>30873.79</v>
          </cell>
          <cell r="R1502">
            <v>33343.69</v>
          </cell>
          <cell r="S1502">
            <v>55000</v>
          </cell>
          <cell r="T1502">
            <v>0.45454545454545453</v>
          </cell>
          <cell r="U1502">
            <v>42592</v>
          </cell>
          <cell r="V1502">
            <v>0.29564237415477085</v>
          </cell>
          <cell r="W1502">
            <v>46750</v>
          </cell>
          <cell r="X1502">
            <v>0.85</v>
          </cell>
          <cell r="AA1502">
            <v>92806</v>
          </cell>
          <cell r="AB1502">
            <v>46750</v>
          </cell>
          <cell r="AC1502">
            <v>57013</v>
          </cell>
          <cell r="AD1502">
            <v>75857</v>
          </cell>
          <cell r="AE1502">
            <v>94700</v>
          </cell>
          <cell r="AF1502">
            <v>0.50633579725448785</v>
          </cell>
          <cell r="AG1502">
            <v>0.6832101372756072</v>
          </cell>
          <cell r="AH1502">
            <v>98160</v>
          </cell>
          <cell r="AI1502">
            <v>101620</v>
          </cell>
          <cell r="AJ1502">
            <v>0.53995276520370006</v>
          </cell>
          <cell r="AK1502">
            <v>105080</v>
          </cell>
          <cell r="AL1502">
            <v>108540</v>
          </cell>
          <cell r="AM1502">
            <v>0.56928321356182054</v>
          </cell>
          <cell r="AN1502">
            <v>112000</v>
          </cell>
          <cell r="AO1502">
            <v>0</v>
          </cell>
          <cell r="AP1502">
            <v>0</v>
          </cell>
          <cell r="AQ1502">
            <v>0</v>
          </cell>
          <cell r="AS1502">
            <v>112000</v>
          </cell>
        </row>
        <row r="1503">
          <cell r="B1503" t="str">
            <v>AC</v>
          </cell>
          <cell r="C1503" t="str">
            <v>IMP</v>
          </cell>
          <cell r="D1503" t="str">
            <v>BT</v>
          </cell>
          <cell r="E1503" t="str">
            <v>08</v>
          </cell>
          <cell r="F1503">
            <v>39924</v>
          </cell>
          <cell r="G1503">
            <v>40095</v>
          </cell>
          <cell r="H1503" t="str">
            <v>A0YEWY1</v>
          </cell>
          <cell r="I1503" t="str">
            <v>3KMHVI505_</v>
          </cell>
          <cell r="J1503" t="str">
            <v>DNU</v>
          </cell>
          <cell r="K1503" t="str">
            <v>VI-505 Video Interface Kit for IC-412</v>
          </cell>
          <cell r="L1503">
            <v>279</v>
          </cell>
          <cell r="M1503">
            <v>129</v>
          </cell>
          <cell r="N1503">
            <v>134.16</v>
          </cell>
          <cell r="O1503">
            <v>3.2313906520484638E-2</v>
          </cell>
          <cell r="P1503">
            <v>138.63999999999999</v>
          </cell>
          <cell r="Q1503">
            <v>136.74</v>
          </cell>
          <cell r="R1503">
            <v>147.68</v>
          </cell>
          <cell r="S1503">
            <v>173.3</v>
          </cell>
          <cell r="T1503">
            <v>0.22585112521638784</v>
          </cell>
          <cell r="U1503">
            <v>149.03800000000001</v>
          </cell>
          <cell r="V1503">
            <v>9.9826889786497494E-2</v>
          </cell>
          <cell r="W1503">
            <v>138.63999999999999</v>
          </cell>
          <cell r="X1503">
            <v>0.79999999999999982</v>
          </cell>
          <cell r="AA1503">
            <v>168</v>
          </cell>
          <cell r="AB1503">
            <v>139</v>
          </cell>
          <cell r="AC1503">
            <v>155</v>
          </cell>
          <cell r="AD1503">
            <v>164</v>
          </cell>
          <cell r="AE1503">
            <v>171.16</v>
          </cell>
          <cell r="AF1503">
            <v>0.18999766300537516</v>
          </cell>
          <cell r="AG1503">
            <v>0.21617200280439355</v>
          </cell>
          <cell r="AH1503">
            <v>191</v>
          </cell>
          <cell r="AI1503">
            <v>210</v>
          </cell>
          <cell r="AJ1503">
            <v>0.33980952380952389</v>
          </cell>
          <cell r="AK1503">
            <v>229</v>
          </cell>
          <cell r="AL1503">
            <v>248</v>
          </cell>
          <cell r="AM1503">
            <v>0.44096774193548394</v>
          </cell>
          <cell r="AN1503">
            <v>255.75</v>
          </cell>
          <cell r="AO1503">
            <v>263.5</v>
          </cell>
          <cell r="AP1503">
            <v>271.25</v>
          </cell>
          <cell r="AQ1503">
            <v>0</v>
          </cell>
          <cell r="AS1503">
            <v>279</v>
          </cell>
        </row>
        <row r="1504">
          <cell r="B1504" t="str">
            <v>SPC</v>
          </cell>
          <cell r="C1504" t="str">
            <v>IMP</v>
          </cell>
          <cell r="D1504" t="str">
            <v>BT</v>
          </cell>
          <cell r="E1504" t="str">
            <v>08</v>
          </cell>
          <cell r="F1504">
            <v>40687</v>
          </cell>
          <cell r="G1504">
            <v>40687</v>
          </cell>
          <cell r="H1504" t="str">
            <v>A0YM131</v>
          </cell>
          <cell r="K1504" t="str">
            <v>TN-510 Toner (Black) 33.4K (C500)</v>
          </cell>
          <cell r="L1504">
            <v>61.233333333333334</v>
          </cell>
          <cell r="M1504">
            <v>17.43</v>
          </cell>
          <cell r="N1504">
            <v>18.127200000000002</v>
          </cell>
          <cell r="O1504">
            <v>0.38326075122482306</v>
          </cell>
          <cell r="P1504">
            <v>29.392000000000003</v>
          </cell>
          <cell r="Q1504">
            <v>18.48</v>
          </cell>
          <cell r="R1504">
            <v>19.96</v>
          </cell>
          <cell r="S1504">
            <v>36.74</v>
          </cell>
          <cell r="T1504">
            <v>0.50660860097985849</v>
          </cell>
          <cell r="W1504">
            <v>29.392000000000003</v>
          </cell>
          <cell r="X1504">
            <v>0.8</v>
          </cell>
          <cell r="AA1504">
            <v>51</v>
          </cell>
          <cell r="AB1504">
            <v>35</v>
          </cell>
          <cell r="AC1504">
            <v>37</v>
          </cell>
          <cell r="AD1504">
            <v>45</v>
          </cell>
          <cell r="AE1504">
            <v>51.56</v>
          </cell>
          <cell r="AF1504">
            <v>0.42994569433669511</v>
          </cell>
          <cell r="AG1504">
            <v>0.64842513576415828</v>
          </cell>
          <cell r="AH1504">
            <v>55</v>
          </cell>
          <cell r="AI1504">
            <v>57</v>
          </cell>
          <cell r="AJ1504">
            <v>0.48435087719298242</v>
          </cell>
          <cell r="AK1504">
            <v>59.5</v>
          </cell>
          <cell r="AL1504">
            <v>62</v>
          </cell>
          <cell r="AM1504">
            <v>0.52593548387096767</v>
          </cell>
          <cell r="AN1504">
            <v>61.81</v>
          </cell>
          <cell r="AO1504">
            <v>61.62</v>
          </cell>
          <cell r="AP1504">
            <v>61.43</v>
          </cell>
          <cell r="AS1504">
            <v>61.233333333333334</v>
          </cell>
        </row>
        <row r="1505">
          <cell r="B1505" t="str">
            <v>SPC</v>
          </cell>
          <cell r="C1505" t="str">
            <v>IMP</v>
          </cell>
          <cell r="D1505" t="str">
            <v>BT</v>
          </cell>
          <cell r="E1505" t="str">
            <v>08</v>
          </cell>
          <cell r="F1505">
            <v>40687</v>
          </cell>
          <cell r="G1505">
            <v>40687</v>
          </cell>
          <cell r="H1505" t="str">
            <v>A0YM231</v>
          </cell>
          <cell r="K1505" t="str">
            <v>TN-510 Toner (Yellow) 23K (C500)</v>
          </cell>
          <cell r="L1505">
            <v>112.7</v>
          </cell>
          <cell r="M1505">
            <v>29.9</v>
          </cell>
          <cell r="N1505">
            <v>31.096</v>
          </cell>
          <cell r="O1505">
            <v>0.42711864406779659</v>
          </cell>
          <cell r="P1505">
            <v>54.28</v>
          </cell>
          <cell r="Q1505">
            <v>31.69</v>
          </cell>
          <cell r="R1505">
            <v>34.229999999999997</v>
          </cell>
          <cell r="S1505">
            <v>67.849999999999994</v>
          </cell>
          <cell r="T1505">
            <v>0.54169491525423719</v>
          </cell>
          <cell r="W1505">
            <v>54.28</v>
          </cell>
          <cell r="X1505">
            <v>0.8</v>
          </cell>
          <cell r="AA1505">
            <v>93</v>
          </cell>
          <cell r="AB1505">
            <v>64</v>
          </cell>
          <cell r="AC1505">
            <v>68</v>
          </cell>
          <cell r="AD1505">
            <v>82</v>
          </cell>
          <cell r="AE1505">
            <v>95.23</v>
          </cell>
          <cell r="AF1505">
            <v>0.43001155098183347</v>
          </cell>
          <cell r="AG1505">
            <v>0.67346424446077913</v>
          </cell>
          <cell r="AH1505">
            <v>101</v>
          </cell>
          <cell r="AI1505">
            <v>105</v>
          </cell>
          <cell r="AJ1505">
            <v>0.48304761904761906</v>
          </cell>
          <cell r="AK1505">
            <v>109</v>
          </cell>
          <cell r="AL1505">
            <v>113</v>
          </cell>
          <cell r="AM1505">
            <v>0.519646017699115</v>
          </cell>
          <cell r="AN1505">
            <v>112.93</v>
          </cell>
          <cell r="AO1505">
            <v>112.86</v>
          </cell>
          <cell r="AP1505">
            <v>112.79</v>
          </cell>
          <cell r="AS1505">
            <v>112.7</v>
          </cell>
        </row>
        <row r="1506">
          <cell r="B1506" t="str">
            <v>SPC</v>
          </cell>
          <cell r="C1506" t="str">
            <v>IMP</v>
          </cell>
          <cell r="D1506" t="str">
            <v>BT</v>
          </cell>
          <cell r="E1506" t="str">
            <v>08</v>
          </cell>
          <cell r="F1506">
            <v>40687</v>
          </cell>
          <cell r="G1506">
            <v>40687</v>
          </cell>
          <cell r="H1506" t="str">
            <v>A0YM331</v>
          </cell>
          <cell r="K1506" t="str">
            <v>TN-510 Toner (Magenta) 23K (C500)</v>
          </cell>
          <cell r="L1506">
            <v>112.7</v>
          </cell>
          <cell r="M1506">
            <v>29.9</v>
          </cell>
          <cell r="N1506">
            <v>31.096</v>
          </cell>
          <cell r="O1506">
            <v>0.42711864406779659</v>
          </cell>
          <cell r="P1506">
            <v>54.28</v>
          </cell>
          <cell r="Q1506">
            <v>31.69</v>
          </cell>
          <cell r="R1506">
            <v>34.229999999999997</v>
          </cell>
          <cell r="S1506">
            <v>67.849999999999994</v>
          </cell>
          <cell r="T1506">
            <v>0.54169491525423719</v>
          </cell>
          <cell r="W1506">
            <v>54.28</v>
          </cell>
          <cell r="X1506">
            <v>0.8</v>
          </cell>
          <cell r="AA1506">
            <v>93</v>
          </cell>
          <cell r="AB1506">
            <v>64</v>
          </cell>
          <cell r="AC1506">
            <v>68</v>
          </cell>
          <cell r="AD1506">
            <v>82</v>
          </cell>
          <cell r="AE1506">
            <v>95.23</v>
          </cell>
          <cell r="AF1506">
            <v>0.43001155098183347</v>
          </cell>
          <cell r="AG1506">
            <v>0.67346424446077913</v>
          </cell>
          <cell r="AH1506">
            <v>101</v>
          </cell>
          <cell r="AI1506">
            <v>105</v>
          </cell>
          <cell r="AJ1506">
            <v>0.48304761904761906</v>
          </cell>
          <cell r="AK1506">
            <v>109</v>
          </cell>
          <cell r="AL1506">
            <v>113</v>
          </cell>
          <cell r="AM1506">
            <v>0.519646017699115</v>
          </cell>
          <cell r="AN1506">
            <v>112.93</v>
          </cell>
          <cell r="AO1506">
            <v>112.86</v>
          </cell>
          <cell r="AP1506">
            <v>112.79</v>
          </cell>
          <cell r="AS1506">
            <v>112.7</v>
          </cell>
        </row>
        <row r="1507">
          <cell r="B1507" t="str">
            <v>SPC</v>
          </cell>
          <cell r="C1507" t="str">
            <v>IMP</v>
          </cell>
          <cell r="D1507" t="str">
            <v>BT</v>
          </cell>
          <cell r="E1507" t="str">
            <v>08</v>
          </cell>
          <cell r="F1507">
            <v>40687</v>
          </cell>
          <cell r="G1507">
            <v>40687</v>
          </cell>
          <cell r="H1507" t="str">
            <v>A0YM431</v>
          </cell>
          <cell r="K1507" t="str">
            <v>TN-510 Toner (Cyan) 23K (C500)</v>
          </cell>
          <cell r="L1507">
            <v>112.7</v>
          </cell>
          <cell r="M1507">
            <v>29.9</v>
          </cell>
          <cell r="N1507">
            <v>31.096</v>
          </cell>
          <cell r="O1507">
            <v>0.42711864406779659</v>
          </cell>
          <cell r="P1507">
            <v>54.28</v>
          </cell>
          <cell r="Q1507">
            <v>31.69</v>
          </cell>
          <cell r="R1507">
            <v>34.229999999999997</v>
          </cell>
          <cell r="S1507">
            <v>67.849999999999994</v>
          </cell>
          <cell r="T1507">
            <v>0.54169491525423719</v>
          </cell>
          <cell r="W1507">
            <v>54.28</v>
          </cell>
          <cell r="X1507">
            <v>0.8</v>
          </cell>
          <cell r="AA1507">
            <v>93</v>
          </cell>
          <cell r="AB1507">
            <v>64</v>
          </cell>
          <cell r="AC1507">
            <v>68</v>
          </cell>
          <cell r="AD1507">
            <v>82</v>
          </cell>
          <cell r="AE1507">
            <v>95.23</v>
          </cell>
          <cell r="AF1507">
            <v>0.43001155098183347</v>
          </cell>
          <cell r="AG1507">
            <v>0.67346424446077913</v>
          </cell>
          <cell r="AH1507">
            <v>101</v>
          </cell>
          <cell r="AI1507">
            <v>105</v>
          </cell>
          <cell r="AJ1507">
            <v>0.48304761904761906</v>
          </cell>
          <cell r="AK1507">
            <v>109</v>
          </cell>
          <cell r="AL1507">
            <v>113</v>
          </cell>
          <cell r="AM1507">
            <v>0.519646017699115</v>
          </cell>
          <cell r="AN1507">
            <v>112.93</v>
          </cell>
          <cell r="AO1507">
            <v>112.86</v>
          </cell>
          <cell r="AP1507">
            <v>112.79</v>
          </cell>
          <cell r="AS1507">
            <v>112.7</v>
          </cell>
        </row>
        <row r="1508">
          <cell r="B1508" t="str">
            <v>SPC</v>
          </cell>
          <cell r="C1508" t="str">
            <v>IMP</v>
          </cell>
          <cell r="D1508" t="str">
            <v>BT</v>
          </cell>
          <cell r="E1508" t="str">
            <v>08</v>
          </cell>
          <cell r="F1508">
            <v>39924</v>
          </cell>
          <cell r="G1508">
            <v>40687</v>
          </cell>
          <cell r="H1508" t="str">
            <v>A0YP030</v>
          </cell>
          <cell r="I1508" t="str">
            <v>STKMA0YP030</v>
          </cell>
          <cell r="K1508" t="str">
            <v>TN-911 Toner (950:80K)</v>
          </cell>
          <cell r="L1508">
            <v>98</v>
          </cell>
          <cell r="M1508">
            <v>32.4</v>
          </cell>
          <cell r="N1508">
            <v>33.695999999999998</v>
          </cell>
          <cell r="O1508">
            <v>0.30928173171531653</v>
          </cell>
          <cell r="P1508">
            <v>48.783999999999999</v>
          </cell>
          <cell r="Q1508">
            <v>34.340000000000003</v>
          </cell>
          <cell r="R1508">
            <v>37.090000000000003</v>
          </cell>
          <cell r="S1508">
            <v>60.98</v>
          </cell>
          <cell r="T1508">
            <v>0.44742538537225318</v>
          </cell>
          <cell r="W1508">
            <v>48.783999999999999</v>
          </cell>
          <cell r="X1508">
            <v>0.8</v>
          </cell>
          <cell r="Y1508" t="str">
            <v>Act freight</v>
          </cell>
          <cell r="AA1508">
            <v>84</v>
          </cell>
          <cell r="AB1508">
            <v>58</v>
          </cell>
          <cell r="AC1508">
            <v>61</v>
          </cell>
          <cell r="AD1508">
            <v>74</v>
          </cell>
          <cell r="AE1508">
            <v>85.59</v>
          </cell>
          <cell r="AF1508">
            <v>0.43002687229816572</v>
          </cell>
          <cell r="AG1508">
            <v>0.60630914826498428</v>
          </cell>
          <cell r="AH1508">
            <v>89</v>
          </cell>
          <cell r="AI1508">
            <v>92</v>
          </cell>
          <cell r="AJ1508">
            <v>0.4697391304347826</v>
          </cell>
          <cell r="AK1508">
            <v>95</v>
          </cell>
          <cell r="AL1508">
            <v>98</v>
          </cell>
          <cell r="AM1508">
            <v>0.50220408163265307</v>
          </cell>
          <cell r="AN1508">
            <v>98</v>
          </cell>
          <cell r="AO1508">
            <v>98</v>
          </cell>
          <cell r="AP1508">
            <v>98</v>
          </cell>
          <cell r="AQ1508">
            <v>0</v>
          </cell>
          <cell r="AS1508">
            <v>98</v>
          </cell>
        </row>
        <row r="1509">
          <cell r="B1509" t="str">
            <v>SPC</v>
          </cell>
          <cell r="C1509" t="str">
            <v>IMP</v>
          </cell>
          <cell r="D1509" t="str">
            <v>BT</v>
          </cell>
          <cell r="E1509" t="str">
            <v>08</v>
          </cell>
          <cell r="F1509">
            <v>40687</v>
          </cell>
          <cell r="G1509">
            <v>40687</v>
          </cell>
          <cell r="H1509" t="str">
            <v>A0YP031</v>
          </cell>
          <cell r="K1509" t="str">
            <v>TN-911 Toner (950:87K)</v>
          </cell>
          <cell r="L1509">
            <v>106.575</v>
          </cell>
          <cell r="M1509">
            <v>35.24</v>
          </cell>
          <cell r="N1509">
            <v>36.649600000000007</v>
          </cell>
          <cell r="O1509">
            <v>0.30918371578395765</v>
          </cell>
          <cell r="P1509">
            <v>53.052599999999998</v>
          </cell>
          <cell r="Q1509">
            <v>37.35</v>
          </cell>
          <cell r="R1509">
            <v>40.340000000000003</v>
          </cell>
          <cell r="S1509">
            <v>66.315749999999994</v>
          </cell>
          <cell r="T1509">
            <v>0.44734697262716611</v>
          </cell>
          <cell r="W1509">
            <v>53.052599999999998</v>
          </cell>
          <cell r="X1509">
            <v>0.8</v>
          </cell>
          <cell r="AA1509">
            <v>91</v>
          </cell>
          <cell r="AB1509">
            <v>63</v>
          </cell>
          <cell r="AC1509">
            <v>67</v>
          </cell>
          <cell r="AD1509">
            <v>81</v>
          </cell>
          <cell r="AE1509">
            <v>93.07</v>
          </cell>
          <cell r="AF1509">
            <v>0.42997098957773716</v>
          </cell>
          <cell r="AG1509">
            <v>0.60621467712474475</v>
          </cell>
          <cell r="AH1509">
            <v>98</v>
          </cell>
          <cell r="AI1509">
            <v>101</v>
          </cell>
          <cell r="AJ1509">
            <v>0.47472673267326737</v>
          </cell>
          <cell r="AK1509">
            <v>104</v>
          </cell>
          <cell r="AL1509">
            <v>107</v>
          </cell>
          <cell r="AM1509">
            <v>0.504181308411215</v>
          </cell>
          <cell r="AN1509">
            <v>106.89</v>
          </cell>
          <cell r="AO1509">
            <v>106.78</v>
          </cell>
          <cell r="AP1509">
            <v>106.67</v>
          </cell>
          <cell r="AS1509">
            <v>106.575</v>
          </cell>
        </row>
        <row r="1510">
          <cell r="B1510" t="str">
            <v>SPC</v>
          </cell>
          <cell r="C1510" t="str">
            <v>IMP</v>
          </cell>
          <cell r="D1510" t="str">
            <v>BT</v>
          </cell>
          <cell r="E1510" t="str">
            <v>08</v>
          </cell>
          <cell r="F1510">
            <v>40687</v>
          </cell>
          <cell r="G1510">
            <v>40687</v>
          </cell>
          <cell r="H1510" t="str">
            <v>A0YP032</v>
          </cell>
          <cell r="K1510" t="str">
            <v>TN-910 Toner (920:87K)</v>
          </cell>
          <cell r="L1510">
            <v>129.18181818181819</v>
          </cell>
          <cell r="M1510">
            <v>39.549999999999997</v>
          </cell>
          <cell r="N1510">
            <v>41.131999999999998</v>
          </cell>
          <cell r="O1510">
            <v>0.22487116934378604</v>
          </cell>
          <cell r="P1510">
            <v>53.064727272727275</v>
          </cell>
          <cell r="Q1510">
            <v>41.92</v>
          </cell>
          <cell r="R1510">
            <v>45.27</v>
          </cell>
          <cell r="S1510">
            <v>66.330909090909088</v>
          </cell>
          <cell r="T1510">
            <v>0.37989693547502879</v>
          </cell>
          <cell r="W1510">
            <v>53.064727272727275</v>
          </cell>
          <cell r="X1510">
            <v>0.8</v>
          </cell>
          <cell r="AA1510">
            <v>91</v>
          </cell>
          <cell r="AB1510">
            <v>63</v>
          </cell>
          <cell r="AC1510">
            <v>67</v>
          </cell>
          <cell r="AD1510">
            <v>81</v>
          </cell>
          <cell r="AE1510">
            <v>93.1</v>
          </cell>
          <cell r="AF1510">
            <v>0.43002441167854694</v>
          </cell>
          <cell r="AG1510">
            <v>0.55819548872180447</v>
          </cell>
          <cell r="AH1510">
            <v>103</v>
          </cell>
          <cell r="AI1510">
            <v>112</v>
          </cell>
          <cell r="AJ1510">
            <v>0.52620779220779224</v>
          </cell>
          <cell r="AK1510">
            <v>121</v>
          </cell>
          <cell r="AL1510">
            <v>130</v>
          </cell>
          <cell r="AM1510">
            <v>0.59180979020979019</v>
          </cell>
          <cell r="AN1510">
            <v>129.80000000000001</v>
          </cell>
          <cell r="AO1510">
            <v>129.6</v>
          </cell>
          <cell r="AP1510">
            <v>129.4</v>
          </cell>
          <cell r="AS1510">
            <v>129.18181818181819</v>
          </cell>
        </row>
        <row r="1511">
          <cell r="B1511" t="str">
            <v>SPC</v>
          </cell>
          <cell r="C1511" t="str">
            <v>IMP</v>
          </cell>
          <cell r="D1511" t="str">
            <v>BT</v>
          </cell>
          <cell r="E1511" t="str">
            <v>08</v>
          </cell>
          <cell r="F1511">
            <v>40687</v>
          </cell>
          <cell r="G1511">
            <v>40687</v>
          </cell>
          <cell r="H1511" t="str">
            <v>A0YT031</v>
          </cell>
          <cell r="K1511" t="str">
            <v>TN-010 Toner (1050:115K)</v>
          </cell>
          <cell r="L1511">
            <v>159.43181818181819</v>
          </cell>
          <cell r="M1511">
            <v>45.74</v>
          </cell>
          <cell r="N1511">
            <v>47.569600000000001</v>
          </cell>
          <cell r="O1511">
            <v>0.26098170339874732</v>
          </cell>
          <cell r="P1511">
            <v>64.368636363636369</v>
          </cell>
          <cell r="Q1511">
            <v>48.48</v>
          </cell>
          <cell r="R1511">
            <v>52.36</v>
          </cell>
          <cell r="S1511">
            <v>80.460795454545462</v>
          </cell>
          <cell r="T1511">
            <v>0.40878536271899785</v>
          </cell>
          <cell r="W1511">
            <v>64.368636363636369</v>
          </cell>
          <cell r="X1511">
            <v>0.8</v>
          </cell>
          <cell r="AA1511">
            <v>111</v>
          </cell>
          <cell r="AB1511">
            <v>76</v>
          </cell>
          <cell r="AC1511">
            <v>81</v>
          </cell>
          <cell r="AD1511">
            <v>97</v>
          </cell>
          <cell r="AE1511">
            <v>112.93</v>
          </cell>
          <cell r="AF1511">
            <v>0.4300129605628587</v>
          </cell>
          <cell r="AG1511">
            <v>0.5787691490303728</v>
          </cell>
          <cell r="AH1511">
            <v>125</v>
          </cell>
          <cell r="AI1511">
            <v>137</v>
          </cell>
          <cell r="AJ1511">
            <v>0.53015593895155932</v>
          </cell>
          <cell r="AK1511">
            <v>148.5</v>
          </cell>
          <cell r="AL1511">
            <v>160</v>
          </cell>
          <cell r="AM1511">
            <v>0.59769602272727274</v>
          </cell>
          <cell r="AN1511">
            <v>159.86000000000001</v>
          </cell>
          <cell r="AO1511">
            <v>159.72</v>
          </cell>
          <cell r="AP1511">
            <v>159.58000000000001</v>
          </cell>
          <cell r="AS1511">
            <v>159.43181818181819</v>
          </cell>
        </row>
        <row r="1512">
          <cell r="B1512" t="str">
            <v>SPC</v>
          </cell>
          <cell r="C1512" t="str">
            <v>IMP</v>
          </cell>
          <cell r="D1512" t="str">
            <v>BT</v>
          </cell>
          <cell r="E1512" t="str">
            <v>08</v>
          </cell>
          <cell r="F1512">
            <v>40056</v>
          </cell>
          <cell r="G1512">
            <v>40056</v>
          </cell>
          <cell r="H1512" t="str">
            <v>A11G130</v>
          </cell>
          <cell r="I1512" t="str">
            <v>STKMA11G130</v>
          </cell>
          <cell r="K1512" t="str">
            <v>TN319K - C360 Toner - Black</v>
          </cell>
          <cell r="L1512">
            <v>60</v>
          </cell>
          <cell r="M1512">
            <v>14.5</v>
          </cell>
          <cell r="N1512">
            <v>15.08</v>
          </cell>
          <cell r="O1512">
            <v>0.27500000000000002</v>
          </cell>
          <cell r="P1512">
            <v>20.8</v>
          </cell>
          <cell r="Q1512">
            <v>15.37</v>
          </cell>
          <cell r="R1512">
            <v>16.600000000000001</v>
          </cell>
          <cell r="S1512">
            <v>26</v>
          </cell>
          <cell r="T1512">
            <v>0.42</v>
          </cell>
          <cell r="W1512">
            <v>20.8</v>
          </cell>
          <cell r="X1512">
            <v>0.8</v>
          </cell>
          <cell r="AA1512">
            <v>36</v>
          </cell>
          <cell r="AB1512">
            <v>25</v>
          </cell>
          <cell r="AC1512">
            <v>26</v>
          </cell>
          <cell r="AD1512">
            <v>32</v>
          </cell>
          <cell r="AE1512">
            <v>36.49</v>
          </cell>
          <cell r="AF1512">
            <v>0.4299808166620992</v>
          </cell>
          <cell r="AG1512">
            <v>0.58673609208002198</v>
          </cell>
          <cell r="AH1512">
            <v>43</v>
          </cell>
          <cell r="AI1512">
            <v>49</v>
          </cell>
          <cell r="AJ1512">
            <v>0.57551020408163267</v>
          </cell>
          <cell r="AK1512">
            <v>54.5</v>
          </cell>
          <cell r="AL1512">
            <v>60</v>
          </cell>
          <cell r="AM1512">
            <v>0.65333333333333343</v>
          </cell>
          <cell r="AN1512">
            <v>60</v>
          </cell>
          <cell r="AO1512">
            <v>60</v>
          </cell>
          <cell r="AP1512">
            <v>60</v>
          </cell>
          <cell r="AQ1512">
            <v>0</v>
          </cell>
          <cell r="AS1512">
            <v>60</v>
          </cell>
        </row>
        <row r="1513">
          <cell r="B1513" t="str">
            <v>SPC</v>
          </cell>
          <cell r="C1513" t="str">
            <v>IMP</v>
          </cell>
          <cell r="D1513" t="str">
            <v>BT</v>
          </cell>
          <cell r="E1513" t="str">
            <v>08</v>
          </cell>
          <cell r="F1513">
            <v>40056</v>
          </cell>
          <cell r="G1513">
            <v>40056</v>
          </cell>
          <cell r="H1513" t="str">
            <v>A11G131</v>
          </cell>
          <cell r="I1513" t="str">
            <v>STKMA11G131</v>
          </cell>
          <cell r="K1513" t="str">
            <v>TN216K - C280/C220 Toner - Black</v>
          </cell>
          <cell r="L1513">
            <v>68</v>
          </cell>
          <cell r="M1513">
            <v>16.5</v>
          </cell>
          <cell r="N1513">
            <v>17.16</v>
          </cell>
          <cell r="O1513">
            <v>0.28499999999999998</v>
          </cell>
          <cell r="P1513">
            <v>24</v>
          </cell>
          <cell r="Q1513">
            <v>17.489999999999998</v>
          </cell>
          <cell r="R1513">
            <v>18.89</v>
          </cell>
          <cell r="S1513">
            <v>30</v>
          </cell>
          <cell r="T1513">
            <v>0.42799999999999999</v>
          </cell>
          <cell r="W1513">
            <v>24</v>
          </cell>
          <cell r="X1513">
            <v>0.8</v>
          </cell>
          <cell r="AA1513">
            <v>41</v>
          </cell>
          <cell r="AB1513">
            <v>29</v>
          </cell>
          <cell r="AC1513">
            <v>30</v>
          </cell>
          <cell r="AD1513">
            <v>37</v>
          </cell>
          <cell r="AE1513">
            <v>42.11</v>
          </cell>
          <cell r="AF1513">
            <v>0.43006411778674897</v>
          </cell>
          <cell r="AG1513">
            <v>0.59249584421752555</v>
          </cell>
          <cell r="AH1513">
            <v>50</v>
          </cell>
          <cell r="AI1513">
            <v>56</v>
          </cell>
          <cell r="AJ1513">
            <v>0.5714285714285714</v>
          </cell>
          <cell r="AK1513">
            <v>62</v>
          </cell>
          <cell r="AL1513">
            <v>68</v>
          </cell>
          <cell r="AM1513">
            <v>0.6470588235294118</v>
          </cell>
          <cell r="AN1513">
            <v>68</v>
          </cell>
          <cell r="AO1513">
            <v>68</v>
          </cell>
          <cell r="AP1513">
            <v>68</v>
          </cell>
          <cell r="AQ1513">
            <v>0</v>
          </cell>
          <cell r="AS1513">
            <v>68</v>
          </cell>
        </row>
        <row r="1514">
          <cell r="B1514" t="str">
            <v>SPC</v>
          </cell>
          <cell r="C1514" t="str">
            <v>IMP</v>
          </cell>
          <cell r="D1514" t="str">
            <v>BT</v>
          </cell>
          <cell r="E1514" t="str">
            <v>08</v>
          </cell>
          <cell r="F1514">
            <v>40056</v>
          </cell>
          <cell r="G1514">
            <v>40056</v>
          </cell>
          <cell r="H1514" t="str">
            <v>A11G230</v>
          </cell>
          <cell r="I1514" t="str">
            <v>STKMA11G230YE</v>
          </cell>
          <cell r="K1514" t="str">
            <v>TN319Y - C360 Toner - Yellow</v>
          </cell>
          <cell r="L1514">
            <v>180</v>
          </cell>
          <cell r="M1514">
            <v>41</v>
          </cell>
          <cell r="N1514">
            <v>42.64</v>
          </cell>
          <cell r="O1514">
            <v>0.43894736842105264</v>
          </cell>
          <cell r="P1514">
            <v>76</v>
          </cell>
          <cell r="Q1514">
            <v>43.46</v>
          </cell>
          <cell r="R1514">
            <v>46.94</v>
          </cell>
          <cell r="S1514">
            <v>95</v>
          </cell>
          <cell r="T1514">
            <v>0.55115789473684207</v>
          </cell>
          <cell r="W1514">
            <v>76</v>
          </cell>
          <cell r="X1514">
            <v>0.8</v>
          </cell>
          <cell r="AA1514">
            <v>131</v>
          </cell>
          <cell r="AB1514">
            <v>90</v>
          </cell>
          <cell r="AC1514">
            <v>95</v>
          </cell>
          <cell r="AD1514">
            <v>115</v>
          </cell>
          <cell r="AE1514">
            <v>133.33000000000001</v>
          </cell>
          <cell r="AF1514">
            <v>0.42998574964374114</v>
          </cell>
          <cell r="AG1514">
            <v>0.68019200480011999</v>
          </cell>
          <cell r="AH1514">
            <v>146</v>
          </cell>
          <cell r="AI1514">
            <v>157</v>
          </cell>
          <cell r="AJ1514">
            <v>0.51592356687898089</v>
          </cell>
          <cell r="AK1514">
            <v>168.5</v>
          </cell>
          <cell r="AL1514">
            <v>180</v>
          </cell>
          <cell r="AM1514">
            <v>0.57777777777777772</v>
          </cell>
          <cell r="AN1514">
            <v>180</v>
          </cell>
          <cell r="AO1514">
            <v>180</v>
          </cell>
          <cell r="AP1514">
            <v>180</v>
          </cell>
          <cell r="AQ1514">
            <v>0</v>
          </cell>
          <cell r="AS1514">
            <v>180</v>
          </cell>
        </row>
        <row r="1515">
          <cell r="B1515" t="str">
            <v>SPC</v>
          </cell>
          <cell r="C1515" t="str">
            <v>IMP</v>
          </cell>
          <cell r="D1515" t="str">
            <v>BT</v>
          </cell>
          <cell r="E1515" t="str">
            <v>08</v>
          </cell>
          <cell r="F1515">
            <v>40056</v>
          </cell>
          <cell r="G1515">
            <v>40056</v>
          </cell>
          <cell r="H1515" t="str">
            <v>A11G231</v>
          </cell>
          <cell r="I1515" t="str">
            <v>STKMA11G231YE</v>
          </cell>
          <cell r="K1515" t="str">
            <v>TN216Y - C280/C220 Toner - Yellow</v>
          </cell>
          <cell r="L1515">
            <v>210</v>
          </cell>
          <cell r="M1515">
            <v>42</v>
          </cell>
          <cell r="N1515">
            <v>43.68</v>
          </cell>
          <cell r="O1515">
            <v>0.49908256880733948</v>
          </cell>
          <cell r="P1515">
            <v>87.2</v>
          </cell>
          <cell r="Q1515">
            <v>44.52</v>
          </cell>
          <cell r="R1515">
            <v>48.08</v>
          </cell>
          <cell r="S1515">
            <v>109</v>
          </cell>
          <cell r="T1515">
            <v>0.59926605504587149</v>
          </cell>
          <cell r="W1515">
            <v>87.2</v>
          </cell>
          <cell r="X1515">
            <v>0.8</v>
          </cell>
          <cell r="AA1515">
            <v>150</v>
          </cell>
          <cell r="AB1515">
            <v>103</v>
          </cell>
          <cell r="AC1515">
            <v>109</v>
          </cell>
          <cell r="AD1515">
            <v>131</v>
          </cell>
          <cell r="AE1515">
            <v>152.97999999999999</v>
          </cell>
          <cell r="AF1515">
            <v>0.42999084847692504</v>
          </cell>
          <cell r="AG1515">
            <v>0.71447248006275321</v>
          </cell>
          <cell r="AH1515">
            <v>168</v>
          </cell>
          <cell r="AI1515">
            <v>182</v>
          </cell>
          <cell r="AJ1515">
            <v>0.52087912087912092</v>
          </cell>
          <cell r="AK1515">
            <v>196</v>
          </cell>
          <cell r="AL1515">
            <v>210</v>
          </cell>
          <cell r="AM1515">
            <v>0.58476190476190471</v>
          </cell>
          <cell r="AN1515">
            <v>210</v>
          </cell>
          <cell r="AO1515">
            <v>210</v>
          </cell>
          <cell r="AP1515">
            <v>210</v>
          </cell>
          <cell r="AQ1515">
            <v>0</v>
          </cell>
          <cell r="AS1515">
            <v>210</v>
          </cell>
        </row>
        <row r="1516">
          <cell r="B1516" t="str">
            <v>SPC</v>
          </cell>
          <cell r="C1516" t="str">
            <v>IMP</v>
          </cell>
          <cell r="D1516" t="str">
            <v>BT</v>
          </cell>
          <cell r="E1516" t="str">
            <v>08</v>
          </cell>
          <cell r="F1516">
            <v>40056</v>
          </cell>
          <cell r="G1516">
            <v>40056</v>
          </cell>
          <cell r="H1516" t="str">
            <v>A11G330</v>
          </cell>
          <cell r="I1516" t="str">
            <v>STKMA11G330MA</v>
          </cell>
          <cell r="K1516" t="str">
            <v>TN319M - C360 Toner - Magenta</v>
          </cell>
          <cell r="L1516">
            <v>180</v>
          </cell>
          <cell r="M1516">
            <v>41</v>
          </cell>
          <cell r="N1516">
            <v>42.64</v>
          </cell>
          <cell r="O1516">
            <v>0.43894736842105264</v>
          </cell>
          <cell r="P1516">
            <v>76</v>
          </cell>
          <cell r="Q1516">
            <v>43.46</v>
          </cell>
          <cell r="R1516">
            <v>46.94</v>
          </cell>
          <cell r="S1516">
            <v>95</v>
          </cell>
          <cell r="T1516">
            <v>0.55115789473684207</v>
          </cell>
          <cell r="W1516">
            <v>76</v>
          </cell>
          <cell r="X1516">
            <v>0.8</v>
          </cell>
          <cell r="AA1516">
            <v>131</v>
          </cell>
          <cell r="AB1516">
            <v>90</v>
          </cell>
          <cell r="AC1516">
            <v>95</v>
          </cell>
          <cell r="AD1516">
            <v>115</v>
          </cell>
          <cell r="AE1516">
            <v>133.33000000000001</v>
          </cell>
          <cell r="AF1516">
            <v>0.42998574964374114</v>
          </cell>
          <cell r="AG1516">
            <v>0.68019200480011999</v>
          </cell>
          <cell r="AH1516">
            <v>146</v>
          </cell>
          <cell r="AI1516">
            <v>157</v>
          </cell>
          <cell r="AJ1516">
            <v>0.51592356687898089</v>
          </cell>
          <cell r="AK1516">
            <v>168.5</v>
          </cell>
          <cell r="AL1516">
            <v>180</v>
          </cell>
          <cell r="AM1516">
            <v>0.57777777777777772</v>
          </cell>
          <cell r="AN1516">
            <v>180</v>
          </cell>
          <cell r="AO1516">
            <v>180</v>
          </cell>
          <cell r="AP1516">
            <v>180</v>
          </cell>
          <cell r="AQ1516">
            <v>0</v>
          </cell>
          <cell r="AS1516">
            <v>180</v>
          </cell>
        </row>
        <row r="1517">
          <cell r="B1517" t="str">
            <v>SPC</v>
          </cell>
          <cell r="C1517" t="str">
            <v>IMP</v>
          </cell>
          <cell r="D1517" t="str">
            <v>BT</v>
          </cell>
          <cell r="E1517" t="str">
            <v>08</v>
          </cell>
          <cell r="F1517">
            <v>40056</v>
          </cell>
          <cell r="G1517">
            <v>40056</v>
          </cell>
          <cell r="H1517" t="str">
            <v>A11G331</v>
          </cell>
          <cell r="I1517" t="str">
            <v>STKMA11G331MA</v>
          </cell>
          <cell r="K1517" t="str">
            <v>TN216M - C280/C220 Toner - Magenta</v>
          </cell>
          <cell r="L1517">
            <v>210</v>
          </cell>
          <cell r="M1517">
            <v>42</v>
          </cell>
          <cell r="N1517">
            <v>43.68</v>
          </cell>
          <cell r="O1517">
            <v>0.49908256880733948</v>
          </cell>
          <cell r="P1517">
            <v>87.2</v>
          </cell>
          <cell r="Q1517">
            <v>44.52</v>
          </cell>
          <cell r="R1517">
            <v>48.08</v>
          </cell>
          <cell r="S1517">
            <v>109</v>
          </cell>
          <cell r="T1517">
            <v>0.59926605504587149</v>
          </cell>
          <cell r="W1517">
            <v>87.2</v>
          </cell>
          <cell r="X1517">
            <v>0.8</v>
          </cell>
          <cell r="AA1517">
            <v>150</v>
          </cell>
          <cell r="AB1517">
            <v>103</v>
          </cell>
          <cell r="AC1517">
            <v>109</v>
          </cell>
          <cell r="AD1517">
            <v>131</v>
          </cell>
          <cell r="AE1517">
            <v>152.97999999999999</v>
          </cell>
          <cell r="AF1517">
            <v>0.42999084847692504</v>
          </cell>
          <cell r="AG1517">
            <v>0.71447248006275321</v>
          </cell>
          <cell r="AH1517">
            <v>168</v>
          </cell>
          <cell r="AI1517">
            <v>182</v>
          </cell>
          <cell r="AJ1517">
            <v>0.52087912087912092</v>
          </cell>
          <cell r="AK1517">
            <v>196</v>
          </cell>
          <cell r="AL1517">
            <v>210</v>
          </cell>
          <cell r="AM1517">
            <v>0.58476190476190471</v>
          </cell>
          <cell r="AN1517">
            <v>210</v>
          </cell>
          <cell r="AO1517">
            <v>210</v>
          </cell>
          <cell r="AP1517">
            <v>210</v>
          </cell>
          <cell r="AQ1517">
            <v>0</v>
          </cell>
          <cell r="AS1517">
            <v>210</v>
          </cell>
        </row>
        <row r="1518">
          <cell r="B1518" t="str">
            <v>SPC</v>
          </cell>
          <cell r="C1518" t="str">
            <v>IMP</v>
          </cell>
          <cell r="D1518" t="str">
            <v>BT</v>
          </cell>
          <cell r="E1518" t="str">
            <v>08</v>
          </cell>
          <cell r="F1518">
            <v>40056</v>
          </cell>
          <cell r="G1518">
            <v>40056</v>
          </cell>
          <cell r="H1518" t="str">
            <v>A11G430</v>
          </cell>
          <cell r="I1518" t="str">
            <v>STKMA11G430CY</v>
          </cell>
          <cell r="K1518" t="str">
            <v>TN319C - C360 Toner - Cyan</v>
          </cell>
          <cell r="L1518">
            <v>180</v>
          </cell>
          <cell r="M1518">
            <v>41</v>
          </cell>
          <cell r="N1518">
            <v>42.64</v>
          </cell>
          <cell r="O1518">
            <v>0.43894736842105264</v>
          </cell>
          <cell r="P1518">
            <v>76</v>
          </cell>
          <cell r="Q1518">
            <v>43.46</v>
          </cell>
          <cell r="R1518">
            <v>46.94</v>
          </cell>
          <cell r="S1518">
            <v>95</v>
          </cell>
          <cell r="T1518">
            <v>0.55115789473684207</v>
          </cell>
          <cell r="W1518">
            <v>76</v>
          </cell>
          <cell r="X1518">
            <v>0.8</v>
          </cell>
          <cell r="AA1518">
            <v>131</v>
          </cell>
          <cell r="AB1518">
            <v>90</v>
          </cell>
          <cell r="AC1518">
            <v>95</v>
          </cell>
          <cell r="AD1518">
            <v>115</v>
          </cell>
          <cell r="AE1518">
            <v>133.33000000000001</v>
          </cell>
          <cell r="AF1518">
            <v>0.42998574964374114</v>
          </cell>
          <cell r="AG1518">
            <v>0.68019200480011999</v>
          </cell>
          <cell r="AH1518">
            <v>146</v>
          </cell>
          <cell r="AI1518">
            <v>157</v>
          </cell>
          <cell r="AJ1518">
            <v>0.51592356687898089</v>
          </cell>
          <cell r="AK1518">
            <v>168.5</v>
          </cell>
          <cell r="AL1518">
            <v>180</v>
          </cell>
          <cell r="AM1518">
            <v>0.57777777777777772</v>
          </cell>
          <cell r="AN1518">
            <v>180</v>
          </cell>
          <cell r="AO1518">
            <v>180</v>
          </cell>
          <cell r="AP1518">
            <v>180</v>
          </cell>
          <cell r="AQ1518">
            <v>0</v>
          </cell>
          <cell r="AS1518">
            <v>180</v>
          </cell>
        </row>
        <row r="1519">
          <cell r="B1519" t="str">
            <v>SPC</v>
          </cell>
          <cell r="C1519" t="str">
            <v>IMP</v>
          </cell>
          <cell r="D1519" t="str">
            <v>BT</v>
          </cell>
          <cell r="E1519" t="str">
            <v>08</v>
          </cell>
          <cell r="F1519">
            <v>40056</v>
          </cell>
          <cell r="G1519">
            <v>40056</v>
          </cell>
          <cell r="H1519" t="str">
            <v>A11G431</v>
          </cell>
          <cell r="I1519" t="str">
            <v>STKMA11G431CY</v>
          </cell>
          <cell r="K1519" t="str">
            <v>TN216C - C280/C220 Toner - Cyan</v>
          </cell>
          <cell r="L1519">
            <v>210</v>
          </cell>
          <cell r="M1519">
            <v>42</v>
          </cell>
          <cell r="N1519">
            <v>43.68</v>
          </cell>
          <cell r="O1519">
            <v>0.49908256880733948</v>
          </cell>
          <cell r="P1519">
            <v>87.2</v>
          </cell>
          <cell r="Q1519">
            <v>44.52</v>
          </cell>
          <cell r="R1519">
            <v>48.08</v>
          </cell>
          <cell r="S1519">
            <v>109</v>
          </cell>
          <cell r="T1519">
            <v>0.59926605504587149</v>
          </cell>
          <cell r="W1519">
            <v>87.2</v>
          </cell>
          <cell r="X1519">
            <v>0.8</v>
          </cell>
          <cell r="AA1519">
            <v>150</v>
          </cell>
          <cell r="AB1519">
            <v>103</v>
          </cell>
          <cell r="AC1519">
            <v>109</v>
          </cell>
          <cell r="AD1519">
            <v>131</v>
          </cell>
          <cell r="AE1519">
            <v>152.97999999999999</v>
          </cell>
          <cell r="AF1519">
            <v>0.42999084847692504</v>
          </cell>
          <cell r="AG1519">
            <v>0.71447248006275321</v>
          </cell>
          <cell r="AH1519">
            <v>168</v>
          </cell>
          <cell r="AI1519">
            <v>182</v>
          </cell>
          <cell r="AJ1519">
            <v>0.52087912087912092</v>
          </cell>
          <cell r="AK1519">
            <v>196</v>
          </cell>
          <cell r="AL1519">
            <v>210</v>
          </cell>
          <cell r="AM1519">
            <v>0.58476190476190471</v>
          </cell>
          <cell r="AN1519">
            <v>210</v>
          </cell>
          <cell r="AO1519">
            <v>210</v>
          </cell>
          <cell r="AP1519">
            <v>210</v>
          </cell>
          <cell r="AQ1519">
            <v>0</v>
          </cell>
          <cell r="AS1519">
            <v>210</v>
          </cell>
        </row>
        <row r="1520">
          <cell r="B1520" t="str">
            <v>MB</v>
          </cell>
          <cell r="C1520" t="str">
            <v>IMP</v>
          </cell>
          <cell r="D1520" t="str">
            <v>BT</v>
          </cell>
          <cell r="E1520" t="str">
            <v>P3</v>
          </cell>
          <cell r="F1520">
            <v>39924</v>
          </cell>
          <cell r="G1520">
            <v>40318</v>
          </cell>
          <cell r="H1520" t="str">
            <v>A11U011</v>
          </cell>
          <cell r="I1520" t="str">
            <v>9KMBH362_N</v>
          </cell>
          <cell r="K1520" t="str">
            <v>bizhub 362</v>
          </cell>
          <cell r="L1520">
            <v>8033</v>
          </cell>
          <cell r="M1520">
            <v>1915</v>
          </cell>
          <cell r="N1520">
            <v>1991.6000000000001</v>
          </cell>
          <cell r="O1520">
            <v>-0.1764705882352941</v>
          </cell>
          <cell r="P1520">
            <v>1692.8600000000001</v>
          </cell>
          <cell r="Q1520">
            <v>2029.9</v>
          </cell>
          <cell r="R1520">
            <v>2192.29</v>
          </cell>
          <cell r="S1520">
            <v>4074</v>
          </cell>
          <cell r="T1520">
            <v>0.51114383897889049</v>
          </cell>
          <cell r="U1520">
            <v>2852</v>
          </cell>
          <cell r="V1520">
            <v>0.30168302945301539</v>
          </cell>
          <cell r="W1520">
            <v>1692.8600000000001</v>
          </cell>
          <cell r="X1520">
            <v>0.41552773686794309</v>
          </cell>
          <cell r="Y1520">
            <v>150</v>
          </cell>
          <cell r="Z1520">
            <v>300</v>
          </cell>
          <cell r="AA1520">
            <v>2048</v>
          </cell>
          <cell r="AB1520">
            <v>1693</v>
          </cell>
          <cell r="AC1520">
            <v>1881</v>
          </cell>
          <cell r="AD1520">
            <v>1986</v>
          </cell>
          <cell r="AE1520">
            <v>2089.9499999999998</v>
          </cell>
          <cell r="AF1520">
            <v>0.18999976075982666</v>
          </cell>
          <cell r="AG1520">
            <v>4.7058542070384311E-2</v>
          </cell>
          <cell r="AH1520">
            <v>2132</v>
          </cell>
          <cell r="AI1520">
            <v>2174</v>
          </cell>
          <cell r="AJ1520">
            <v>0.22131554737810483</v>
          </cell>
          <cell r="AK1520">
            <v>2216</v>
          </cell>
          <cell r="AL1520">
            <v>2258</v>
          </cell>
          <cell r="AM1520">
            <v>0.25028343666961905</v>
          </cell>
          <cell r="AN1520">
            <v>2575.1999999999998</v>
          </cell>
          <cell r="AO1520">
            <v>2892.4</v>
          </cell>
          <cell r="AP1520">
            <v>3209.6</v>
          </cell>
          <cell r="AQ1520">
            <v>0</v>
          </cell>
          <cell r="AR1520">
            <v>295</v>
          </cell>
          <cell r="AS1520">
            <v>8033</v>
          </cell>
        </row>
        <row r="1521">
          <cell r="B1521" t="str">
            <v>MB</v>
          </cell>
          <cell r="C1521" t="str">
            <v>IMP</v>
          </cell>
          <cell r="D1521" t="str">
            <v>BT</v>
          </cell>
          <cell r="E1521" t="str">
            <v>P3</v>
          </cell>
          <cell r="F1521">
            <v>39924</v>
          </cell>
          <cell r="G1521">
            <v>40318</v>
          </cell>
          <cell r="H1521" t="str">
            <v>A11V011</v>
          </cell>
          <cell r="I1521" t="str">
            <v>9KMBH282_N</v>
          </cell>
          <cell r="K1521" t="str">
            <v>bizhub 282</v>
          </cell>
          <cell r="L1521">
            <v>6300</v>
          </cell>
          <cell r="M1521">
            <v>1516</v>
          </cell>
          <cell r="N1521">
            <v>1576.64</v>
          </cell>
          <cell r="O1521">
            <v>-0.17647058823529418</v>
          </cell>
          <cell r="P1521">
            <v>1340.144</v>
          </cell>
          <cell r="Q1521">
            <v>1606.96</v>
          </cell>
          <cell r="R1521">
            <v>1735.52</v>
          </cell>
          <cell r="S1521">
            <v>3284.4</v>
          </cell>
          <cell r="T1521">
            <v>0.51996102788941667</v>
          </cell>
          <cell r="U1521">
            <v>2299</v>
          </cell>
          <cell r="V1521">
            <v>0.31420617659852107</v>
          </cell>
          <cell r="W1521">
            <v>1340.144</v>
          </cell>
          <cell r="X1521">
            <v>0.40803312629399585</v>
          </cell>
          <cell r="Y1521">
            <v>150</v>
          </cell>
          <cell r="Z1521">
            <v>175</v>
          </cell>
          <cell r="AA1521">
            <v>1621</v>
          </cell>
          <cell r="AB1521">
            <v>1341</v>
          </cell>
          <cell r="AC1521">
            <v>1490</v>
          </cell>
          <cell r="AD1521">
            <v>1573</v>
          </cell>
          <cell r="AE1521">
            <v>1654.5</v>
          </cell>
          <cell r="AF1521">
            <v>0.19000060441220912</v>
          </cell>
          <cell r="AG1521">
            <v>4.7059534602598915E-2</v>
          </cell>
          <cell r="AH1521">
            <v>1688</v>
          </cell>
          <cell r="AI1521">
            <v>1721</v>
          </cell>
          <cell r="AJ1521">
            <v>0.22129924462521788</v>
          </cell>
          <cell r="AK1521">
            <v>1754</v>
          </cell>
          <cell r="AL1521">
            <v>1787</v>
          </cell>
          <cell r="AM1521">
            <v>0.25005931729155007</v>
          </cell>
          <cell r="AN1521">
            <v>2038.24</v>
          </cell>
          <cell r="AO1521">
            <v>2289.48</v>
          </cell>
          <cell r="AP1521">
            <v>2540.7199999999998</v>
          </cell>
          <cell r="AQ1521">
            <v>0</v>
          </cell>
          <cell r="AR1521">
            <v>295</v>
          </cell>
          <cell r="AS1521">
            <v>6300</v>
          </cell>
        </row>
        <row r="1522">
          <cell r="B1522" t="str">
            <v>MB</v>
          </cell>
          <cell r="C1522" t="str">
            <v>IMP</v>
          </cell>
          <cell r="D1522" t="str">
            <v>BT</v>
          </cell>
          <cell r="E1522" t="str">
            <v>p3</v>
          </cell>
          <cell r="F1522">
            <v>40113</v>
          </cell>
          <cell r="G1522">
            <v>40994</v>
          </cell>
          <cell r="H1522" t="str">
            <v>A11V012</v>
          </cell>
          <cell r="K1522" t="str">
            <v>bizhub 282 GSA</v>
          </cell>
          <cell r="L1522">
            <v>6300</v>
          </cell>
          <cell r="M1522">
            <v>1516</v>
          </cell>
          <cell r="N1522">
            <v>1576.64</v>
          </cell>
          <cell r="O1522">
            <v>-0.17647058823529418</v>
          </cell>
          <cell r="P1522">
            <v>1340.144</v>
          </cell>
          <cell r="Q1522">
            <v>1606.96</v>
          </cell>
          <cell r="R1522">
            <v>1735.52</v>
          </cell>
          <cell r="S1522">
            <v>3284.4</v>
          </cell>
          <cell r="T1522">
            <v>0.51996102788941667</v>
          </cell>
          <cell r="U1522">
            <v>2299</v>
          </cell>
          <cell r="V1522">
            <v>0.31420617659852107</v>
          </cell>
          <cell r="W1522">
            <v>1340.144</v>
          </cell>
          <cell r="X1522">
            <v>0.40803312629399585</v>
          </cell>
          <cell r="Y1522">
            <v>150</v>
          </cell>
          <cell r="Z1522">
            <v>175</v>
          </cell>
          <cell r="AA1522">
            <v>1621</v>
          </cell>
          <cell r="AB1522">
            <v>1341</v>
          </cell>
          <cell r="AC1522">
            <v>1490</v>
          </cell>
          <cell r="AD1522">
            <v>1573</v>
          </cell>
          <cell r="AE1522">
            <v>1654.5</v>
          </cell>
          <cell r="AF1522">
            <v>0.19000060441220912</v>
          </cell>
          <cell r="AG1522">
            <v>4.7059534602598915E-2</v>
          </cell>
          <cell r="AH1522">
            <v>1688</v>
          </cell>
          <cell r="AI1522">
            <v>1721</v>
          </cell>
          <cell r="AJ1522">
            <v>0.22129924462521788</v>
          </cell>
          <cell r="AK1522">
            <v>1754</v>
          </cell>
          <cell r="AL1522">
            <v>1787</v>
          </cell>
          <cell r="AM1522">
            <v>0.25005931729155007</v>
          </cell>
          <cell r="AN1522">
            <v>2038.24</v>
          </cell>
          <cell r="AO1522">
            <v>2289.48</v>
          </cell>
          <cell r="AP1522">
            <v>2540.7199999999998</v>
          </cell>
          <cell r="AQ1522">
            <v>0</v>
          </cell>
          <cell r="AR1522">
            <v>295</v>
          </cell>
          <cell r="AS1522">
            <v>6300</v>
          </cell>
        </row>
        <row r="1523">
          <cell r="B1523" t="str">
            <v>MB</v>
          </cell>
          <cell r="C1523" t="str">
            <v>IMP</v>
          </cell>
          <cell r="D1523" t="str">
            <v>BT</v>
          </cell>
          <cell r="E1523" t="str">
            <v>P3</v>
          </cell>
          <cell r="F1523">
            <v>39924</v>
          </cell>
          <cell r="G1523">
            <v>40318</v>
          </cell>
          <cell r="H1523" t="str">
            <v>A11W011</v>
          </cell>
          <cell r="I1523" t="str">
            <v>9KMBH222_N</v>
          </cell>
          <cell r="K1523" t="str">
            <v>bizhub 222</v>
          </cell>
          <cell r="L1523">
            <v>5240</v>
          </cell>
          <cell r="M1523">
            <v>1321</v>
          </cell>
          <cell r="N1523">
            <v>1373.8400000000001</v>
          </cell>
          <cell r="O1523">
            <v>-0.17647058823529413</v>
          </cell>
          <cell r="P1523">
            <v>1167.7640000000001</v>
          </cell>
          <cell r="Q1523">
            <v>1400.26</v>
          </cell>
          <cell r="R1523">
            <v>1512.28</v>
          </cell>
          <cell r="S1523">
            <v>2730</v>
          </cell>
          <cell r="T1523">
            <v>0.49676190476190468</v>
          </cell>
          <cell r="U1523">
            <v>1911</v>
          </cell>
          <cell r="V1523">
            <v>0.28108843537414957</v>
          </cell>
          <cell r="W1523">
            <v>1167.7640000000001</v>
          </cell>
          <cell r="X1523">
            <v>0.427752380952381</v>
          </cell>
          <cell r="Y1523">
            <v>150</v>
          </cell>
          <cell r="Z1523">
            <v>175</v>
          </cell>
          <cell r="AA1523">
            <v>1413</v>
          </cell>
          <cell r="AB1523">
            <v>1168</v>
          </cell>
          <cell r="AC1523">
            <v>1298</v>
          </cell>
          <cell r="AD1523">
            <v>1370</v>
          </cell>
          <cell r="AE1523">
            <v>1441.68</v>
          </cell>
          <cell r="AF1523">
            <v>0.18999778036734916</v>
          </cell>
          <cell r="AG1523">
            <v>4.7056212196881358E-2</v>
          </cell>
          <cell r="AH1523">
            <v>1471</v>
          </cell>
          <cell r="AI1523">
            <v>1500</v>
          </cell>
          <cell r="AJ1523">
            <v>0.22149066666666659</v>
          </cell>
          <cell r="AK1523">
            <v>1529</v>
          </cell>
          <cell r="AL1523">
            <v>1558</v>
          </cell>
          <cell r="AM1523">
            <v>0.25047240051347874</v>
          </cell>
          <cell r="AN1523">
            <v>1776.71</v>
          </cell>
          <cell r="AO1523">
            <v>1995.42</v>
          </cell>
          <cell r="AP1523">
            <v>2214.13</v>
          </cell>
          <cell r="AQ1523">
            <v>0</v>
          </cell>
          <cell r="AR1523">
            <v>295</v>
          </cell>
          <cell r="AS1523">
            <v>5240</v>
          </cell>
        </row>
        <row r="1524">
          <cell r="B1524" t="str">
            <v>AC</v>
          </cell>
          <cell r="C1524" t="str">
            <v>DDP</v>
          </cell>
          <cell r="D1524" t="str">
            <v>Oce</v>
          </cell>
          <cell r="E1524" t="str">
            <v>08</v>
          </cell>
          <cell r="F1524">
            <v>39924</v>
          </cell>
          <cell r="G1524">
            <v>39924</v>
          </cell>
          <cell r="H1524" t="str">
            <v>A126011</v>
          </cell>
          <cell r="I1524" t="str">
            <v>3KMHA126011</v>
          </cell>
          <cell r="K1524" t="str">
            <v>Box with 5 Pallets for Powerlift</v>
          </cell>
          <cell r="L1524">
            <v>450</v>
          </cell>
          <cell r="M1524">
            <v>149.5</v>
          </cell>
          <cell r="N1524">
            <v>149.5</v>
          </cell>
          <cell r="O1524">
            <v>0.36959730128610585</v>
          </cell>
          <cell r="P1524">
            <v>237.15</v>
          </cell>
          <cell r="Q1524">
            <v>153.85</v>
          </cell>
          <cell r="R1524">
            <v>166.16</v>
          </cell>
          <cell r="S1524">
            <v>279</v>
          </cell>
          <cell r="T1524">
            <v>0.46415770609318996</v>
          </cell>
          <cell r="U1524">
            <v>216.05759999999998</v>
          </cell>
          <cell r="V1524">
            <v>0.30805488906661921</v>
          </cell>
          <cell r="W1524">
            <v>237.15</v>
          </cell>
          <cell r="X1524">
            <v>0.85</v>
          </cell>
          <cell r="AA1524">
            <v>358</v>
          </cell>
          <cell r="AB1524">
            <v>238</v>
          </cell>
          <cell r="AC1524">
            <v>290</v>
          </cell>
          <cell r="AD1524">
            <v>328</v>
          </cell>
          <cell r="AE1524">
            <v>365</v>
          </cell>
          <cell r="AF1524">
            <v>0.35027397260273974</v>
          </cell>
          <cell r="AG1524">
            <v>0.59041095890410955</v>
          </cell>
          <cell r="AH1524">
            <v>382</v>
          </cell>
          <cell r="AI1524">
            <v>399</v>
          </cell>
          <cell r="AJ1524">
            <v>0.40563909774436091</v>
          </cell>
          <cell r="AK1524">
            <v>416</v>
          </cell>
          <cell r="AL1524">
            <v>433</v>
          </cell>
          <cell r="AM1524">
            <v>0.45230946882217088</v>
          </cell>
          <cell r="AN1524">
            <v>450</v>
          </cell>
          <cell r="AO1524">
            <v>0</v>
          </cell>
          <cell r="AP1524">
            <v>0</v>
          </cell>
          <cell r="AQ1524">
            <v>0</v>
          </cell>
          <cell r="AS1524">
            <v>450</v>
          </cell>
        </row>
        <row r="1525">
          <cell r="B1525" t="str">
            <v>AC</v>
          </cell>
          <cell r="C1525" t="str">
            <v>DOM</v>
          </cell>
          <cell r="D1525" t="str">
            <v>BT</v>
          </cell>
          <cell r="E1525" t="str">
            <v>08</v>
          </cell>
          <cell r="F1525">
            <v>39924</v>
          </cell>
          <cell r="G1525">
            <v>40001</v>
          </cell>
          <cell r="H1525" t="str">
            <v>A127WY1</v>
          </cell>
          <cell r="I1525" t="str">
            <v>3KMHIC412_</v>
          </cell>
          <cell r="K1525" t="str">
            <v>IC-412 Image Controller (EFI Fiery Controller)</v>
          </cell>
          <cell r="L1525">
            <v>4158</v>
          </cell>
          <cell r="M1525">
            <v>2193</v>
          </cell>
          <cell r="N1525">
            <v>2258.79</v>
          </cell>
          <cell r="O1525">
            <v>0</v>
          </cell>
          <cell r="P1525">
            <v>2258.79</v>
          </cell>
          <cell r="Q1525">
            <v>2324.58</v>
          </cell>
          <cell r="R1525">
            <v>2510.5500000000002</v>
          </cell>
          <cell r="S1525">
            <v>2572.5</v>
          </cell>
          <cell r="T1525">
            <v>0.12194752186588922</v>
          </cell>
          <cell r="U1525">
            <v>2258.79</v>
          </cell>
          <cell r="V1525">
            <v>0</v>
          </cell>
          <cell r="W1525">
            <v>2258.79</v>
          </cell>
          <cell r="X1525">
            <v>0.8780524781341108</v>
          </cell>
          <cell r="AA1525">
            <v>2733</v>
          </cell>
          <cell r="AB1525">
            <v>2259</v>
          </cell>
          <cell r="AC1525">
            <v>2510</v>
          </cell>
          <cell r="AD1525">
            <v>2650</v>
          </cell>
          <cell r="AE1525">
            <v>2788.63</v>
          </cell>
          <cell r="AF1525">
            <v>0.19000010757970764</v>
          </cell>
          <cell r="AG1525">
            <v>0.19000010757970764</v>
          </cell>
          <cell r="AH1525">
            <v>3101</v>
          </cell>
          <cell r="AI1525">
            <v>3412</v>
          </cell>
          <cell r="AJ1525">
            <v>0.3379865181711606</v>
          </cell>
          <cell r="AK1525">
            <v>3723</v>
          </cell>
          <cell r="AL1525">
            <v>4034</v>
          </cell>
          <cell r="AM1525">
            <v>0.44006197322756568</v>
          </cell>
          <cell r="AN1525">
            <v>4065</v>
          </cell>
          <cell r="AO1525">
            <v>4096</v>
          </cell>
          <cell r="AP1525">
            <v>4127</v>
          </cell>
          <cell r="AQ1525">
            <v>0</v>
          </cell>
          <cell r="AS1525">
            <v>4158</v>
          </cell>
        </row>
        <row r="1526">
          <cell r="B1526" t="str">
            <v>AC</v>
          </cell>
          <cell r="C1526" t="str">
            <v>DDP</v>
          </cell>
          <cell r="D1526" t="str">
            <v>Oce</v>
          </cell>
          <cell r="E1526" t="str">
            <v>08</v>
          </cell>
          <cell r="F1526" t="str">
            <v>10/7/09</v>
          </cell>
          <cell r="G1526" t="str">
            <v>10/7/09</v>
          </cell>
          <cell r="H1526" t="str">
            <v>A15E011</v>
          </cell>
          <cell r="K1526" t="str">
            <v>Bookletmaker 25</v>
          </cell>
          <cell r="L1526">
            <v>16000</v>
          </cell>
          <cell r="M1526">
            <v>12375</v>
          </cell>
          <cell r="N1526">
            <v>12375</v>
          </cell>
          <cell r="O1526">
            <v>0</v>
          </cell>
          <cell r="P1526">
            <v>12375</v>
          </cell>
          <cell r="Q1526">
            <v>12735.44</v>
          </cell>
          <cell r="R1526">
            <v>13754.28</v>
          </cell>
          <cell r="S1526">
            <v>13750</v>
          </cell>
          <cell r="T1526">
            <v>0.1</v>
          </cell>
          <cell r="U1526">
            <v>12375</v>
          </cell>
          <cell r="V1526">
            <v>0</v>
          </cell>
          <cell r="W1526">
            <v>12375</v>
          </cell>
          <cell r="X1526">
            <v>0.9</v>
          </cell>
          <cell r="Y1526">
            <v>400</v>
          </cell>
          <cell r="Z1526">
            <v>200</v>
          </cell>
          <cell r="AA1526">
            <v>15227</v>
          </cell>
          <cell r="AB1526">
            <v>12375</v>
          </cell>
          <cell r="AC1526">
            <v>15092</v>
          </cell>
          <cell r="AD1526">
            <v>15315</v>
          </cell>
          <cell r="AE1526">
            <v>15537.5</v>
          </cell>
          <cell r="AF1526">
            <v>0.20353982300884957</v>
          </cell>
          <cell r="AG1526">
            <v>0.20353982300884957</v>
          </cell>
          <cell r="AH1526">
            <v>15751</v>
          </cell>
          <cell r="AI1526">
            <v>15963</v>
          </cell>
          <cell r="AJ1526">
            <v>0.22476978011651946</v>
          </cell>
          <cell r="AK1526">
            <v>16175.5</v>
          </cell>
          <cell r="AL1526">
            <v>16388</v>
          </cell>
          <cell r="AM1526">
            <v>0.24487429826702464</v>
          </cell>
          <cell r="AN1526">
            <v>16600</v>
          </cell>
          <cell r="AO1526">
            <v>0</v>
          </cell>
          <cell r="AP1526">
            <v>0</v>
          </cell>
          <cell r="AQ1526">
            <v>0</v>
          </cell>
          <cell r="AS1526">
            <v>16600</v>
          </cell>
        </row>
        <row r="1527">
          <cell r="B1527" t="str">
            <v>AC</v>
          </cell>
          <cell r="C1527" t="str">
            <v>DDP</v>
          </cell>
          <cell r="D1527" t="str">
            <v>Oce</v>
          </cell>
          <cell r="E1527" t="str">
            <v>08</v>
          </cell>
          <cell r="F1527" t="str">
            <v>10/7/09</v>
          </cell>
          <cell r="G1527" t="str">
            <v>10/7/09</v>
          </cell>
          <cell r="H1527" t="str">
            <v>A15F011</v>
          </cell>
          <cell r="K1527" t="str">
            <v>Bookletmaker 25 Trimmer unit</v>
          </cell>
          <cell r="L1527">
            <v>9000</v>
          </cell>
          <cell r="M1527">
            <v>7020</v>
          </cell>
          <cell r="N1527">
            <v>7020</v>
          </cell>
          <cell r="O1527">
            <v>0</v>
          </cell>
          <cell r="P1527">
            <v>7020</v>
          </cell>
          <cell r="Q1527">
            <v>7224.47</v>
          </cell>
          <cell r="R1527">
            <v>7802.43</v>
          </cell>
          <cell r="S1527">
            <v>7800</v>
          </cell>
          <cell r="T1527">
            <v>0.1</v>
          </cell>
          <cell r="U1527">
            <v>7020</v>
          </cell>
          <cell r="V1527">
            <v>0</v>
          </cell>
          <cell r="W1527">
            <v>7020</v>
          </cell>
          <cell r="X1527">
            <v>0.9</v>
          </cell>
          <cell r="AA1527">
            <v>8638</v>
          </cell>
          <cell r="AB1527">
            <v>7020</v>
          </cell>
          <cell r="AC1527">
            <v>8561</v>
          </cell>
          <cell r="AD1527">
            <v>8688</v>
          </cell>
          <cell r="AE1527">
            <v>8814</v>
          </cell>
          <cell r="AF1527">
            <v>0.20353982300884957</v>
          </cell>
          <cell r="AG1527">
            <v>0.20353982300884957</v>
          </cell>
          <cell r="AH1527">
            <v>8852</v>
          </cell>
          <cell r="AI1527">
            <v>8889</v>
          </cell>
          <cell r="AJ1527">
            <v>0.2102598717516031</v>
          </cell>
          <cell r="AK1527">
            <v>8926</v>
          </cell>
          <cell r="AL1527">
            <v>8963</v>
          </cell>
          <cell r="AM1527">
            <v>0.21678009595001674</v>
          </cell>
          <cell r="AN1527">
            <v>9000</v>
          </cell>
          <cell r="AO1527">
            <v>0</v>
          </cell>
          <cell r="AP1527">
            <v>0</v>
          </cell>
          <cell r="AQ1527">
            <v>0</v>
          </cell>
          <cell r="AS1527">
            <v>9000</v>
          </cell>
        </row>
        <row r="1528">
          <cell r="B1528" t="str">
            <v>AC</v>
          </cell>
          <cell r="C1528" t="str">
            <v>DDP</v>
          </cell>
          <cell r="D1528" t="str">
            <v>Oce</v>
          </cell>
          <cell r="E1528" t="str">
            <v>08</v>
          </cell>
          <cell r="F1528" t="str">
            <v>10/7/09</v>
          </cell>
          <cell r="G1528" t="str">
            <v>10/7/09</v>
          </cell>
          <cell r="H1528" t="str">
            <v>A15G011</v>
          </cell>
          <cell r="K1528" t="str">
            <v>Bookeltmaker 25 Square Fold Module</v>
          </cell>
          <cell r="L1528">
            <v>9500</v>
          </cell>
          <cell r="M1528">
            <v>7020</v>
          </cell>
          <cell r="N1528">
            <v>7020</v>
          </cell>
          <cell r="O1528">
            <v>0</v>
          </cell>
          <cell r="P1528">
            <v>7020</v>
          </cell>
          <cell r="Q1528">
            <v>7224.47</v>
          </cell>
          <cell r="R1528">
            <v>7802.43</v>
          </cell>
          <cell r="S1528">
            <v>7800</v>
          </cell>
          <cell r="T1528">
            <v>0.1</v>
          </cell>
          <cell r="U1528">
            <v>7020</v>
          </cell>
          <cell r="V1528">
            <v>0</v>
          </cell>
          <cell r="W1528">
            <v>7020</v>
          </cell>
          <cell r="X1528">
            <v>0.9</v>
          </cell>
          <cell r="AA1528">
            <v>8638</v>
          </cell>
          <cell r="AB1528">
            <v>7020</v>
          </cell>
          <cell r="AC1528">
            <v>8561</v>
          </cell>
          <cell r="AD1528">
            <v>8688</v>
          </cell>
          <cell r="AE1528">
            <v>8814</v>
          </cell>
          <cell r="AF1528">
            <v>0.20353982300884957</v>
          </cell>
          <cell r="AG1528">
            <v>0.20353982300884957</v>
          </cell>
          <cell r="AH1528">
            <v>8952</v>
          </cell>
          <cell r="AI1528">
            <v>9089</v>
          </cell>
          <cell r="AJ1528">
            <v>0.22763780393882715</v>
          </cell>
          <cell r="AK1528">
            <v>9226</v>
          </cell>
          <cell r="AL1528">
            <v>9363</v>
          </cell>
          <cell r="AM1528">
            <v>0.25024030759371996</v>
          </cell>
          <cell r="AN1528">
            <v>9500</v>
          </cell>
          <cell r="AO1528">
            <v>0</v>
          </cell>
          <cell r="AP1528">
            <v>0</v>
          </cell>
          <cell r="AQ1528">
            <v>0</v>
          </cell>
          <cell r="AS1528">
            <v>9500</v>
          </cell>
        </row>
        <row r="1529">
          <cell r="B1529" t="str">
            <v>AC</v>
          </cell>
          <cell r="C1529" t="str">
            <v>DDP</v>
          </cell>
          <cell r="D1529" t="str">
            <v>Oce</v>
          </cell>
          <cell r="E1529" t="str">
            <v>08</v>
          </cell>
          <cell r="F1529" t="str">
            <v>10/7/09</v>
          </cell>
          <cell r="G1529" t="str">
            <v>10/7/09</v>
          </cell>
          <cell r="H1529" t="str">
            <v>A15K011</v>
          </cell>
          <cell r="K1529" t="str">
            <v>Bookletmaker 25 Rotator Module</v>
          </cell>
          <cell r="L1529">
            <v>10500</v>
          </cell>
          <cell r="M1529">
            <v>8640</v>
          </cell>
          <cell r="N1529">
            <v>8640</v>
          </cell>
          <cell r="O1529">
            <v>0</v>
          </cell>
          <cell r="P1529">
            <v>8640</v>
          </cell>
          <cell r="Q1529">
            <v>8891.65</v>
          </cell>
          <cell r="R1529">
            <v>9602.98</v>
          </cell>
          <cell r="S1529">
            <v>9600</v>
          </cell>
          <cell r="T1529">
            <v>0.1</v>
          </cell>
          <cell r="U1529">
            <v>8640</v>
          </cell>
          <cell r="V1529">
            <v>0</v>
          </cell>
          <cell r="W1529">
            <v>8640</v>
          </cell>
          <cell r="X1529">
            <v>0.9</v>
          </cell>
          <cell r="AA1529">
            <v>10631</v>
          </cell>
          <cell r="AB1529">
            <v>8640</v>
          </cell>
          <cell r="AC1529">
            <v>10537</v>
          </cell>
          <cell r="AD1529">
            <v>9200</v>
          </cell>
          <cell r="AE1529">
            <v>10848</v>
          </cell>
          <cell r="AF1529">
            <v>0.20353982300884957</v>
          </cell>
          <cell r="AG1529">
            <v>0.20353982300884957</v>
          </cell>
          <cell r="AH1529">
            <v>10000</v>
          </cell>
          <cell r="AI1529">
            <v>10500</v>
          </cell>
          <cell r="AJ1529">
            <v>0.17714285714285713</v>
          </cell>
          <cell r="AK1529">
            <v>10500</v>
          </cell>
          <cell r="AL1529">
            <v>10500</v>
          </cell>
          <cell r="AM1529">
            <v>0.17714285714285713</v>
          </cell>
          <cell r="AN1529">
            <v>10500</v>
          </cell>
          <cell r="AO1529">
            <v>0</v>
          </cell>
          <cell r="AP1529">
            <v>0</v>
          </cell>
          <cell r="AQ1529">
            <v>0</v>
          </cell>
          <cell r="AS1529">
            <v>10500</v>
          </cell>
        </row>
        <row r="1530">
          <cell r="B1530" t="str">
            <v>AC</v>
          </cell>
          <cell r="C1530" t="str">
            <v>DDP</v>
          </cell>
          <cell r="D1530" t="str">
            <v>Oce</v>
          </cell>
          <cell r="E1530" t="str">
            <v>08</v>
          </cell>
          <cell r="F1530" t="str">
            <v>10/7/09</v>
          </cell>
          <cell r="G1530" t="str">
            <v>10/7/09</v>
          </cell>
          <cell r="H1530" t="str">
            <v>A15M011</v>
          </cell>
          <cell r="K1530" t="str">
            <v>DFD2 Interface</v>
          </cell>
          <cell r="L1530">
            <v>650</v>
          </cell>
          <cell r="M1530">
            <v>300</v>
          </cell>
          <cell r="N1530">
            <v>300</v>
          </cell>
          <cell r="O1530">
            <v>0.21568627450980393</v>
          </cell>
          <cell r="P1530">
            <v>382.5</v>
          </cell>
          <cell r="Q1530">
            <v>308.74</v>
          </cell>
          <cell r="R1530">
            <v>333.44</v>
          </cell>
          <cell r="S1530">
            <v>450</v>
          </cell>
          <cell r="T1530">
            <v>0.33333333333333331</v>
          </cell>
          <cell r="U1530">
            <v>348.48</v>
          </cell>
          <cell r="V1530">
            <v>0.13911845730027553</v>
          </cell>
          <cell r="W1530">
            <v>382.5</v>
          </cell>
          <cell r="X1530">
            <v>0.85</v>
          </cell>
          <cell r="AA1530">
            <v>498</v>
          </cell>
          <cell r="AB1530">
            <v>383</v>
          </cell>
          <cell r="AC1530">
            <v>467</v>
          </cell>
          <cell r="AD1530">
            <v>488</v>
          </cell>
          <cell r="AE1530">
            <v>508.5</v>
          </cell>
          <cell r="AF1530">
            <v>0.24778761061946902</v>
          </cell>
          <cell r="AG1530">
            <v>0.41002949852507375</v>
          </cell>
          <cell r="AH1530">
            <v>538</v>
          </cell>
          <cell r="AI1530">
            <v>566</v>
          </cell>
          <cell r="AJ1530">
            <v>0.32420494699646646</v>
          </cell>
          <cell r="AK1530">
            <v>594</v>
          </cell>
          <cell r="AL1530">
            <v>622</v>
          </cell>
          <cell r="AM1530">
            <v>0.385048231511254</v>
          </cell>
          <cell r="AN1530">
            <v>650</v>
          </cell>
          <cell r="AO1530">
            <v>0</v>
          </cell>
          <cell r="AP1530">
            <v>0</v>
          </cell>
          <cell r="AQ1530">
            <v>0</v>
          </cell>
          <cell r="AS1530">
            <v>650</v>
          </cell>
        </row>
        <row r="1531">
          <cell r="B1531" t="str">
            <v>AC</v>
          </cell>
          <cell r="C1531" t="str">
            <v>DDP</v>
          </cell>
          <cell r="D1531" t="str">
            <v>Oce</v>
          </cell>
          <cell r="E1531" t="str">
            <v>08</v>
          </cell>
          <cell r="F1531" t="str">
            <v>10/7/09</v>
          </cell>
          <cell r="G1531" t="str">
            <v>10/7/09</v>
          </cell>
          <cell r="H1531" t="str">
            <v>A15P011</v>
          </cell>
          <cell r="K1531" t="str">
            <v>Bookletmaker 50</v>
          </cell>
          <cell r="L1531">
            <v>63900</v>
          </cell>
          <cell r="M1531">
            <v>38143.629999999997</v>
          </cell>
          <cell r="N1531">
            <v>38143.629999999997</v>
          </cell>
          <cell r="O1531">
            <v>0</v>
          </cell>
          <cell r="P1531">
            <v>38143.629999999997</v>
          </cell>
          <cell r="Q1531">
            <v>39254.61</v>
          </cell>
          <cell r="R1531">
            <v>42394.98</v>
          </cell>
          <cell r="S1531">
            <v>42400</v>
          </cell>
          <cell r="T1531">
            <v>0.10038608490566044</v>
          </cell>
          <cell r="U1531">
            <v>38143.629999999997</v>
          </cell>
          <cell r="V1531">
            <v>0</v>
          </cell>
          <cell r="W1531">
            <v>38143.629999999997</v>
          </cell>
          <cell r="X1531">
            <v>0.89961391509433952</v>
          </cell>
          <cell r="Y1531">
            <v>400</v>
          </cell>
          <cell r="Z1531">
            <v>200</v>
          </cell>
          <cell r="AA1531">
            <v>46954</v>
          </cell>
          <cell r="AB1531">
            <v>38144</v>
          </cell>
          <cell r="AC1531">
            <v>46517</v>
          </cell>
          <cell r="AD1531">
            <v>47215</v>
          </cell>
          <cell r="AE1531">
            <v>47912</v>
          </cell>
          <cell r="AF1531">
            <v>0.20388149106695613</v>
          </cell>
          <cell r="AG1531">
            <v>0.20388149106695613</v>
          </cell>
          <cell r="AH1531">
            <v>51230</v>
          </cell>
          <cell r="AI1531">
            <v>54548</v>
          </cell>
          <cell r="AJ1531">
            <v>0.30073274913837361</v>
          </cell>
          <cell r="AK1531">
            <v>57865.5</v>
          </cell>
          <cell r="AL1531">
            <v>61183</v>
          </cell>
          <cell r="AM1531">
            <v>0.37656489547750194</v>
          </cell>
          <cell r="AN1531">
            <v>64500</v>
          </cell>
          <cell r="AO1531">
            <v>0</v>
          </cell>
          <cell r="AP1531">
            <v>0</v>
          </cell>
          <cell r="AQ1531">
            <v>0</v>
          </cell>
          <cell r="AS1531">
            <v>64500</v>
          </cell>
        </row>
        <row r="1532">
          <cell r="B1532" t="str">
            <v>AC</v>
          </cell>
          <cell r="C1532" t="str">
            <v>DDP</v>
          </cell>
          <cell r="D1532" t="str">
            <v>Oce</v>
          </cell>
          <cell r="E1532" t="str">
            <v>08</v>
          </cell>
          <cell r="F1532" t="str">
            <v>10/7/09</v>
          </cell>
          <cell r="G1532" t="str">
            <v>10/7/09</v>
          </cell>
          <cell r="H1532" t="str">
            <v>A15R011</v>
          </cell>
          <cell r="K1532" t="str">
            <v>Bookletmaker 50 Bridge Cover</v>
          </cell>
          <cell r="L1532">
            <v>3300</v>
          </cell>
          <cell r="M1532">
            <v>1939.02</v>
          </cell>
          <cell r="N1532">
            <v>1939.02</v>
          </cell>
          <cell r="O1532">
            <v>0</v>
          </cell>
          <cell r="P1532">
            <v>1939.02</v>
          </cell>
          <cell r="Q1532">
            <v>1995.5</v>
          </cell>
          <cell r="R1532">
            <v>2155.14</v>
          </cell>
          <cell r="S1532">
            <v>2100</v>
          </cell>
          <cell r="T1532">
            <v>7.6657142857142868E-2</v>
          </cell>
          <cell r="U1532">
            <v>1939.02</v>
          </cell>
          <cell r="V1532">
            <v>0</v>
          </cell>
          <cell r="W1532">
            <v>1939.02</v>
          </cell>
          <cell r="X1532">
            <v>0.92334285714285713</v>
          </cell>
          <cell r="AA1532">
            <v>2326</v>
          </cell>
          <cell r="AB1532">
            <v>1940</v>
          </cell>
          <cell r="AC1532">
            <v>2365</v>
          </cell>
          <cell r="AD1532">
            <v>2369</v>
          </cell>
          <cell r="AE1532">
            <v>2373</v>
          </cell>
          <cell r="AF1532">
            <v>0.18288242730720608</v>
          </cell>
          <cell r="AG1532">
            <v>0.18288242730720608</v>
          </cell>
          <cell r="AH1532">
            <v>2559</v>
          </cell>
          <cell r="AI1532">
            <v>2744</v>
          </cell>
          <cell r="AJ1532">
            <v>0.29336005830903789</v>
          </cell>
          <cell r="AK1532">
            <v>2929.5</v>
          </cell>
          <cell r="AL1532">
            <v>3115</v>
          </cell>
          <cell r="AM1532">
            <v>0.37752166934189407</v>
          </cell>
          <cell r="AN1532">
            <v>3300</v>
          </cell>
          <cell r="AO1532">
            <v>0</v>
          </cell>
          <cell r="AP1532">
            <v>0</v>
          </cell>
          <cell r="AQ1532">
            <v>0</v>
          </cell>
          <cell r="AS1532">
            <v>3300</v>
          </cell>
        </row>
        <row r="1533">
          <cell r="B1533" t="str">
            <v>AC</v>
          </cell>
          <cell r="C1533" t="str">
            <v>DDP</v>
          </cell>
          <cell r="D1533" t="str">
            <v>Oce</v>
          </cell>
          <cell r="E1533" t="str">
            <v>08</v>
          </cell>
          <cell r="F1533" t="str">
            <v>10/7/09</v>
          </cell>
          <cell r="G1533" t="str">
            <v>10/7/09</v>
          </cell>
          <cell r="H1533" t="str">
            <v>A15T011</v>
          </cell>
          <cell r="K1533" t="str">
            <v>Bookletmaker 50 Bridge</v>
          </cell>
          <cell r="L1533">
            <v>12800</v>
          </cell>
          <cell r="M1533">
            <v>7617.34</v>
          </cell>
          <cell r="N1533">
            <v>7617.34</v>
          </cell>
          <cell r="O1533">
            <v>0</v>
          </cell>
          <cell r="P1533">
            <v>7617.34</v>
          </cell>
          <cell r="Q1533">
            <v>7839.2</v>
          </cell>
          <cell r="R1533">
            <v>8466.34</v>
          </cell>
          <cell r="S1533">
            <v>8500</v>
          </cell>
          <cell r="T1533">
            <v>0.10384235294117646</v>
          </cell>
          <cell r="U1533">
            <v>7617.34</v>
          </cell>
          <cell r="V1533">
            <v>0</v>
          </cell>
          <cell r="W1533">
            <v>7617.34</v>
          </cell>
          <cell r="X1533">
            <v>0.8961576470588235</v>
          </cell>
          <cell r="AA1533">
            <v>9413</v>
          </cell>
          <cell r="AB1533">
            <v>7618</v>
          </cell>
          <cell r="AC1533">
            <v>9290</v>
          </cell>
          <cell r="AD1533">
            <v>9448</v>
          </cell>
          <cell r="AE1533">
            <v>9605</v>
          </cell>
          <cell r="AF1533">
            <v>0.20694013534617386</v>
          </cell>
          <cell r="AG1533">
            <v>0.20694013534617386</v>
          </cell>
          <cell r="AH1533">
            <v>10244</v>
          </cell>
          <cell r="AI1533">
            <v>10883</v>
          </cell>
          <cell r="AJ1533">
            <v>0.30006983368556461</v>
          </cell>
          <cell r="AK1533">
            <v>11522</v>
          </cell>
          <cell r="AL1533">
            <v>12161</v>
          </cell>
          <cell r="AM1533">
            <v>0.37362552421675849</v>
          </cell>
          <cell r="AN1533">
            <v>12800</v>
          </cell>
          <cell r="AO1533">
            <v>0</v>
          </cell>
          <cell r="AP1533">
            <v>0</v>
          </cell>
          <cell r="AQ1533">
            <v>0</v>
          </cell>
          <cell r="AS1533">
            <v>12800</v>
          </cell>
        </row>
        <row r="1534">
          <cell r="B1534" t="str">
            <v>PMC</v>
          </cell>
          <cell r="C1534" t="str">
            <v>PMP</v>
          </cell>
          <cell r="D1534" t="str">
            <v>BT</v>
          </cell>
          <cell r="E1534" t="str">
            <v>08</v>
          </cell>
          <cell r="F1534">
            <v>40056</v>
          </cell>
          <cell r="G1534">
            <v>40056</v>
          </cell>
          <cell r="H1534" t="str">
            <v>A162WY1</v>
          </cell>
          <cell r="I1534" t="str">
            <v>SWKMA162WY1</v>
          </cell>
          <cell r="K1534" t="str">
            <v>Waste Toner Box</v>
          </cell>
          <cell r="L1534">
            <v>59</v>
          </cell>
          <cell r="M1534">
            <v>13.59</v>
          </cell>
          <cell r="N1534">
            <v>14.269500000000001</v>
          </cell>
          <cell r="O1534">
            <v>6.1217105263157913E-2</v>
          </cell>
          <cell r="P1534">
            <v>15.200000000000001</v>
          </cell>
          <cell r="Q1534">
            <v>14.41</v>
          </cell>
          <cell r="R1534">
            <v>15.56</v>
          </cell>
          <cell r="S1534">
            <v>19</v>
          </cell>
          <cell r="T1534">
            <v>0.24897368421052626</v>
          </cell>
          <cell r="W1534">
            <v>15.200000000000001</v>
          </cell>
          <cell r="X1534">
            <v>0.8</v>
          </cell>
          <cell r="AA1534">
            <v>26</v>
          </cell>
          <cell r="AB1534">
            <v>18</v>
          </cell>
          <cell r="AC1534">
            <v>19</v>
          </cell>
          <cell r="AD1534">
            <v>23</v>
          </cell>
          <cell r="AE1534">
            <v>26.67</v>
          </cell>
          <cell r="AF1534">
            <v>0.43007124109486317</v>
          </cell>
          <cell r="AG1534">
            <v>0.46496062992125986</v>
          </cell>
          <cell r="AH1534">
            <v>35</v>
          </cell>
          <cell r="AI1534">
            <v>43</v>
          </cell>
          <cell r="AJ1534">
            <v>0.64651162790697669</v>
          </cell>
          <cell r="AK1534">
            <v>51</v>
          </cell>
          <cell r="AL1534">
            <v>59</v>
          </cell>
          <cell r="AM1534">
            <v>0.74237288135593216</v>
          </cell>
          <cell r="AN1534">
            <v>59</v>
          </cell>
          <cell r="AO1534">
            <v>59</v>
          </cell>
          <cell r="AP1534">
            <v>59</v>
          </cell>
          <cell r="AQ1534">
            <v>0</v>
          </cell>
          <cell r="AS1534">
            <v>59</v>
          </cell>
        </row>
        <row r="1535">
          <cell r="B1535" t="str">
            <v>PMC</v>
          </cell>
          <cell r="C1535" t="str">
            <v>PMP</v>
          </cell>
          <cell r="D1535" t="str">
            <v>BT</v>
          </cell>
          <cell r="E1535" t="str">
            <v>08</v>
          </cell>
          <cell r="F1535">
            <v>40361</v>
          </cell>
          <cell r="G1535">
            <v>40361</v>
          </cell>
          <cell r="H1535" t="str">
            <v>A1AU0Y1</v>
          </cell>
          <cell r="K1535" t="str">
            <v>Waste Toner Bottle (Yield 36,000)</v>
          </cell>
          <cell r="L1535">
            <v>20</v>
          </cell>
          <cell r="M1535">
            <v>11.29</v>
          </cell>
          <cell r="N1535">
            <v>11.8545</v>
          </cell>
          <cell r="O1535">
            <v>1.2125000000000016E-2</v>
          </cell>
          <cell r="P1535">
            <v>12</v>
          </cell>
          <cell r="Q1535">
            <v>11.97</v>
          </cell>
          <cell r="R1535">
            <v>12.93</v>
          </cell>
          <cell r="S1535">
            <v>15</v>
          </cell>
          <cell r="T1535">
            <v>0.20970000000000003</v>
          </cell>
          <cell r="W1535">
            <v>12</v>
          </cell>
          <cell r="X1535">
            <v>0.8</v>
          </cell>
          <cell r="AA1535">
            <v>21</v>
          </cell>
          <cell r="AB1535">
            <v>15</v>
          </cell>
          <cell r="AC1535">
            <v>15</v>
          </cell>
          <cell r="AD1535">
            <v>19</v>
          </cell>
          <cell r="AE1535">
            <v>21.05</v>
          </cell>
          <cell r="AF1535">
            <v>0.42992874109263662</v>
          </cell>
          <cell r="AG1535">
            <v>0.43684085510688841</v>
          </cell>
          <cell r="AH1535">
            <v>20</v>
          </cell>
          <cell r="AI1535">
            <v>20</v>
          </cell>
          <cell r="AJ1535">
            <v>0.4</v>
          </cell>
          <cell r="AK1535">
            <v>20</v>
          </cell>
          <cell r="AL1535">
            <v>20</v>
          </cell>
          <cell r="AM1535">
            <v>0.4</v>
          </cell>
          <cell r="AN1535">
            <v>20</v>
          </cell>
          <cell r="AO1535">
            <v>20</v>
          </cell>
          <cell r="AP1535">
            <v>20</v>
          </cell>
          <cell r="AQ1535">
            <v>0</v>
          </cell>
          <cell r="AS1535">
            <v>20</v>
          </cell>
        </row>
        <row r="1536">
          <cell r="B1536" t="str">
            <v>SPC</v>
          </cell>
          <cell r="C1536" t="str">
            <v>DOM</v>
          </cell>
          <cell r="D1536" t="str">
            <v>BT</v>
          </cell>
          <cell r="E1536" t="str">
            <v>08</v>
          </cell>
          <cell r="F1536">
            <v>40438</v>
          </cell>
          <cell r="G1536">
            <v>40777</v>
          </cell>
          <cell r="H1536" t="str">
            <v>A1DY130</v>
          </cell>
          <cell r="K1536" t="str">
            <v>TN615K Toner BK (Yield:91K)</v>
          </cell>
          <cell r="L1536">
            <v>151</v>
          </cell>
          <cell r="M1536">
            <v>29.78</v>
          </cell>
          <cell r="N1536">
            <v>30.673400000000001</v>
          </cell>
          <cell r="O1536">
            <v>0.29141101459988916</v>
          </cell>
          <cell r="P1536">
            <v>43.288000000000004</v>
          </cell>
          <cell r="Q1536">
            <v>31.57</v>
          </cell>
          <cell r="R1536">
            <v>34.1</v>
          </cell>
          <cell r="S1536">
            <v>54.11</v>
          </cell>
          <cell r="T1536">
            <v>0.4331288116799113</v>
          </cell>
          <cell r="W1536">
            <v>43.288000000000004</v>
          </cell>
          <cell r="X1536">
            <v>0.8</v>
          </cell>
          <cell r="Y1536" t="str">
            <v>Act freight</v>
          </cell>
          <cell r="AA1536">
            <v>74</v>
          </cell>
          <cell r="AB1536">
            <v>51</v>
          </cell>
          <cell r="AC1536">
            <v>55</v>
          </cell>
          <cell r="AD1536">
            <v>66</v>
          </cell>
          <cell r="AE1536">
            <v>75.94</v>
          </cell>
          <cell r="AF1536">
            <v>0.42997102976033702</v>
          </cell>
          <cell r="AG1536">
            <v>0.59608375032920724</v>
          </cell>
          <cell r="AH1536">
            <v>95</v>
          </cell>
          <cell r="AI1536">
            <v>114</v>
          </cell>
          <cell r="AJ1536">
            <v>0.62028070175438588</v>
          </cell>
          <cell r="AK1536">
            <v>132.5</v>
          </cell>
          <cell r="AL1536">
            <v>151</v>
          </cell>
          <cell r="AM1536">
            <v>0.71332450331125818</v>
          </cell>
          <cell r="AN1536">
            <v>151</v>
          </cell>
          <cell r="AO1536">
            <v>151</v>
          </cell>
          <cell r="AP1536">
            <v>151</v>
          </cell>
          <cell r="AQ1536">
            <v>0</v>
          </cell>
          <cell r="AS1536">
            <v>151</v>
          </cell>
        </row>
        <row r="1537">
          <cell r="B1537" t="str">
            <v>SPC</v>
          </cell>
          <cell r="C1537" t="str">
            <v>DOM</v>
          </cell>
          <cell r="D1537" t="str">
            <v>BT</v>
          </cell>
          <cell r="E1537" t="str">
            <v>08</v>
          </cell>
          <cell r="F1537">
            <v>40438</v>
          </cell>
          <cell r="G1537">
            <v>40777</v>
          </cell>
          <cell r="H1537" t="str">
            <v>A1DY230</v>
          </cell>
          <cell r="K1537" t="str">
            <v>TN615Y Toner Y (Yield:60K)</v>
          </cell>
          <cell r="L1537">
            <v>167</v>
          </cell>
          <cell r="M1537">
            <v>29.59</v>
          </cell>
          <cell r="N1537">
            <v>30.477700000000002</v>
          </cell>
          <cell r="O1537">
            <v>0.28750467551898262</v>
          </cell>
          <cell r="P1537">
            <v>42.776000000000003</v>
          </cell>
          <cell r="Q1537">
            <v>31.37</v>
          </cell>
          <cell r="R1537">
            <v>33.880000000000003</v>
          </cell>
          <cell r="S1537">
            <v>53.47</v>
          </cell>
          <cell r="T1537">
            <v>0.43000374041518602</v>
          </cell>
          <cell r="W1537">
            <v>42.776000000000003</v>
          </cell>
          <cell r="X1537">
            <v>0.8</v>
          </cell>
          <cell r="Y1537" t="str">
            <v>Act freight</v>
          </cell>
          <cell r="AA1537">
            <v>74</v>
          </cell>
          <cell r="AB1537">
            <v>51</v>
          </cell>
          <cell r="AC1537">
            <v>54</v>
          </cell>
          <cell r="AD1537">
            <v>65</v>
          </cell>
          <cell r="AE1537">
            <v>75.05</v>
          </cell>
          <cell r="AF1537">
            <v>0.43003331112591597</v>
          </cell>
          <cell r="AG1537">
            <v>0.59390139906728845</v>
          </cell>
          <cell r="AH1537">
            <v>99</v>
          </cell>
          <cell r="AI1537">
            <v>122</v>
          </cell>
          <cell r="AJ1537">
            <v>0.64937704918032779</v>
          </cell>
          <cell r="AK1537">
            <v>144.5</v>
          </cell>
          <cell r="AL1537">
            <v>167</v>
          </cell>
          <cell r="AM1537">
            <v>0.74385628742514964</v>
          </cell>
          <cell r="AN1537">
            <v>167</v>
          </cell>
          <cell r="AO1537">
            <v>167</v>
          </cell>
          <cell r="AP1537">
            <v>167</v>
          </cell>
          <cell r="AQ1537">
            <v>0</v>
          </cell>
          <cell r="AS1537">
            <v>167</v>
          </cell>
        </row>
        <row r="1538">
          <cell r="B1538" t="str">
            <v>SPC</v>
          </cell>
          <cell r="C1538" t="str">
            <v>DOM</v>
          </cell>
          <cell r="D1538" t="str">
            <v>BT</v>
          </cell>
          <cell r="E1538" t="str">
            <v>08</v>
          </cell>
          <cell r="F1538">
            <v>40438</v>
          </cell>
          <cell r="G1538">
            <v>40777</v>
          </cell>
          <cell r="H1538" t="str">
            <v>A1DY330</v>
          </cell>
          <cell r="K1538" t="str">
            <v>TN615M Toner M (Yield:68K)</v>
          </cell>
          <cell r="L1538">
            <v>189</v>
          </cell>
          <cell r="M1538">
            <v>33.56</v>
          </cell>
          <cell r="N1538">
            <v>34.566800000000001</v>
          </cell>
          <cell r="O1538">
            <v>0.28734125020616863</v>
          </cell>
          <cell r="P1538">
            <v>48.504000000000005</v>
          </cell>
          <cell r="Q1538">
            <v>35.57</v>
          </cell>
          <cell r="R1538">
            <v>38.42</v>
          </cell>
          <cell r="S1538">
            <v>60.63</v>
          </cell>
          <cell r="T1538">
            <v>0.42987300016493485</v>
          </cell>
          <cell r="W1538">
            <v>48.504000000000005</v>
          </cell>
          <cell r="X1538">
            <v>0.8</v>
          </cell>
          <cell r="Y1538" t="str">
            <v>Act freight</v>
          </cell>
          <cell r="AA1538">
            <v>83</v>
          </cell>
          <cell r="AB1538">
            <v>58</v>
          </cell>
          <cell r="AC1538">
            <v>61</v>
          </cell>
          <cell r="AD1538">
            <v>74</v>
          </cell>
          <cell r="AE1538">
            <v>85.09</v>
          </cell>
          <cell r="AF1538">
            <v>0.42996826889176165</v>
          </cell>
          <cell r="AG1538">
            <v>0.59376189916558941</v>
          </cell>
          <cell r="AH1538">
            <v>112</v>
          </cell>
          <cell r="AI1538">
            <v>138</v>
          </cell>
          <cell r="AJ1538">
            <v>0.64852173913043476</v>
          </cell>
          <cell r="AK1538">
            <v>163.5</v>
          </cell>
          <cell r="AL1538">
            <v>189</v>
          </cell>
          <cell r="AM1538">
            <v>0.74336507936507923</v>
          </cell>
          <cell r="AN1538">
            <v>189</v>
          </cell>
          <cell r="AO1538">
            <v>189</v>
          </cell>
          <cell r="AP1538">
            <v>189</v>
          </cell>
          <cell r="AQ1538">
            <v>0</v>
          </cell>
          <cell r="AS1538">
            <v>189</v>
          </cell>
        </row>
        <row r="1539">
          <cell r="B1539" t="str">
            <v>SPC</v>
          </cell>
          <cell r="C1539" t="str">
            <v>DOM</v>
          </cell>
          <cell r="D1539" t="str">
            <v>BT</v>
          </cell>
          <cell r="E1539" t="str">
            <v>08</v>
          </cell>
          <cell r="F1539">
            <v>40438</v>
          </cell>
          <cell r="G1539">
            <v>40777</v>
          </cell>
          <cell r="H1539" t="str">
            <v>A1DY430</v>
          </cell>
          <cell r="K1539" t="str">
            <v>TN615C Toner C (Yield:75K)</v>
          </cell>
          <cell r="L1539">
            <v>209</v>
          </cell>
          <cell r="M1539">
            <v>37.01</v>
          </cell>
          <cell r="N1539">
            <v>38.1203</v>
          </cell>
          <cell r="O1539">
            <v>0.2875242972488038</v>
          </cell>
          <cell r="P1539">
            <v>53.503999999999998</v>
          </cell>
          <cell r="Q1539">
            <v>39.229999999999997</v>
          </cell>
          <cell r="R1539">
            <v>42.37</v>
          </cell>
          <cell r="S1539">
            <v>66.88</v>
          </cell>
          <cell r="T1539">
            <v>0.430019437799043</v>
          </cell>
          <cell r="W1539">
            <v>53.503999999999998</v>
          </cell>
          <cell r="X1539">
            <v>0.8</v>
          </cell>
          <cell r="Y1539" t="str">
            <v>Act freight</v>
          </cell>
          <cell r="AA1539">
            <v>92</v>
          </cell>
          <cell r="AB1539">
            <v>63</v>
          </cell>
          <cell r="AC1539">
            <v>67</v>
          </cell>
          <cell r="AD1539">
            <v>81</v>
          </cell>
          <cell r="AE1539">
            <v>93.87</v>
          </cell>
          <cell r="AF1539">
            <v>0.43002024075849582</v>
          </cell>
          <cell r="AG1539">
            <v>0.59390327048045166</v>
          </cell>
          <cell r="AH1539">
            <v>123</v>
          </cell>
          <cell r="AI1539">
            <v>152</v>
          </cell>
          <cell r="AJ1539">
            <v>0.64800000000000002</v>
          </cell>
          <cell r="AK1539">
            <v>180.5</v>
          </cell>
          <cell r="AL1539">
            <v>209</v>
          </cell>
          <cell r="AM1539">
            <v>0.74399999999999999</v>
          </cell>
          <cell r="AN1539">
            <v>209</v>
          </cell>
          <cell r="AO1539">
            <v>209</v>
          </cell>
          <cell r="AP1539">
            <v>209</v>
          </cell>
          <cell r="AQ1539">
            <v>0</v>
          </cell>
          <cell r="AS1539">
            <v>209</v>
          </cell>
        </row>
        <row r="1540">
          <cell r="B1540" t="str">
            <v>SP</v>
          </cell>
          <cell r="C1540" t="str">
            <v>IMP</v>
          </cell>
          <cell r="D1540" t="str">
            <v>BT</v>
          </cell>
          <cell r="E1540" t="str">
            <v>08</v>
          </cell>
          <cell r="F1540">
            <v>40438</v>
          </cell>
          <cell r="G1540">
            <v>40777</v>
          </cell>
          <cell r="H1540" t="str">
            <v>A1DY600</v>
          </cell>
          <cell r="K1540" t="str">
            <v>DV613K Black Developer for C8000 (Yield: 330K)</v>
          </cell>
          <cell r="L1540">
            <v>145</v>
          </cell>
          <cell r="M1540">
            <v>33.82</v>
          </cell>
          <cell r="N1540">
            <v>35.172800000000002</v>
          </cell>
          <cell r="O1540">
            <v>0.26772151898734176</v>
          </cell>
          <cell r="P1540">
            <v>48.032000000000004</v>
          </cell>
          <cell r="Q1540">
            <v>35.85</v>
          </cell>
          <cell r="R1540">
            <v>38.72</v>
          </cell>
          <cell r="S1540">
            <v>60.04</v>
          </cell>
          <cell r="T1540">
            <v>0.41417721518987338</v>
          </cell>
          <cell r="W1540">
            <v>48.032000000000004</v>
          </cell>
          <cell r="X1540">
            <v>0.8</v>
          </cell>
          <cell r="Y1540" t="str">
            <v>Act freight</v>
          </cell>
          <cell r="AA1540">
            <v>94</v>
          </cell>
          <cell r="AB1540">
            <v>69</v>
          </cell>
          <cell r="AC1540">
            <v>81</v>
          </cell>
          <cell r="AD1540">
            <v>89</v>
          </cell>
          <cell r="AE1540">
            <v>96.06</v>
          </cell>
          <cell r="AF1540">
            <v>0.49997917967936706</v>
          </cell>
          <cell r="AG1540">
            <v>0.63384551322090354</v>
          </cell>
          <cell r="AH1540">
            <v>109</v>
          </cell>
          <cell r="AI1540">
            <v>121</v>
          </cell>
          <cell r="AJ1540">
            <v>0.6030413223140495</v>
          </cell>
          <cell r="AK1540">
            <v>133</v>
          </cell>
          <cell r="AL1540">
            <v>145</v>
          </cell>
          <cell r="AM1540">
            <v>0.66874482758620679</v>
          </cell>
          <cell r="AN1540">
            <v>145</v>
          </cell>
          <cell r="AO1540">
            <v>145</v>
          </cell>
          <cell r="AP1540">
            <v>145</v>
          </cell>
          <cell r="AQ1540">
            <v>0</v>
          </cell>
          <cell r="AS1540">
            <v>145</v>
          </cell>
        </row>
        <row r="1541">
          <cell r="B1541" t="str">
            <v>SP</v>
          </cell>
          <cell r="C1541" t="str">
            <v>IMP</v>
          </cell>
          <cell r="D1541" t="str">
            <v>BT</v>
          </cell>
          <cell r="E1541" t="str">
            <v>08</v>
          </cell>
          <cell r="F1541">
            <v>40438</v>
          </cell>
          <cell r="G1541">
            <v>40777</v>
          </cell>
          <cell r="H1541" t="str">
            <v>A1DY700</v>
          </cell>
          <cell r="K1541" t="str">
            <v>DV613Y Yellow Developer for C8000 (Yield: 330K)</v>
          </cell>
          <cell r="L1541">
            <v>217</v>
          </cell>
          <cell r="M1541">
            <v>40.82</v>
          </cell>
          <cell r="N1541">
            <v>42.452800000000003</v>
          </cell>
          <cell r="O1541">
            <v>0.26825703254274674</v>
          </cell>
          <cell r="P1541">
            <v>58.015999999999998</v>
          </cell>
          <cell r="Q1541">
            <v>43.27</v>
          </cell>
          <cell r="R1541">
            <v>46.73</v>
          </cell>
          <cell r="S1541">
            <v>72.52</v>
          </cell>
          <cell r="T1541">
            <v>0.41460562603419737</v>
          </cell>
          <cell r="W1541">
            <v>58.015999999999998</v>
          </cell>
          <cell r="X1541">
            <v>0.8</v>
          </cell>
          <cell r="Y1541" t="str">
            <v>Act freight</v>
          </cell>
          <cell r="AA1541">
            <v>114</v>
          </cell>
          <cell r="AB1541">
            <v>83</v>
          </cell>
          <cell r="AC1541">
            <v>97</v>
          </cell>
          <cell r="AD1541">
            <v>107</v>
          </cell>
          <cell r="AE1541">
            <v>116.03</v>
          </cell>
          <cell r="AF1541">
            <v>0.4999913815392571</v>
          </cell>
          <cell r="AG1541">
            <v>0.63412220977333456</v>
          </cell>
          <cell r="AH1541">
            <v>142</v>
          </cell>
          <cell r="AI1541">
            <v>167</v>
          </cell>
          <cell r="AJ1541">
            <v>0.65259880239520962</v>
          </cell>
          <cell r="AK1541">
            <v>192</v>
          </cell>
          <cell r="AL1541">
            <v>217</v>
          </cell>
          <cell r="AM1541">
            <v>0.73264516129032264</v>
          </cell>
          <cell r="AN1541">
            <v>217</v>
          </cell>
          <cell r="AO1541">
            <v>217</v>
          </cell>
          <cell r="AP1541">
            <v>217</v>
          </cell>
          <cell r="AQ1541">
            <v>0</v>
          </cell>
          <cell r="AS1541">
            <v>217</v>
          </cell>
        </row>
        <row r="1542">
          <cell r="B1542" t="str">
            <v>SP</v>
          </cell>
          <cell r="C1542" t="str">
            <v>IMP</v>
          </cell>
          <cell r="D1542" t="str">
            <v>BT</v>
          </cell>
          <cell r="E1542" t="str">
            <v>08</v>
          </cell>
          <cell r="F1542">
            <v>40438</v>
          </cell>
          <cell r="G1542">
            <v>40777</v>
          </cell>
          <cell r="H1542" t="str">
            <v>A1DY800</v>
          </cell>
          <cell r="K1542" t="str">
            <v>DV613M Magenta Developer for C8000 (Yield: 330K)</v>
          </cell>
          <cell r="L1542">
            <v>217</v>
          </cell>
          <cell r="M1542">
            <v>40.82</v>
          </cell>
          <cell r="N1542">
            <v>42.452800000000003</v>
          </cell>
          <cell r="O1542">
            <v>0.26825703254274674</v>
          </cell>
          <cell r="P1542">
            <v>58.015999999999998</v>
          </cell>
          <cell r="Q1542">
            <v>43.27</v>
          </cell>
          <cell r="R1542">
            <v>46.73</v>
          </cell>
          <cell r="S1542">
            <v>72.52</v>
          </cell>
          <cell r="T1542">
            <v>0.41460562603419737</v>
          </cell>
          <cell r="W1542">
            <v>58.015999999999998</v>
          </cell>
          <cell r="X1542">
            <v>0.8</v>
          </cell>
          <cell r="Y1542" t="str">
            <v>Act freight</v>
          </cell>
          <cell r="AA1542">
            <v>114</v>
          </cell>
          <cell r="AB1542">
            <v>83</v>
          </cell>
          <cell r="AC1542">
            <v>97</v>
          </cell>
          <cell r="AD1542">
            <v>107</v>
          </cell>
          <cell r="AE1542">
            <v>116.03</v>
          </cell>
          <cell r="AF1542">
            <v>0.4999913815392571</v>
          </cell>
          <cell r="AG1542">
            <v>0.63412220977333456</v>
          </cell>
          <cell r="AH1542">
            <v>142</v>
          </cell>
          <cell r="AI1542">
            <v>167</v>
          </cell>
          <cell r="AJ1542">
            <v>0.65259880239520962</v>
          </cell>
          <cell r="AK1542">
            <v>192</v>
          </cell>
          <cell r="AL1542">
            <v>217</v>
          </cell>
          <cell r="AM1542">
            <v>0.73264516129032264</v>
          </cell>
          <cell r="AN1542">
            <v>217</v>
          </cell>
          <cell r="AO1542">
            <v>217</v>
          </cell>
          <cell r="AP1542">
            <v>217</v>
          </cell>
          <cell r="AQ1542">
            <v>0</v>
          </cell>
          <cell r="AS1542">
            <v>217</v>
          </cell>
        </row>
        <row r="1543">
          <cell r="B1543" t="str">
            <v>SP</v>
          </cell>
          <cell r="C1543" t="str">
            <v>IMP</v>
          </cell>
          <cell r="D1543" t="str">
            <v>BT</v>
          </cell>
          <cell r="E1543" t="str">
            <v>08</v>
          </cell>
          <cell r="F1543">
            <v>40438</v>
          </cell>
          <cell r="G1543">
            <v>40777</v>
          </cell>
          <cell r="H1543" t="str">
            <v>A1DY900</v>
          </cell>
          <cell r="K1543" t="str">
            <v>DV613C Cyan Developer for C8000 (Yield: 330K)</v>
          </cell>
          <cell r="L1543">
            <v>217</v>
          </cell>
          <cell r="M1543">
            <v>40.82</v>
          </cell>
          <cell r="N1543">
            <v>42.452800000000003</v>
          </cell>
          <cell r="O1543">
            <v>0.26825703254274674</v>
          </cell>
          <cell r="P1543">
            <v>58.015999999999998</v>
          </cell>
          <cell r="Q1543">
            <v>43.27</v>
          </cell>
          <cell r="R1543">
            <v>46.73</v>
          </cell>
          <cell r="S1543">
            <v>72.52</v>
          </cell>
          <cell r="T1543">
            <v>0.41460562603419737</v>
          </cell>
          <cell r="W1543">
            <v>58.015999999999998</v>
          </cell>
          <cell r="X1543">
            <v>0.8</v>
          </cell>
          <cell r="Y1543" t="str">
            <v>Act freight</v>
          </cell>
          <cell r="AA1543">
            <v>114</v>
          </cell>
          <cell r="AB1543">
            <v>83</v>
          </cell>
          <cell r="AC1543">
            <v>97</v>
          </cell>
          <cell r="AD1543">
            <v>107</v>
          </cell>
          <cell r="AE1543">
            <v>116.03</v>
          </cell>
          <cell r="AF1543">
            <v>0.4999913815392571</v>
          </cell>
          <cell r="AG1543">
            <v>0.63412220977333456</v>
          </cell>
          <cell r="AH1543">
            <v>142</v>
          </cell>
          <cell r="AI1543">
            <v>167</v>
          </cell>
          <cell r="AJ1543">
            <v>0.65259880239520962</v>
          </cell>
          <cell r="AK1543">
            <v>192</v>
          </cell>
          <cell r="AL1543">
            <v>217</v>
          </cell>
          <cell r="AM1543">
            <v>0.73264516129032264</v>
          </cell>
          <cell r="AN1543">
            <v>217</v>
          </cell>
          <cell r="AO1543">
            <v>217</v>
          </cell>
          <cell r="AP1543">
            <v>217</v>
          </cell>
          <cell r="AQ1543">
            <v>0</v>
          </cell>
          <cell r="AS1543">
            <v>217</v>
          </cell>
        </row>
        <row r="1544">
          <cell r="B1544" t="str">
            <v>AC</v>
          </cell>
          <cell r="C1544" t="str">
            <v>DDP</v>
          </cell>
          <cell r="D1544" t="str">
            <v>Oce</v>
          </cell>
          <cell r="E1544" t="str">
            <v>08</v>
          </cell>
          <cell r="F1544" t="str">
            <v>10/7/09</v>
          </cell>
          <cell r="G1544" t="str">
            <v>10/7/09</v>
          </cell>
          <cell r="H1544" t="str">
            <v>A1H60Y1</v>
          </cell>
          <cell r="K1544" t="str">
            <v>Print Makeready Base Licence V4</v>
          </cell>
          <cell r="L1544">
            <v>8900</v>
          </cell>
          <cell r="M1544">
            <v>6075</v>
          </cell>
          <cell r="N1544">
            <v>6075</v>
          </cell>
          <cell r="O1544">
            <v>0</v>
          </cell>
          <cell r="P1544">
            <v>6075</v>
          </cell>
          <cell r="Q1544">
            <v>6251.94</v>
          </cell>
          <cell r="R1544">
            <v>6752.1</v>
          </cell>
          <cell r="S1544">
            <v>6750</v>
          </cell>
          <cell r="T1544">
            <v>0.1</v>
          </cell>
          <cell r="U1544">
            <v>6075</v>
          </cell>
          <cell r="V1544">
            <v>0</v>
          </cell>
          <cell r="W1544">
            <v>6075</v>
          </cell>
          <cell r="X1544">
            <v>0.9</v>
          </cell>
          <cell r="Y1544">
            <v>50</v>
          </cell>
          <cell r="Z1544">
            <v>30</v>
          </cell>
          <cell r="AA1544">
            <v>7475</v>
          </cell>
          <cell r="AB1544">
            <v>6075</v>
          </cell>
          <cell r="AC1544">
            <v>7409</v>
          </cell>
          <cell r="AD1544">
            <v>7519</v>
          </cell>
          <cell r="AE1544">
            <v>7627.5</v>
          </cell>
          <cell r="AF1544">
            <v>0.20353982300884957</v>
          </cell>
          <cell r="AG1544">
            <v>0.20353982300884957</v>
          </cell>
          <cell r="AH1544">
            <v>7899</v>
          </cell>
          <cell r="AI1544">
            <v>8169</v>
          </cell>
          <cell r="AJ1544">
            <v>0.25633492471538744</v>
          </cell>
          <cell r="AK1544">
            <v>8439.5</v>
          </cell>
          <cell r="AL1544">
            <v>8710</v>
          </cell>
          <cell r="AM1544">
            <v>0.30252583237657865</v>
          </cell>
          <cell r="AN1544">
            <v>8980</v>
          </cell>
          <cell r="AO1544">
            <v>0</v>
          </cell>
          <cell r="AP1544">
            <v>0</v>
          </cell>
          <cell r="AQ1544">
            <v>0</v>
          </cell>
          <cell r="AS1544">
            <v>8980</v>
          </cell>
        </row>
        <row r="1545">
          <cell r="B1545" t="str">
            <v>AC</v>
          </cell>
          <cell r="C1545" t="str">
            <v>DDP</v>
          </cell>
          <cell r="D1545" t="str">
            <v>Oce</v>
          </cell>
          <cell r="E1545" t="str">
            <v>08</v>
          </cell>
          <cell r="F1545" t="str">
            <v>10/7/09</v>
          </cell>
          <cell r="G1545" t="str">
            <v>10/7/09</v>
          </cell>
          <cell r="H1545" t="str">
            <v>A1H60Y2</v>
          </cell>
          <cell r="K1545" t="str">
            <v>Demo License Print Makeready 60 days</v>
          </cell>
          <cell r="L1545">
            <v>16</v>
          </cell>
          <cell r="M1545">
            <v>1</v>
          </cell>
          <cell r="N1545">
            <v>1</v>
          </cell>
          <cell r="O1545">
            <v>0.88235294117647056</v>
          </cell>
          <cell r="P1545">
            <v>8.5</v>
          </cell>
          <cell r="Q1545">
            <v>1.03</v>
          </cell>
          <cell r="R1545">
            <v>1.1100000000000001</v>
          </cell>
          <cell r="S1545">
            <v>10</v>
          </cell>
          <cell r="T1545">
            <v>0.9</v>
          </cell>
          <cell r="U1545">
            <v>7.7439999999999998</v>
          </cell>
          <cell r="V1545">
            <v>0.87086776859504134</v>
          </cell>
          <cell r="W1545">
            <v>8.5</v>
          </cell>
          <cell r="X1545">
            <v>0.85</v>
          </cell>
          <cell r="AA1545">
            <v>11</v>
          </cell>
          <cell r="AB1545">
            <v>9</v>
          </cell>
          <cell r="AC1545">
            <v>11</v>
          </cell>
          <cell r="AD1545">
            <v>12</v>
          </cell>
          <cell r="AE1545">
            <v>11.3</v>
          </cell>
          <cell r="AF1545">
            <v>0.24778761061946908</v>
          </cell>
          <cell r="AG1545">
            <v>0.91150442477876104</v>
          </cell>
          <cell r="AH1545">
            <v>13</v>
          </cell>
          <cell r="AI1545">
            <v>14</v>
          </cell>
          <cell r="AJ1545">
            <v>0.39285714285714285</v>
          </cell>
          <cell r="AK1545">
            <v>15</v>
          </cell>
          <cell r="AL1545">
            <v>16</v>
          </cell>
          <cell r="AM1545">
            <v>0.46875</v>
          </cell>
          <cell r="AN1545">
            <v>16</v>
          </cell>
          <cell r="AO1545">
            <v>0</v>
          </cell>
          <cell r="AP1545">
            <v>0</v>
          </cell>
          <cell r="AQ1545">
            <v>0</v>
          </cell>
          <cell r="AS1545">
            <v>16</v>
          </cell>
        </row>
        <row r="1546">
          <cell r="B1546" t="str">
            <v>AC</v>
          </cell>
          <cell r="C1546" t="str">
            <v>DDP</v>
          </cell>
          <cell r="D1546" t="str">
            <v>Oce</v>
          </cell>
          <cell r="E1546" t="str">
            <v>08</v>
          </cell>
          <cell r="F1546" t="str">
            <v>10/7/09</v>
          </cell>
          <cell r="G1546" t="str">
            <v>10/7/09</v>
          </cell>
          <cell r="H1546" t="str">
            <v>A1H60Y3</v>
          </cell>
          <cell r="K1546" t="str">
            <v>Print Makeready Yearly maintenance Fee</v>
          </cell>
          <cell r="L1546">
            <v>1780</v>
          </cell>
          <cell r="M1546">
            <v>975</v>
          </cell>
          <cell r="N1546">
            <v>975</v>
          </cell>
          <cell r="O1546">
            <v>0.15032679738562091</v>
          </cell>
          <cell r="P1546">
            <v>1147.5</v>
          </cell>
          <cell r="Q1546">
            <v>1003.4</v>
          </cell>
          <cell r="R1546">
            <v>1083.67</v>
          </cell>
          <cell r="S1546">
            <v>1350</v>
          </cell>
          <cell r="T1546">
            <v>0.27777777777777779</v>
          </cell>
          <cell r="U1546">
            <v>1045.44</v>
          </cell>
          <cell r="V1546">
            <v>6.7378328741965157E-2</v>
          </cell>
          <cell r="W1546">
            <v>1147.5</v>
          </cell>
          <cell r="X1546">
            <v>0.85</v>
          </cell>
          <cell r="AA1546">
            <v>1495</v>
          </cell>
          <cell r="AB1546">
            <v>1148</v>
          </cell>
          <cell r="AC1546">
            <v>1400</v>
          </cell>
          <cell r="AD1546">
            <v>1463</v>
          </cell>
          <cell r="AE1546">
            <v>1525.5</v>
          </cell>
          <cell r="AF1546">
            <v>0.24778761061946902</v>
          </cell>
          <cell r="AG1546">
            <v>0.36086529006882989</v>
          </cell>
          <cell r="AH1546">
            <v>1577</v>
          </cell>
          <cell r="AI1546">
            <v>1628</v>
          </cell>
          <cell r="AJ1546">
            <v>0.29514742014742013</v>
          </cell>
          <cell r="AK1546">
            <v>1679</v>
          </cell>
          <cell r="AL1546">
            <v>1730</v>
          </cell>
          <cell r="AM1546">
            <v>0.33670520231213874</v>
          </cell>
          <cell r="AN1546">
            <v>1780</v>
          </cell>
          <cell r="AO1546">
            <v>0</v>
          </cell>
          <cell r="AP1546">
            <v>0</v>
          </cell>
          <cell r="AQ1546">
            <v>0</v>
          </cell>
          <cell r="AS1546">
            <v>1780</v>
          </cell>
        </row>
        <row r="1547">
          <cell r="B1547" t="str">
            <v>AC</v>
          </cell>
          <cell r="C1547" t="str">
            <v>DDP</v>
          </cell>
          <cell r="D1547" t="str">
            <v>Oce</v>
          </cell>
          <cell r="E1547" t="str">
            <v>08</v>
          </cell>
          <cell r="F1547" t="str">
            <v>10/7/09</v>
          </cell>
          <cell r="G1547" t="str">
            <v>10/7/09</v>
          </cell>
          <cell r="H1547" t="str">
            <v>A1H70Y1</v>
          </cell>
          <cell r="K1547" t="str">
            <v>Dongle for Dpconvert</v>
          </cell>
          <cell r="L1547">
            <v>8900</v>
          </cell>
          <cell r="M1547">
            <v>112</v>
          </cell>
          <cell r="N1547">
            <v>112</v>
          </cell>
          <cell r="O1547">
            <v>0.42611190817790529</v>
          </cell>
          <cell r="P1547">
            <v>195.16</v>
          </cell>
          <cell r="Q1547">
            <v>115.26</v>
          </cell>
          <cell r="R1547">
            <v>124.48</v>
          </cell>
          <cell r="S1547">
            <v>229.6</v>
          </cell>
          <cell r="T1547">
            <v>0.51219512195121952</v>
          </cell>
          <cell r="U1547">
            <v>177.80223999999998</v>
          </cell>
          <cell r="V1547">
            <v>0.37008667607337226</v>
          </cell>
          <cell r="W1547">
            <v>195.16</v>
          </cell>
          <cell r="X1547">
            <v>0.85</v>
          </cell>
          <cell r="AA1547">
            <v>254</v>
          </cell>
          <cell r="AB1547">
            <v>196</v>
          </cell>
          <cell r="AC1547">
            <v>238</v>
          </cell>
          <cell r="AD1547">
            <v>249</v>
          </cell>
          <cell r="AE1547">
            <v>259.45</v>
          </cell>
          <cell r="AF1547">
            <v>0.24779340913470801</v>
          </cell>
          <cell r="AG1547">
            <v>0.56831759491231448</v>
          </cell>
          <cell r="AH1547">
            <v>1988</v>
          </cell>
          <cell r="AI1547">
            <v>3716</v>
          </cell>
          <cell r="AJ1547">
            <v>0.94748116254036607</v>
          </cell>
          <cell r="AK1547">
            <v>5444</v>
          </cell>
          <cell r="AL1547">
            <v>7172</v>
          </cell>
          <cell r="AM1547">
            <v>0.97278862242052433</v>
          </cell>
          <cell r="AN1547">
            <v>8900</v>
          </cell>
          <cell r="AO1547">
            <v>0</v>
          </cell>
          <cell r="AP1547">
            <v>0</v>
          </cell>
          <cell r="AQ1547">
            <v>0</v>
          </cell>
          <cell r="AS1547">
            <v>8900</v>
          </cell>
        </row>
        <row r="1548">
          <cell r="B1548" t="str">
            <v>AC</v>
          </cell>
          <cell r="C1548" t="str">
            <v>DDP</v>
          </cell>
          <cell r="D1548" t="str">
            <v>Oce</v>
          </cell>
          <cell r="E1548" t="str">
            <v>08</v>
          </cell>
          <cell r="F1548" t="str">
            <v>10/7/09</v>
          </cell>
          <cell r="G1548" t="str">
            <v>10/7/09</v>
          </cell>
          <cell r="H1548" t="str">
            <v>A1H70Y2</v>
          </cell>
          <cell r="K1548" t="str">
            <v>Dpconvert Licence for 250000 pages V2</v>
          </cell>
          <cell r="L1548">
            <v>20826</v>
          </cell>
          <cell r="M1548">
            <v>7190</v>
          </cell>
          <cell r="N1548">
            <v>7190</v>
          </cell>
          <cell r="O1548">
            <v>0.11622121265758063</v>
          </cell>
          <cell r="P1548">
            <v>8135.52</v>
          </cell>
          <cell r="Q1548">
            <v>7399.42</v>
          </cell>
          <cell r="R1548">
            <v>7991.37</v>
          </cell>
          <cell r="S1548">
            <v>9571.2000000000007</v>
          </cell>
          <cell r="T1548">
            <v>0.24878803075894357</v>
          </cell>
          <cell r="U1548">
            <v>8231.232</v>
          </cell>
          <cell r="V1548">
            <v>0.12649771018481801</v>
          </cell>
          <cell r="W1548">
            <v>8135.52</v>
          </cell>
          <cell r="X1548">
            <v>0.85</v>
          </cell>
          <cell r="Y1548">
            <v>50</v>
          </cell>
          <cell r="Z1548">
            <v>30</v>
          </cell>
          <cell r="AA1548">
            <v>10599</v>
          </cell>
          <cell r="AB1548">
            <v>8136</v>
          </cell>
          <cell r="AC1548">
            <v>9922</v>
          </cell>
          <cell r="AD1548">
            <v>10369</v>
          </cell>
          <cell r="AE1548">
            <v>10815.46</v>
          </cell>
          <cell r="AF1548">
            <v>0.24778788881841354</v>
          </cell>
          <cell r="AG1548">
            <v>0.33521089255565639</v>
          </cell>
          <cell r="AH1548">
            <v>12834</v>
          </cell>
          <cell r="AI1548">
            <v>14852</v>
          </cell>
          <cell r="AJ1548">
            <v>0.45222730945327227</v>
          </cell>
          <cell r="AK1548">
            <v>16870</v>
          </cell>
          <cell r="AL1548">
            <v>18888</v>
          </cell>
          <cell r="AM1548">
            <v>0.56927573062261749</v>
          </cell>
          <cell r="AN1548">
            <v>20906</v>
          </cell>
          <cell r="AO1548">
            <v>0</v>
          </cell>
          <cell r="AP1548">
            <v>0</v>
          </cell>
          <cell r="AQ1548">
            <v>0</v>
          </cell>
          <cell r="AS1548">
            <v>20906</v>
          </cell>
        </row>
        <row r="1549">
          <cell r="B1549" t="str">
            <v>AC</v>
          </cell>
          <cell r="C1549" t="str">
            <v>DDP</v>
          </cell>
          <cell r="D1549" t="str">
            <v>Oce</v>
          </cell>
          <cell r="E1549" t="str">
            <v>08</v>
          </cell>
          <cell r="F1549" t="str">
            <v>10/7/09</v>
          </cell>
          <cell r="G1549" t="str">
            <v>10/7/09</v>
          </cell>
          <cell r="H1549" t="str">
            <v>A1H70Y3</v>
          </cell>
          <cell r="K1549" t="str">
            <v>Dpconvert Licence for 500000 pages V2</v>
          </cell>
          <cell r="L1549">
            <v>27315</v>
          </cell>
          <cell r="M1549">
            <v>9430</v>
          </cell>
          <cell r="N1549">
            <v>9430</v>
          </cell>
          <cell r="O1549">
            <v>0.17208077260755048</v>
          </cell>
          <cell r="P1549">
            <v>11390</v>
          </cell>
          <cell r="Q1549">
            <v>9704.66</v>
          </cell>
          <cell r="R1549">
            <v>10481.030000000001</v>
          </cell>
          <cell r="S1549">
            <v>13400</v>
          </cell>
          <cell r="T1549">
            <v>0.29626865671641789</v>
          </cell>
          <cell r="U1549">
            <v>10376.959999999999</v>
          </cell>
          <cell r="V1549">
            <v>9.1256013321820567E-2</v>
          </cell>
          <cell r="W1549">
            <v>11390</v>
          </cell>
          <cell r="X1549">
            <v>0.85</v>
          </cell>
          <cell r="Y1549">
            <v>50</v>
          </cell>
          <cell r="Z1549">
            <v>30</v>
          </cell>
          <cell r="AA1549">
            <v>14839</v>
          </cell>
          <cell r="AB1549">
            <v>11390</v>
          </cell>
          <cell r="AC1549">
            <v>13891</v>
          </cell>
          <cell r="AD1549">
            <v>14517</v>
          </cell>
          <cell r="AE1549">
            <v>15142</v>
          </cell>
          <cell r="AF1549">
            <v>0.24778761061946902</v>
          </cell>
          <cell r="AG1549">
            <v>0.37722889974904239</v>
          </cell>
          <cell r="AH1549">
            <v>17593</v>
          </cell>
          <cell r="AI1549">
            <v>20044</v>
          </cell>
          <cell r="AJ1549">
            <v>0.43175014967072439</v>
          </cell>
          <cell r="AK1549">
            <v>22494.5</v>
          </cell>
          <cell r="AL1549">
            <v>24945</v>
          </cell>
          <cell r="AM1549">
            <v>0.54339547003407496</v>
          </cell>
          <cell r="AN1549">
            <v>27395</v>
          </cell>
          <cell r="AO1549">
            <v>0</v>
          </cell>
          <cell r="AP1549">
            <v>0</v>
          </cell>
          <cell r="AQ1549">
            <v>0</v>
          </cell>
          <cell r="AS1549">
            <v>27395</v>
          </cell>
        </row>
        <row r="1550">
          <cell r="B1550" t="str">
            <v>AC</v>
          </cell>
          <cell r="C1550" t="str">
            <v>DDP</v>
          </cell>
          <cell r="D1550" t="str">
            <v>Oce</v>
          </cell>
          <cell r="E1550" t="str">
            <v>08</v>
          </cell>
          <cell r="F1550" t="str">
            <v>10/7/09</v>
          </cell>
          <cell r="G1550" t="str">
            <v>10/7/09</v>
          </cell>
          <cell r="H1550" t="str">
            <v>A1H70Y4</v>
          </cell>
          <cell r="K1550" t="str">
            <v>Dpconvert Licence for 1000000 pages V2</v>
          </cell>
          <cell r="L1550">
            <v>32094</v>
          </cell>
          <cell r="M1550">
            <v>11080</v>
          </cell>
          <cell r="N1550">
            <v>11080</v>
          </cell>
          <cell r="O1550">
            <v>0.31903553798650858</v>
          </cell>
          <cell r="P1550">
            <v>16271.04</v>
          </cell>
          <cell r="Q1550">
            <v>11402.72</v>
          </cell>
          <cell r="R1550">
            <v>12314.94</v>
          </cell>
          <cell r="S1550">
            <v>19142.400000000001</v>
          </cell>
          <cell r="T1550">
            <v>0.42118020728853228</v>
          </cell>
          <cell r="U1550">
            <v>14823.87456</v>
          </cell>
          <cell r="V1550">
            <v>0.25255708585812536</v>
          </cell>
          <cell r="W1550">
            <v>16271.04</v>
          </cell>
          <cell r="X1550">
            <v>0.85</v>
          </cell>
          <cell r="Y1550">
            <v>50</v>
          </cell>
          <cell r="Z1550">
            <v>30</v>
          </cell>
          <cell r="AA1550">
            <v>21198</v>
          </cell>
          <cell r="AB1550">
            <v>16272</v>
          </cell>
          <cell r="AC1550">
            <v>19843</v>
          </cell>
          <cell r="AD1550">
            <v>20737</v>
          </cell>
          <cell r="AE1550">
            <v>21630.91</v>
          </cell>
          <cell r="AF1550">
            <v>0.24778754106970066</v>
          </cell>
          <cell r="AG1550">
            <v>0.48777004758468323</v>
          </cell>
          <cell r="AH1550">
            <v>23740</v>
          </cell>
          <cell r="AI1550">
            <v>25849</v>
          </cell>
          <cell r="AJ1550">
            <v>0.37053503036867963</v>
          </cell>
          <cell r="AK1550">
            <v>27957.5</v>
          </cell>
          <cell r="AL1550">
            <v>30066</v>
          </cell>
          <cell r="AM1550">
            <v>0.45882259030133704</v>
          </cell>
          <cell r="AN1550">
            <v>32174</v>
          </cell>
          <cell r="AO1550">
            <v>0</v>
          </cell>
          <cell r="AP1550">
            <v>0</v>
          </cell>
          <cell r="AQ1550">
            <v>0</v>
          </cell>
          <cell r="AS1550">
            <v>32174</v>
          </cell>
        </row>
        <row r="1551">
          <cell r="B1551" t="str">
            <v>AC</v>
          </cell>
          <cell r="C1551" t="str">
            <v>DDP</v>
          </cell>
          <cell r="D1551" t="str">
            <v>Oce</v>
          </cell>
          <cell r="E1551" t="str">
            <v>08</v>
          </cell>
          <cell r="F1551" t="str">
            <v>10/7/09</v>
          </cell>
          <cell r="G1551" t="str">
            <v>10/7/09</v>
          </cell>
          <cell r="H1551" t="str">
            <v>A1H70Y5</v>
          </cell>
          <cell r="K1551" t="str">
            <v>Dpconvert Licence V2 Demo</v>
          </cell>
          <cell r="L1551">
            <v>253</v>
          </cell>
          <cell r="M1551">
            <v>87.5</v>
          </cell>
          <cell r="N1551">
            <v>87.5</v>
          </cell>
          <cell r="O1551">
            <v>0.34847356664184664</v>
          </cell>
          <cell r="P1551">
            <v>134.30000000000001</v>
          </cell>
          <cell r="Q1551">
            <v>90.05</v>
          </cell>
          <cell r="R1551">
            <v>97.25</v>
          </cell>
          <cell r="S1551">
            <v>158</v>
          </cell>
          <cell r="T1551">
            <v>0.44620253164556961</v>
          </cell>
          <cell r="U1551">
            <v>122.3552</v>
          </cell>
          <cell r="V1551">
            <v>0.28486897164975411</v>
          </cell>
          <cell r="W1551">
            <v>134.30000000000001</v>
          </cell>
          <cell r="X1551">
            <v>0.85000000000000009</v>
          </cell>
          <cell r="AA1551">
            <v>175</v>
          </cell>
          <cell r="AB1551">
            <v>135</v>
          </cell>
          <cell r="AC1551">
            <v>164</v>
          </cell>
          <cell r="AD1551">
            <v>172</v>
          </cell>
          <cell r="AE1551">
            <v>178.54</v>
          </cell>
          <cell r="AF1551">
            <v>0.24778761061946894</v>
          </cell>
          <cell r="AG1551">
            <v>0.50991374481908813</v>
          </cell>
          <cell r="AH1551">
            <v>194</v>
          </cell>
          <cell r="AI1551">
            <v>209</v>
          </cell>
          <cell r="AJ1551">
            <v>0.35741626794258369</v>
          </cell>
          <cell r="AK1551">
            <v>224</v>
          </cell>
          <cell r="AL1551">
            <v>239</v>
          </cell>
          <cell r="AM1551">
            <v>0.43807531380753134</v>
          </cell>
          <cell r="AN1551">
            <v>253</v>
          </cell>
          <cell r="AO1551">
            <v>0</v>
          </cell>
          <cell r="AP1551">
            <v>0</v>
          </cell>
          <cell r="AQ1551">
            <v>0</v>
          </cell>
          <cell r="AS1551">
            <v>253</v>
          </cell>
        </row>
        <row r="1552">
          <cell r="B1552" t="str">
            <v>AC</v>
          </cell>
          <cell r="C1552" t="str">
            <v>DDP</v>
          </cell>
          <cell r="D1552" t="str">
            <v>Oce</v>
          </cell>
          <cell r="E1552" t="str">
            <v>08</v>
          </cell>
          <cell r="F1552" t="str">
            <v>10/7/09</v>
          </cell>
          <cell r="G1552" t="str">
            <v>10/7/09</v>
          </cell>
          <cell r="H1552" t="str">
            <v>A1H80Y1</v>
          </cell>
          <cell r="K1552" t="str">
            <v>Print Console</v>
          </cell>
          <cell r="L1552">
            <v>8900</v>
          </cell>
          <cell r="M1552">
            <v>3500</v>
          </cell>
          <cell r="N1552">
            <v>3500</v>
          </cell>
          <cell r="O1552">
            <v>0.34640522875816993</v>
          </cell>
          <cell r="P1552">
            <v>5355</v>
          </cell>
          <cell r="Q1552">
            <v>3601.94</v>
          </cell>
          <cell r="R1552">
            <v>3890.1</v>
          </cell>
          <cell r="S1552">
            <v>6300</v>
          </cell>
          <cell r="T1552">
            <v>0.44444444444444442</v>
          </cell>
          <cell r="U1552">
            <v>4878.72</v>
          </cell>
          <cell r="V1552">
            <v>0.28259871441689627</v>
          </cell>
          <cell r="W1552">
            <v>5355</v>
          </cell>
          <cell r="X1552">
            <v>0.85</v>
          </cell>
          <cell r="Y1552">
            <v>50</v>
          </cell>
          <cell r="Z1552">
            <v>30</v>
          </cell>
          <cell r="AA1552">
            <v>6977</v>
          </cell>
          <cell r="AB1552">
            <v>5355</v>
          </cell>
          <cell r="AC1552">
            <v>6531</v>
          </cell>
          <cell r="AD1552">
            <v>6825</v>
          </cell>
          <cell r="AE1552">
            <v>7119</v>
          </cell>
          <cell r="AF1552">
            <v>0.24778761061946902</v>
          </cell>
          <cell r="AG1552">
            <v>0.50835791543756148</v>
          </cell>
          <cell r="AH1552">
            <v>7492</v>
          </cell>
          <cell r="AI1552">
            <v>7864</v>
          </cell>
          <cell r="AJ1552">
            <v>0.31904883011190233</v>
          </cell>
          <cell r="AK1552">
            <v>8236</v>
          </cell>
          <cell r="AL1552">
            <v>8608</v>
          </cell>
          <cell r="AM1552">
            <v>0.37790427509293678</v>
          </cell>
          <cell r="AN1552">
            <v>8980</v>
          </cell>
          <cell r="AO1552">
            <v>0</v>
          </cell>
          <cell r="AP1552">
            <v>0</v>
          </cell>
          <cell r="AQ1552">
            <v>0</v>
          </cell>
          <cell r="AS1552">
            <v>8980</v>
          </cell>
        </row>
        <row r="1553">
          <cell r="B1553" t="str">
            <v>AC</v>
          </cell>
          <cell r="C1553" t="str">
            <v>DDP</v>
          </cell>
          <cell r="D1553" t="str">
            <v>Oce</v>
          </cell>
          <cell r="E1553" t="str">
            <v>08</v>
          </cell>
          <cell r="F1553" t="str">
            <v>10/7/09</v>
          </cell>
          <cell r="G1553" t="str">
            <v>10/7/09</v>
          </cell>
          <cell r="H1553" t="str">
            <v>A1H80Y2</v>
          </cell>
          <cell r="K1553" t="str">
            <v>Demo License Print Console 60 days</v>
          </cell>
          <cell r="L1553">
            <v>640</v>
          </cell>
          <cell r="M1553">
            <v>1</v>
          </cell>
          <cell r="N1553">
            <v>1</v>
          </cell>
          <cell r="O1553">
            <v>0.88235294117647056</v>
          </cell>
          <cell r="P1553">
            <v>8.5</v>
          </cell>
          <cell r="Q1553">
            <v>1.03</v>
          </cell>
          <cell r="R1553">
            <v>1.1100000000000001</v>
          </cell>
          <cell r="S1553">
            <v>10</v>
          </cell>
          <cell r="T1553">
            <v>0.9</v>
          </cell>
          <cell r="U1553">
            <v>7.7439999999999998</v>
          </cell>
          <cell r="V1553">
            <v>0.87086776859504134</v>
          </cell>
          <cell r="W1553">
            <v>8.5</v>
          </cell>
          <cell r="X1553">
            <v>0.85</v>
          </cell>
          <cell r="AA1553">
            <v>11</v>
          </cell>
          <cell r="AB1553">
            <v>9</v>
          </cell>
          <cell r="AC1553">
            <v>11</v>
          </cell>
          <cell r="AD1553">
            <v>12</v>
          </cell>
          <cell r="AE1553">
            <v>11.3</v>
          </cell>
          <cell r="AF1553">
            <v>0.24778761061946908</v>
          </cell>
          <cell r="AG1553">
            <v>0.91150442477876104</v>
          </cell>
          <cell r="AH1553">
            <v>138</v>
          </cell>
          <cell r="AI1553">
            <v>264</v>
          </cell>
          <cell r="AJ1553">
            <v>0.96780303030303028</v>
          </cell>
          <cell r="AK1553">
            <v>389.5</v>
          </cell>
          <cell r="AL1553">
            <v>515</v>
          </cell>
          <cell r="AM1553">
            <v>0.98349514563106799</v>
          </cell>
          <cell r="AN1553">
            <v>640</v>
          </cell>
          <cell r="AO1553">
            <v>0</v>
          </cell>
          <cell r="AP1553">
            <v>0</v>
          </cell>
          <cell r="AQ1553">
            <v>0</v>
          </cell>
          <cell r="AS1553">
            <v>640</v>
          </cell>
        </row>
        <row r="1554">
          <cell r="B1554" t="str">
            <v>AC</v>
          </cell>
          <cell r="C1554" t="str">
            <v>DDP</v>
          </cell>
          <cell r="D1554" t="str">
            <v>Oce</v>
          </cell>
          <cell r="E1554" t="str">
            <v>08</v>
          </cell>
          <cell r="F1554" t="str">
            <v>10/7/09</v>
          </cell>
          <cell r="G1554" t="str">
            <v>10/7/09</v>
          </cell>
          <cell r="H1554" t="str">
            <v>A1H80Y3</v>
          </cell>
          <cell r="K1554" t="str">
            <v>Yearly Maintenance Fee Print Console</v>
          </cell>
          <cell r="L1554">
            <v>1780</v>
          </cell>
          <cell r="M1554">
            <v>525</v>
          </cell>
          <cell r="N1554">
            <v>525</v>
          </cell>
          <cell r="O1554">
            <v>0.50980392156862742</v>
          </cell>
          <cell r="P1554">
            <v>1071</v>
          </cell>
          <cell r="Q1554">
            <v>540.29</v>
          </cell>
          <cell r="R1554">
            <v>583.51</v>
          </cell>
          <cell r="S1554">
            <v>1260</v>
          </cell>
          <cell r="T1554">
            <v>0.58333333333333337</v>
          </cell>
          <cell r="U1554">
            <v>975.74399999999991</v>
          </cell>
          <cell r="V1554">
            <v>0.4619490358126721</v>
          </cell>
          <cell r="W1554">
            <v>1071</v>
          </cell>
          <cell r="X1554">
            <v>0.85</v>
          </cell>
          <cell r="AA1554">
            <v>1395</v>
          </cell>
          <cell r="AB1554">
            <v>1071</v>
          </cell>
          <cell r="AC1554">
            <v>1307</v>
          </cell>
          <cell r="AD1554">
            <v>1366</v>
          </cell>
          <cell r="AE1554">
            <v>1423.8</v>
          </cell>
          <cell r="AF1554">
            <v>0.247787610619469</v>
          </cell>
          <cell r="AG1554">
            <v>0.63126843657817111</v>
          </cell>
          <cell r="AH1554">
            <v>1496</v>
          </cell>
          <cell r="AI1554">
            <v>1567</v>
          </cell>
          <cell r="AJ1554">
            <v>0.31652839821314616</v>
          </cell>
          <cell r="AK1554">
            <v>1638</v>
          </cell>
          <cell r="AL1554">
            <v>1709</v>
          </cell>
          <cell r="AM1554">
            <v>0.37331772966647164</v>
          </cell>
          <cell r="AN1554">
            <v>1780</v>
          </cell>
          <cell r="AO1554">
            <v>0</v>
          </cell>
          <cell r="AP1554">
            <v>0</v>
          </cell>
          <cell r="AQ1554">
            <v>0</v>
          </cell>
          <cell r="AS1554">
            <v>1780</v>
          </cell>
        </row>
        <row r="1555">
          <cell r="B1555" t="str">
            <v>SP</v>
          </cell>
          <cell r="C1555" t="str">
            <v>IMP</v>
          </cell>
          <cell r="D1555" t="str">
            <v>BT</v>
          </cell>
          <cell r="E1555" t="str">
            <v>08</v>
          </cell>
          <cell r="F1555">
            <v>40455</v>
          </cell>
          <cell r="G1555">
            <v>40455</v>
          </cell>
          <cell r="H1555" t="str">
            <v>A1U9130</v>
          </cell>
          <cell r="K1555" t="str">
            <v>TN616K Toner BK (Yield:41.5K)</v>
          </cell>
          <cell r="L1555">
            <v>49</v>
          </cell>
          <cell r="M1555">
            <v>16</v>
          </cell>
          <cell r="N1555">
            <v>16.64</v>
          </cell>
          <cell r="O1555">
            <v>0</v>
          </cell>
          <cell r="P1555">
            <v>16.64</v>
          </cell>
          <cell r="Q1555">
            <v>16.96</v>
          </cell>
          <cell r="R1555">
            <v>18.32</v>
          </cell>
          <cell r="S1555">
            <v>20.536615384615384</v>
          </cell>
          <cell r="T1555">
            <v>0.1897399017140117</v>
          </cell>
          <cell r="W1555">
            <v>16.64</v>
          </cell>
          <cell r="X1555">
            <v>0.81026009828598833</v>
          </cell>
          <cell r="AA1555">
            <v>33</v>
          </cell>
          <cell r="AB1555">
            <v>24</v>
          </cell>
          <cell r="AC1555">
            <v>28</v>
          </cell>
          <cell r="AD1555">
            <v>31</v>
          </cell>
          <cell r="AE1555">
            <v>33.28</v>
          </cell>
          <cell r="AF1555">
            <v>0.5</v>
          </cell>
          <cell r="AG1555">
            <v>0.5</v>
          </cell>
          <cell r="AH1555">
            <v>38</v>
          </cell>
          <cell r="AI1555">
            <v>42</v>
          </cell>
          <cell r="AJ1555">
            <v>0.6038095238095238</v>
          </cell>
          <cell r="AK1555">
            <v>45.5</v>
          </cell>
          <cell r="AL1555">
            <v>49</v>
          </cell>
          <cell r="AM1555">
            <v>0.66040816326530616</v>
          </cell>
          <cell r="AN1555">
            <v>49</v>
          </cell>
          <cell r="AO1555">
            <v>49</v>
          </cell>
          <cell r="AP1555">
            <v>49</v>
          </cell>
          <cell r="AQ1555">
            <v>0</v>
          </cell>
          <cell r="AS1555">
            <v>49</v>
          </cell>
        </row>
        <row r="1556">
          <cell r="B1556" t="str">
            <v>SP</v>
          </cell>
          <cell r="C1556" t="str">
            <v>IMP</v>
          </cell>
          <cell r="D1556" t="str">
            <v>BT</v>
          </cell>
          <cell r="E1556" t="str">
            <v>08</v>
          </cell>
          <cell r="F1556">
            <v>40624</v>
          </cell>
          <cell r="G1556">
            <v>40624</v>
          </cell>
          <cell r="H1556" t="str">
            <v>A1U9131</v>
          </cell>
          <cell r="K1556" t="str">
            <v>TN617K Black Toner (41.5K)</v>
          </cell>
          <cell r="L1556">
            <v>53.9</v>
          </cell>
          <cell r="M1556">
            <v>16</v>
          </cell>
          <cell r="N1556">
            <v>16.64</v>
          </cell>
          <cell r="O1556">
            <v>7.9238601150951674E-2</v>
          </cell>
          <cell r="P1556">
            <v>18.071999999999999</v>
          </cell>
          <cell r="Q1556">
            <v>16.96</v>
          </cell>
          <cell r="R1556">
            <v>18.32</v>
          </cell>
          <cell r="S1556">
            <v>22.59</v>
          </cell>
          <cell r="T1556">
            <v>0.26339088092076135</v>
          </cell>
          <cell r="W1556">
            <v>18.071999999999999</v>
          </cell>
          <cell r="X1556">
            <v>0.79999999999999993</v>
          </cell>
          <cell r="AA1556">
            <v>35</v>
          </cell>
          <cell r="AB1556">
            <v>26</v>
          </cell>
          <cell r="AC1556">
            <v>31</v>
          </cell>
          <cell r="AD1556">
            <v>34</v>
          </cell>
          <cell r="AE1556">
            <v>36.14</v>
          </cell>
          <cell r="AF1556">
            <v>0.49994465965688989</v>
          </cell>
          <cell r="AG1556">
            <v>0.53956834532374098</v>
          </cell>
          <cell r="AH1556">
            <v>42</v>
          </cell>
          <cell r="AI1556">
            <v>46</v>
          </cell>
          <cell r="AJ1556">
            <v>0.60713043478260875</v>
          </cell>
          <cell r="AK1556">
            <v>49.95</v>
          </cell>
          <cell r="AL1556">
            <v>53.9</v>
          </cell>
          <cell r="AM1556">
            <v>0.66471243042671624</v>
          </cell>
          <cell r="AN1556">
            <v>53.9</v>
          </cell>
          <cell r="AO1556">
            <v>53.9</v>
          </cell>
          <cell r="AP1556">
            <v>53.9</v>
          </cell>
          <cell r="AQ1556">
            <v>0</v>
          </cell>
          <cell r="AS1556">
            <v>53.9</v>
          </cell>
        </row>
        <row r="1557">
          <cell r="B1557" t="str">
            <v>SPC</v>
          </cell>
          <cell r="C1557" t="str">
            <v>IMP</v>
          </cell>
          <cell r="D1557" t="str">
            <v>BT</v>
          </cell>
          <cell r="E1557" t="str">
            <v>08</v>
          </cell>
          <cell r="F1557">
            <v>40830</v>
          </cell>
          <cell r="G1557">
            <v>40830</v>
          </cell>
          <cell r="H1557" t="str">
            <v>A1U9132</v>
          </cell>
          <cell r="I1557" t="str">
            <v>STKM8938413</v>
          </cell>
          <cell r="K1557" t="str">
            <v>TN-616K-L Black Toner (C6000L: 37,350)</v>
          </cell>
          <cell r="L1557">
            <v>76</v>
          </cell>
          <cell r="M1557">
            <v>24.76</v>
          </cell>
          <cell r="N1557">
            <v>25.750400000000003</v>
          </cell>
          <cell r="O1557">
            <v>0</v>
          </cell>
          <cell r="P1557">
            <v>25.750400000000003</v>
          </cell>
          <cell r="Q1557">
            <v>26.25</v>
          </cell>
          <cell r="R1557">
            <v>28.35</v>
          </cell>
          <cell r="S1557">
            <v>31.78</v>
          </cell>
          <cell r="T1557">
            <v>0.18972938955317806</v>
          </cell>
          <cell r="W1557">
            <v>25.750400000000003</v>
          </cell>
          <cell r="X1557">
            <v>0.81027061044682192</v>
          </cell>
          <cell r="AA1557">
            <v>44</v>
          </cell>
          <cell r="AB1557">
            <v>31</v>
          </cell>
          <cell r="AC1557">
            <v>33</v>
          </cell>
          <cell r="AD1557">
            <v>40</v>
          </cell>
          <cell r="AE1557">
            <v>45.18</v>
          </cell>
          <cell r="AF1557">
            <v>0.43004869411243907</v>
          </cell>
          <cell r="AG1557">
            <v>0.43004869411243907</v>
          </cell>
          <cell r="AH1557">
            <v>54</v>
          </cell>
          <cell r="AI1557">
            <v>61</v>
          </cell>
          <cell r="AJ1557">
            <v>0.57786229508196718</v>
          </cell>
          <cell r="AK1557">
            <v>68.5</v>
          </cell>
          <cell r="AL1557">
            <v>76</v>
          </cell>
          <cell r="AM1557">
            <v>0.66117894736842109</v>
          </cell>
          <cell r="AN1557">
            <v>76</v>
          </cell>
          <cell r="AO1557">
            <v>76</v>
          </cell>
          <cell r="AP1557">
            <v>76</v>
          </cell>
          <cell r="AQ1557">
            <v>0</v>
          </cell>
          <cell r="AS1557">
            <v>76</v>
          </cell>
        </row>
        <row r="1558">
          <cell r="B1558" t="str">
            <v>SP</v>
          </cell>
          <cell r="C1558" t="str">
            <v>IMP</v>
          </cell>
          <cell r="D1558" t="str">
            <v>BT</v>
          </cell>
          <cell r="E1558" t="str">
            <v>08</v>
          </cell>
          <cell r="F1558">
            <v>40455</v>
          </cell>
          <cell r="G1558">
            <v>40455</v>
          </cell>
          <cell r="H1558" t="str">
            <v>A1U9230</v>
          </cell>
          <cell r="K1558" t="str">
            <v>TN616Y Toner Y (Yield:31K)</v>
          </cell>
          <cell r="L1558">
            <v>131</v>
          </cell>
          <cell r="M1558">
            <v>25</v>
          </cell>
          <cell r="N1558">
            <v>26</v>
          </cell>
          <cell r="O1558">
            <v>0.34005964845485132</v>
          </cell>
          <cell r="P1558">
            <v>39.397500000000008</v>
          </cell>
          <cell r="Q1558">
            <v>26.5</v>
          </cell>
          <cell r="R1558">
            <v>28.62</v>
          </cell>
          <cell r="S1558">
            <v>49.246875000000003</v>
          </cell>
          <cell r="T1558">
            <v>0.47204771876388096</v>
          </cell>
          <cell r="W1558">
            <v>39.397500000000008</v>
          </cell>
          <cell r="X1558">
            <v>0.80000000000000016</v>
          </cell>
          <cell r="AA1558">
            <v>77</v>
          </cell>
          <cell r="AB1558">
            <v>57</v>
          </cell>
          <cell r="AC1558">
            <v>66</v>
          </cell>
          <cell r="AD1558">
            <v>73</v>
          </cell>
          <cell r="AE1558">
            <v>78.8</v>
          </cell>
          <cell r="AF1558">
            <v>0.50003172588832479</v>
          </cell>
          <cell r="AG1558">
            <v>0.67005076142131981</v>
          </cell>
          <cell r="AH1558">
            <v>92</v>
          </cell>
          <cell r="AI1558">
            <v>105</v>
          </cell>
          <cell r="AJ1558">
            <v>0.62478571428571417</v>
          </cell>
          <cell r="AK1558">
            <v>118</v>
          </cell>
          <cell r="AL1558">
            <v>131</v>
          </cell>
          <cell r="AM1558">
            <v>0.69925572519083967</v>
          </cell>
          <cell r="AN1558">
            <v>131</v>
          </cell>
          <cell r="AO1558">
            <v>131</v>
          </cell>
          <cell r="AP1558">
            <v>131</v>
          </cell>
          <cell r="AQ1558">
            <v>0</v>
          </cell>
          <cell r="AS1558">
            <v>131</v>
          </cell>
        </row>
        <row r="1559">
          <cell r="B1559" t="str">
            <v>SP</v>
          </cell>
          <cell r="C1559" t="str">
            <v>IMP</v>
          </cell>
          <cell r="D1559" t="str">
            <v>BT</v>
          </cell>
          <cell r="E1559" t="str">
            <v>08</v>
          </cell>
          <cell r="F1559">
            <v>40624</v>
          </cell>
          <cell r="G1559">
            <v>40624</v>
          </cell>
          <cell r="H1559" t="str">
            <v>A1U9231</v>
          </cell>
          <cell r="K1559" t="str">
            <v>TN617Y Yellow Toner (Yield:31K)</v>
          </cell>
          <cell r="L1559">
            <v>144.1</v>
          </cell>
          <cell r="M1559">
            <v>25</v>
          </cell>
          <cell r="N1559">
            <v>26</v>
          </cell>
          <cell r="O1559">
            <v>0.40003692080487363</v>
          </cell>
          <cell r="P1559">
            <v>43.336000000000006</v>
          </cell>
          <cell r="Q1559">
            <v>26.5</v>
          </cell>
          <cell r="R1559">
            <v>28.62</v>
          </cell>
          <cell r="S1559">
            <v>54.17</v>
          </cell>
          <cell r="T1559">
            <v>0.52002953664389884</v>
          </cell>
          <cell r="W1559">
            <v>43.336000000000006</v>
          </cell>
          <cell r="X1559">
            <v>0.8</v>
          </cell>
          <cell r="AA1559">
            <v>85</v>
          </cell>
          <cell r="AB1559">
            <v>62</v>
          </cell>
          <cell r="AC1559">
            <v>73</v>
          </cell>
          <cell r="AD1559">
            <v>80</v>
          </cell>
          <cell r="AE1559">
            <v>86.67</v>
          </cell>
          <cell r="AF1559">
            <v>0.4999884619822314</v>
          </cell>
          <cell r="AG1559">
            <v>0.70001153801776861</v>
          </cell>
          <cell r="AH1559">
            <v>102</v>
          </cell>
          <cell r="AI1559">
            <v>116</v>
          </cell>
          <cell r="AJ1559">
            <v>0.62641379310344814</v>
          </cell>
          <cell r="AK1559">
            <v>130.05000000000001</v>
          </cell>
          <cell r="AL1559">
            <v>144.1</v>
          </cell>
          <cell r="AM1559">
            <v>0.69926439972241494</v>
          </cell>
          <cell r="AN1559">
            <v>144.1</v>
          </cell>
          <cell r="AO1559">
            <v>144.1</v>
          </cell>
          <cell r="AP1559">
            <v>144.1</v>
          </cell>
          <cell r="AQ1559">
            <v>0</v>
          </cell>
          <cell r="AS1559">
            <v>144.1</v>
          </cell>
        </row>
        <row r="1560">
          <cell r="B1560" t="str">
            <v>SPC</v>
          </cell>
          <cell r="C1560" t="str">
            <v>IMP</v>
          </cell>
          <cell r="D1560" t="str">
            <v>BT</v>
          </cell>
          <cell r="E1560" t="str">
            <v>08</v>
          </cell>
          <cell r="F1560">
            <v>40830</v>
          </cell>
          <cell r="G1560">
            <v>40830</v>
          </cell>
          <cell r="H1560" t="str">
            <v>A1U9232</v>
          </cell>
          <cell r="I1560" t="str">
            <v>STKM8938413</v>
          </cell>
          <cell r="K1560" t="str">
            <v>TN-616Y-L Yellow Toner (C6000L: 27,900)</v>
          </cell>
          <cell r="L1560">
            <v>159</v>
          </cell>
          <cell r="M1560">
            <v>30.44</v>
          </cell>
          <cell r="N1560">
            <v>31.657600000000002</v>
          </cell>
          <cell r="O1560">
            <v>0.34002668445630418</v>
          </cell>
          <cell r="P1560">
            <v>47.968000000000004</v>
          </cell>
          <cell r="Q1560">
            <v>32.270000000000003</v>
          </cell>
          <cell r="R1560">
            <v>34.85</v>
          </cell>
          <cell r="S1560">
            <v>59.96</v>
          </cell>
          <cell r="T1560">
            <v>0.47202134756504333</v>
          </cell>
          <cell r="W1560">
            <v>47.968000000000004</v>
          </cell>
          <cell r="X1560">
            <v>0.8</v>
          </cell>
          <cell r="AA1560">
            <v>82</v>
          </cell>
          <cell r="AB1560">
            <v>57</v>
          </cell>
          <cell r="AC1560">
            <v>60</v>
          </cell>
          <cell r="AD1560">
            <v>73</v>
          </cell>
          <cell r="AE1560">
            <v>84.15</v>
          </cell>
          <cell r="AF1560">
            <v>0.42997029114676172</v>
          </cell>
          <cell r="AG1560">
            <v>0.62379560308972071</v>
          </cell>
          <cell r="AH1560">
            <v>104</v>
          </cell>
          <cell r="AI1560">
            <v>122</v>
          </cell>
          <cell r="AJ1560">
            <v>0.60681967213114751</v>
          </cell>
          <cell r="AK1560">
            <v>140.5</v>
          </cell>
          <cell r="AL1560">
            <v>159</v>
          </cell>
          <cell r="AM1560">
            <v>0.69831446540880504</v>
          </cell>
          <cell r="AN1560">
            <v>159</v>
          </cell>
          <cell r="AO1560">
            <v>159</v>
          </cell>
          <cell r="AP1560">
            <v>159</v>
          </cell>
          <cell r="AQ1560">
            <v>0</v>
          </cell>
          <cell r="AS1560">
            <v>159</v>
          </cell>
        </row>
        <row r="1561">
          <cell r="B1561" t="str">
            <v>SP</v>
          </cell>
          <cell r="C1561" t="str">
            <v>IMP</v>
          </cell>
          <cell r="D1561" t="str">
            <v>BT</v>
          </cell>
          <cell r="E1561" t="str">
            <v>08</v>
          </cell>
          <cell r="F1561">
            <v>40455</v>
          </cell>
          <cell r="G1561">
            <v>40455</v>
          </cell>
          <cell r="H1561" t="str">
            <v>A1U9330</v>
          </cell>
          <cell r="K1561" t="str">
            <v>TN616M Toner M (Yield:31K)</v>
          </cell>
          <cell r="L1561">
            <v>131</v>
          </cell>
          <cell r="M1561">
            <v>25</v>
          </cell>
          <cell r="N1561">
            <v>26</v>
          </cell>
          <cell r="O1561">
            <v>0.34005964845485132</v>
          </cell>
          <cell r="P1561">
            <v>39.397500000000008</v>
          </cell>
          <cell r="Q1561">
            <v>26.5</v>
          </cell>
          <cell r="R1561">
            <v>28.62</v>
          </cell>
          <cell r="S1561">
            <v>49.246875000000003</v>
          </cell>
          <cell r="T1561">
            <v>0.47204771876388096</v>
          </cell>
          <cell r="W1561">
            <v>39.397500000000008</v>
          </cell>
          <cell r="X1561">
            <v>0.80000000000000016</v>
          </cell>
          <cell r="AA1561">
            <v>77</v>
          </cell>
          <cell r="AB1561">
            <v>57</v>
          </cell>
          <cell r="AC1561">
            <v>66</v>
          </cell>
          <cell r="AD1561">
            <v>73</v>
          </cell>
          <cell r="AE1561">
            <v>78.8</v>
          </cell>
          <cell r="AF1561">
            <v>0.50003172588832479</v>
          </cell>
          <cell r="AG1561">
            <v>0.67005076142131981</v>
          </cell>
          <cell r="AH1561">
            <v>92</v>
          </cell>
          <cell r="AI1561">
            <v>105</v>
          </cell>
          <cell r="AJ1561">
            <v>0.62478571428571417</v>
          </cell>
          <cell r="AK1561">
            <v>118</v>
          </cell>
          <cell r="AL1561">
            <v>131</v>
          </cell>
          <cell r="AM1561">
            <v>0.69925572519083967</v>
          </cell>
          <cell r="AN1561">
            <v>131</v>
          </cell>
          <cell r="AO1561">
            <v>131</v>
          </cell>
          <cell r="AP1561">
            <v>131</v>
          </cell>
          <cell r="AQ1561">
            <v>0</v>
          </cell>
          <cell r="AS1561">
            <v>131</v>
          </cell>
        </row>
        <row r="1562">
          <cell r="B1562" t="str">
            <v>SP</v>
          </cell>
          <cell r="C1562" t="str">
            <v>IMP</v>
          </cell>
          <cell r="D1562" t="str">
            <v>BT</v>
          </cell>
          <cell r="E1562" t="str">
            <v>08</v>
          </cell>
          <cell r="F1562">
            <v>40624</v>
          </cell>
          <cell r="G1562">
            <v>40624</v>
          </cell>
          <cell r="H1562" t="str">
            <v>A1U9331</v>
          </cell>
          <cell r="K1562" t="str">
            <v>TN617M Magenta Toner (Yield:31K)</v>
          </cell>
          <cell r="L1562">
            <v>144.1</v>
          </cell>
          <cell r="M1562">
            <v>25</v>
          </cell>
          <cell r="N1562">
            <v>26</v>
          </cell>
          <cell r="O1562">
            <v>0.40003692080487363</v>
          </cell>
          <cell r="P1562">
            <v>43.336000000000006</v>
          </cell>
          <cell r="Q1562">
            <v>26.5</v>
          </cell>
          <cell r="R1562">
            <v>28.62</v>
          </cell>
          <cell r="S1562">
            <v>54.17</v>
          </cell>
          <cell r="T1562">
            <v>0.52002953664389884</v>
          </cell>
          <cell r="W1562">
            <v>43.336000000000006</v>
          </cell>
          <cell r="X1562">
            <v>0.8</v>
          </cell>
          <cell r="AA1562">
            <v>85</v>
          </cell>
          <cell r="AB1562">
            <v>62</v>
          </cell>
          <cell r="AC1562">
            <v>73</v>
          </cell>
          <cell r="AD1562">
            <v>80</v>
          </cell>
          <cell r="AE1562">
            <v>86.67</v>
          </cell>
          <cell r="AF1562">
            <v>0.4999884619822314</v>
          </cell>
          <cell r="AG1562">
            <v>0.70001153801776861</v>
          </cell>
          <cell r="AH1562">
            <v>102</v>
          </cell>
          <cell r="AI1562">
            <v>116</v>
          </cell>
          <cell r="AJ1562">
            <v>0.62641379310344814</v>
          </cell>
          <cell r="AK1562">
            <v>130.05000000000001</v>
          </cell>
          <cell r="AL1562">
            <v>144.1</v>
          </cell>
          <cell r="AM1562">
            <v>0.69926439972241494</v>
          </cell>
          <cell r="AN1562">
            <v>144.1</v>
          </cell>
          <cell r="AO1562">
            <v>144.1</v>
          </cell>
          <cell r="AP1562">
            <v>144.1</v>
          </cell>
          <cell r="AQ1562">
            <v>0</v>
          </cell>
          <cell r="AS1562">
            <v>144.1</v>
          </cell>
        </row>
        <row r="1563">
          <cell r="B1563" t="str">
            <v>SPC</v>
          </cell>
          <cell r="C1563" t="str">
            <v>IMP</v>
          </cell>
          <cell r="D1563" t="str">
            <v>BT</v>
          </cell>
          <cell r="E1563" t="str">
            <v>08</v>
          </cell>
          <cell r="F1563">
            <v>40830</v>
          </cell>
          <cell r="G1563">
            <v>40830</v>
          </cell>
          <cell r="H1563" t="str">
            <v>A1U9332</v>
          </cell>
          <cell r="I1563" t="str">
            <v>STKM8938413</v>
          </cell>
          <cell r="K1563" t="str">
            <v>TN-616M-L Magenta Toner (C6000L: 27,900)</v>
          </cell>
          <cell r="L1563">
            <v>159</v>
          </cell>
          <cell r="M1563">
            <v>30.44</v>
          </cell>
          <cell r="N1563">
            <v>31.657600000000002</v>
          </cell>
          <cell r="O1563">
            <v>0.34002668445630418</v>
          </cell>
          <cell r="P1563">
            <v>47.968000000000004</v>
          </cell>
          <cell r="Q1563">
            <v>32.270000000000003</v>
          </cell>
          <cell r="R1563">
            <v>34.85</v>
          </cell>
          <cell r="S1563">
            <v>59.96</v>
          </cell>
          <cell r="T1563">
            <v>0.47202134756504333</v>
          </cell>
          <cell r="W1563">
            <v>47.968000000000004</v>
          </cell>
          <cell r="X1563">
            <v>0.8</v>
          </cell>
          <cell r="AA1563">
            <v>82</v>
          </cell>
          <cell r="AB1563">
            <v>57</v>
          </cell>
          <cell r="AC1563">
            <v>60</v>
          </cell>
          <cell r="AD1563">
            <v>73</v>
          </cell>
          <cell r="AE1563">
            <v>84.15</v>
          </cell>
          <cell r="AF1563">
            <v>0.42997029114676172</v>
          </cell>
          <cell r="AG1563">
            <v>0.62379560308972071</v>
          </cell>
          <cell r="AH1563">
            <v>104</v>
          </cell>
          <cell r="AI1563">
            <v>122</v>
          </cell>
          <cell r="AJ1563">
            <v>0.60681967213114751</v>
          </cell>
          <cell r="AK1563">
            <v>140.5</v>
          </cell>
          <cell r="AL1563">
            <v>159</v>
          </cell>
          <cell r="AM1563">
            <v>0.69831446540880504</v>
          </cell>
          <cell r="AN1563">
            <v>159</v>
          </cell>
          <cell r="AO1563">
            <v>159</v>
          </cell>
          <cell r="AP1563">
            <v>159</v>
          </cell>
          <cell r="AQ1563">
            <v>0</v>
          </cell>
          <cell r="AS1563">
            <v>159</v>
          </cell>
        </row>
        <row r="1564">
          <cell r="B1564" t="str">
            <v>SP</v>
          </cell>
          <cell r="C1564" t="str">
            <v>IMP</v>
          </cell>
          <cell r="D1564" t="str">
            <v>BT</v>
          </cell>
          <cell r="E1564" t="str">
            <v>08</v>
          </cell>
          <cell r="F1564">
            <v>40455</v>
          </cell>
          <cell r="G1564">
            <v>40455</v>
          </cell>
          <cell r="H1564" t="str">
            <v>A1U9430</v>
          </cell>
          <cell r="K1564" t="str">
            <v>TN616C Toner C (Yield:31K)</v>
          </cell>
          <cell r="L1564">
            <v>131</v>
          </cell>
          <cell r="M1564">
            <v>25</v>
          </cell>
          <cell r="N1564">
            <v>26</v>
          </cell>
          <cell r="O1564">
            <v>0.34005964845485132</v>
          </cell>
          <cell r="P1564">
            <v>39.397500000000008</v>
          </cell>
          <cell r="Q1564">
            <v>26.5</v>
          </cell>
          <cell r="R1564">
            <v>28.62</v>
          </cell>
          <cell r="S1564">
            <v>49.246875000000003</v>
          </cell>
          <cell r="T1564">
            <v>0.47204771876388096</v>
          </cell>
          <cell r="W1564">
            <v>39.397500000000008</v>
          </cell>
          <cell r="X1564">
            <v>0.80000000000000016</v>
          </cell>
          <cell r="AA1564">
            <v>77</v>
          </cell>
          <cell r="AB1564">
            <v>57</v>
          </cell>
          <cell r="AC1564">
            <v>66</v>
          </cell>
          <cell r="AD1564">
            <v>73</v>
          </cell>
          <cell r="AE1564">
            <v>78.8</v>
          </cell>
          <cell r="AF1564">
            <v>0.50003172588832479</v>
          </cell>
          <cell r="AG1564">
            <v>0.67005076142131981</v>
          </cell>
          <cell r="AH1564">
            <v>92</v>
          </cell>
          <cell r="AI1564">
            <v>105</v>
          </cell>
          <cell r="AJ1564">
            <v>0.62478571428571417</v>
          </cell>
          <cell r="AK1564">
            <v>118</v>
          </cell>
          <cell r="AL1564">
            <v>131</v>
          </cell>
          <cell r="AM1564">
            <v>0.69925572519083967</v>
          </cell>
          <cell r="AN1564">
            <v>131</v>
          </cell>
          <cell r="AO1564">
            <v>131</v>
          </cell>
          <cell r="AP1564">
            <v>131</v>
          </cell>
          <cell r="AQ1564">
            <v>0</v>
          </cell>
          <cell r="AS1564">
            <v>131</v>
          </cell>
        </row>
        <row r="1565">
          <cell r="B1565" t="str">
            <v>SP</v>
          </cell>
          <cell r="C1565" t="str">
            <v>IMP</v>
          </cell>
          <cell r="D1565" t="str">
            <v>BT</v>
          </cell>
          <cell r="E1565" t="str">
            <v>08</v>
          </cell>
          <cell r="F1565">
            <v>40624</v>
          </cell>
          <cell r="G1565">
            <v>40624</v>
          </cell>
          <cell r="H1565" t="str">
            <v>A1U9431</v>
          </cell>
          <cell r="K1565" t="str">
            <v>TN617C Cyan Toner (Yield:31K)</v>
          </cell>
          <cell r="L1565">
            <v>144.1</v>
          </cell>
          <cell r="M1565">
            <v>25</v>
          </cell>
          <cell r="N1565">
            <v>26</v>
          </cell>
          <cell r="O1565">
            <v>0.40003692080487363</v>
          </cell>
          <cell r="P1565">
            <v>43.336000000000006</v>
          </cell>
          <cell r="Q1565">
            <v>26.5</v>
          </cell>
          <cell r="R1565">
            <v>28.62</v>
          </cell>
          <cell r="S1565">
            <v>54.17</v>
          </cell>
          <cell r="T1565">
            <v>0.52002953664389884</v>
          </cell>
          <cell r="W1565">
            <v>43.336000000000006</v>
          </cell>
          <cell r="X1565">
            <v>0.8</v>
          </cell>
          <cell r="AA1565">
            <v>85</v>
          </cell>
          <cell r="AB1565">
            <v>62</v>
          </cell>
          <cell r="AC1565">
            <v>73</v>
          </cell>
          <cell r="AD1565">
            <v>80</v>
          </cell>
          <cell r="AE1565">
            <v>86.67</v>
          </cell>
          <cell r="AF1565">
            <v>0.4999884619822314</v>
          </cell>
          <cell r="AG1565">
            <v>0.70001153801776861</v>
          </cell>
          <cell r="AH1565">
            <v>102</v>
          </cell>
          <cell r="AI1565">
            <v>116</v>
          </cell>
          <cell r="AJ1565">
            <v>0.62641379310344814</v>
          </cell>
          <cell r="AK1565">
            <v>130.05000000000001</v>
          </cell>
          <cell r="AL1565">
            <v>144.1</v>
          </cell>
          <cell r="AM1565">
            <v>0.69926439972241494</v>
          </cell>
          <cell r="AN1565">
            <v>144.1</v>
          </cell>
          <cell r="AO1565">
            <v>144.1</v>
          </cell>
          <cell r="AP1565">
            <v>144.1</v>
          </cell>
          <cell r="AQ1565">
            <v>0</v>
          </cell>
          <cell r="AS1565">
            <v>144.1</v>
          </cell>
        </row>
        <row r="1566">
          <cell r="B1566" t="str">
            <v>SPC</v>
          </cell>
          <cell r="C1566" t="str">
            <v>IMP</v>
          </cell>
          <cell r="D1566" t="str">
            <v>BT</v>
          </cell>
          <cell r="E1566" t="str">
            <v>08</v>
          </cell>
          <cell r="F1566">
            <v>40830</v>
          </cell>
          <cell r="G1566">
            <v>40830</v>
          </cell>
          <cell r="H1566" t="str">
            <v>A1U9432</v>
          </cell>
          <cell r="I1566" t="str">
            <v>STKM8938413</v>
          </cell>
          <cell r="K1566" t="str">
            <v>TN-616C-L Cyan Toner (C6000L: 27,900)</v>
          </cell>
          <cell r="L1566">
            <v>159</v>
          </cell>
          <cell r="M1566">
            <v>30.44</v>
          </cell>
          <cell r="N1566">
            <v>31.657600000000002</v>
          </cell>
          <cell r="O1566">
            <v>0.34002668445630418</v>
          </cell>
          <cell r="P1566">
            <v>47.968000000000004</v>
          </cell>
          <cell r="Q1566">
            <v>32.270000000000003</v>
          </cell>
          <cell r="R1566">
            <v>34.85</v>
          </cell>
          <cell r="S1566">
            <v>59.96</v>
          </cell>
          <cell r="T1566">
            <v>0.47202134756504333</v>
          </cell>
          <cell r="W1566">
            <v>47.968000000000004</v>
          </cell>
          <cell r="X1566">
            <v>0.8</v>
          </cell>
          <cell r="AA1566">
            <v>82</v>
          </cell>
          <cell r="AB1566">
            <v>57</v>
          </cell>
          <cell r="AC1566">
            <v>60</v>
          </cell>
          <cell r="AD1566">
            <v>73</v>
          </cell>
          <cell r="AE1566">
            <v>84.15</v>
          </cell>
          <cell r="AF1566">
            <v>0.42997029114676172</v>
          </cell>
          <cell r="AG1566">
            <v>0.62379560308972071</v>
          </cell>
          <cell r="AH1566">
            <v>104</v>
          </cell>
          <cell r="AI1566">
            <v>122</v>
          </cell>
          <cell r="AJ1566">
            <v>0.60681967213114751</v>
          </cell>
          <cell r="AK1566">
            <v>140.5</v>
          </cell>
          <cell r="AL1566">
            <v>159</v>
          </cell>
          <cell r="AM1566">
            <v>0.69831446540880504</v>
          </cell>
          <cell r="AN1566">
            <v>159</v>
          </cell>
          <cell r="AO1566">
            <v>159</v>
          </cell>
          <cell r="AP1566">
            <v>159</v>
          </cell>
          <cell r="AQ1566">
            <v>0</v>
          </cell>
          <cell r="AS1566">
            <v>159</v>
          </cell>
        </row>
        <row r="1567">
          <cell r="B1567" t="str">
            <v>SPC</v>
          </cell>
          <cell r="C1567" t="str">
            <v>IMP</v>
          </cell>
          <cell r="D1567" t="str">
            <v>BT</v>
          </cell>
          <cell r="E1567" t="str">
            <v>08</v>
          </cell>
          <cell r="F1567">
            <v>40921</v>
          </cell>
          <cell r="G1567">
            <v>40921</v>
          </cell>
          <cell r="H1567" t="str">
            <v>A1UDR70500</v>
          </cell>
          <cell r="K1567" t="str">
            <v>Transfer Roller - 150K</v>
          </cell>
          <cell r="L1567">
            <v>30.9</v>
          </cell>
          <cell r="M1567">
            <v>12.5</v>
          </cell>
          <cell r="N1567">
            <v>13</v>
          </cell>
          <cell r="O1567">
            <v>0.10714285714285718</v>
          </cell>
          <cell r="P1567">
            <v>14.56</v>
          </cell>
          <cell r="Q1567">
            <v>13.25</v>
          </cell>
          <cell r="R1567">
            <v>14.31</v>
          </cell>
          <cell r="S1567">
            <v>18.2</v>
          </cell>
          <cell r="T1567">
            <v>0.2857142857142857</v>
          </cell>
          <cell r="U1567" t="str">
            <v>N/A</v>
          </cell>
          <cell r="V1567" t="e">
            <v>#VALUE!</v>
          </cell>
          <cell r="W1567">
            <v>14.56</v>
          </cell>
          <cell r="X1567">
            <v>0.8</v>
          </cell>
          <cell r="AA1567">
            <v>29</v>
          </cell>
          <cell r="AB1567">
            <v>18</v>
          </cell>
          <cell r="AC1567">
            <v>19</v>
          </cell>
          <cell r="AD1567">
            <v>25</v>
          </cell>
          <cell r="AE1567">
            <v>29.12</v>
          </cell>
          <cell r="AF1567">
            <v>0.5</v>
          </cell>
          <cell r="AG1567">
            <v>0.5535714285714286</v>
          </cell>
          <cell r="AH1567">
            <v>31</v>
          </cell>
          <cell r="AI1567">
            <v>31</v>
          </cell>
          <cell r="AJ1567">
            <v>0.53032258064516125</v>
          </cell>
          <cell r="AK1567">
            <v>30.95</v>
          </cell>
          <cell r="AL1567">
            <v>30.9</v>
          </cell>
          <cell r="AM1567">
            <v>0.52880258899676369</v>
          </cell>
          <cell r="AN1567">
            <v>30.9</v>
          </cell>
          <cell r="AO1567">
            <v>30.9</v>
          </cell>
          <cell r="AP1567">
            <v>30.9</v>
          </cell>
          <cell r="AS1567">
            <v>30.9</v>
          </cell>
        </row>
        <row r="1568">
          <cell r="B1568" t="str">
            <v>SPC</v>
          </cell>
          <cell r="C1568" t="str">
            <v>IMP</v>
          </cell>
          <cell r="D1568" t="str">
            <v>BT</v>
          </cell>
          <cell r="E1568" t="str">
            <v>08</v>
          </cell>
          <cell r="F1568">
            <v>40921</v>
          </cell>
          <cell r="G1568">
            <v>40921</v>
          </cell>
          <cell r="H1568" t="str">
            <v>A1UDR70900</v>
          </cell>
          <cell r="K1568" t="str">
            <v>Fusing Unit - 450K</v>
          </cell>
          <cell r="L1568">
            <v>228.1</v>
          </cell>
          <cell r="M1568">
            <v>92.4</v>
          </cell>
          <cell r="N1568">
            <v>96.096000000000004</v>
          </cell>
          <cell r="O1568">
            <v>0.10757800891530463</v>
          </cell>
          <cell r="P1568">
            <v>107.68</v>
          </cell>
          <cell r="Q1568">
            <v>97.94</v>
          </cell>
          <cell r="R1568">
            <v>105.78</v>
          </cell>
          <cell r="S1568">
            <v>134.6</v>
          </cell>
          <cell r="T1568">
            <v>0.28606240713224362</v>
          </cell>
          <cell r="U1568" t="str">
            <v>N/A</v>
          </cell>
          <cell r="V1568" t="e">
            <v>#VALUE!</v>
          </cell>
          <cell r="W1568">
            <v>107.68</v>
          </cell>
          <cell r="X1568">
            <v>0.8</v>
          </cell>
          <cell r="AA1568">
            <v>211</v>
          </cell>
          <cell r="AB1568">
            <v>127</v>
          </cell>
          <cell r="AC1568">
            <v>135</v>
          </cell>
          <cell r="AD1568">
            <v>176</v>
          </cell>
          <cell r="AE1568">
            <v>215.36</v>
          </cell>
          <cell r="AF1568">
            <v>0.5</v>
          </cell>
          <cell r="AG1568">
            <v>0.55378900445765233</v>
          </cell>
          <cell r="AH1568">
            <v>219</v>
          </cell>
          <cell r="AI1568">
            <v>222</v>
          </cell>
          <cell r="AJ1568">
            <v>0.51495495495495491</v>
          </cell>
          <cell r="AK1568">
            <v>225.05</v>
          </cell>
          <cell r="AL1568">
            <v>228.1</v>
          </cell>
          <cell r="AM1568">
            <v>0.5279263480929417</v>
          </cell>
          <cell r="AN1568">
            <v>228.1</v>
          </cell>
          <cell r="AO1568">
            <v>228.1</v>
          </cell>
          <cell r="AP1568">
            <v>228.1</v>
          </cell>
          <cell r="AS1568">
            <v>228.1</v>
          </cell>
        </row>
        <row r="1569">
          <cell r="B1569" t="str">
            <v>SPC</v>
          </cell>
          <cell r="C1569" t="str">
            <v>IMP</v>
          </cell>
          <cell r="D1569" t="str">
            <v>BT</v>
          </cell>
          <cell r="E1569" t="str">
            <v>08</v>
          </cell>
          <cell r="F1569">
            <v>40322</v>
          </cell>
          <cell r="G1569">
            <v>40361</v>
          </cell>
          <cell r="H1569" t="str">
            <v>A202030</v>
          </cell>
          <cell r="I1569" t="str">
            <v>n/a</v>
          </cell>
          <cell r="K1569" t="str">
            <v>TN-414 Toner 25k for bizhub 423/363</v>
          </cell>
          <cell r="L1569">
            <v>89.3</v>
          </cell>
          <cell r="M1569">
            <v>18.600000000000001</v>
          </cell>
          <cell r="N1569">
            <v>19.344000000000001</v>
          </cell>
          <cell r="O1569">
            <v>0.41239368165249091</v>
          </cell>
          <cell r="P1569">
            <v>32.92</v>
          </cell>
          <cell r="Q1569">
            <v>19.72</v>
          </cell>
          <cell r="R1569">
            <v>21.3</v>
          </cell>
          <cell r="S1569">
            <v>41.15</v>
          </cell>
          <cell r="T1569">
            <v>0.52991494532199268</v>
          </cell>
          <cell r="W1569">
            <v>32.92</v>
          </cell>
          <cell r="X1569">
            <v>0.8</v>
          </cell>
          <cell r="AA1569">
            <v>57</v>
          </cell>
          <cell r="AB1569">
            <v>39</v>
          </cell>
          <cell r="AC1569">
            <v>42</v>
          </cell>
          <cell r="AD1569">
            <v>50</v>
          </cell>
          <cell r="AE1569">
            <v>57.75</v>
          </cell>
          <cell r="AF1569">
            <v>0.42995670995670993</v>
          </cell>
          <cell r="AG1569">
            <v>0.66503896103896099</v>
          </cell>
          <cell r="AH1569">
            <v>66</v>
          </cell>
          <cell r="AI1569">
            <v>74</v>
          </cell>
          <cell r="AJ1569">
            <v>0.55513513513513513</v>
          </cell>
          <cell r="AK1569">
            <v>82</v>
          </cell>
          <cell r="AL1569">
            <v>90</v>
          </cell>
          <cell r="AM1569">
            <v>0.63422222222222224</v>
          </cell>
          <cell r="AN1569">
            <v>89.83</v>
          </cell>
          <cell r="AO1569">
            <v>89.66</v>
          </cell>
          <cell r="AP1569">
            <v>89.49</v>
          </cell>
          <cell r="AQ1569">
            <v>0</v>
          </cell>
          <cell r="AS1569">
            <v>89.3</v>
          </cell>
        </row>
        <row r="1570">
          <cell r="B1570" t="str">
            <v>SPC</v>
          </cell>
          <cell r="C1570" t="str">
            <v>IMP</v>
          </cell>
          <cell r="D1570" t="str">
            <v>BT</v>
          </cell>
          <cell r="E1570" t="str">
            <v>08</v>
          </cell>
          <cell r="F1570">
            <v>40322</v>
          </cell>
          <cell r="G1570">
            <v>40361</v>
          </cell>
          <cell r="H1570" t="str">
            <v>A202031</v>
          </cell>
          <cell r="I1570" t="str">
            <v>n/a</v>
          </cell>
          <cell r="K1570" t="str">
            <v>TN-217 Toner 17.5k for bizhub 283/223</v>
          </cell>
          <cell r="L1570">
            <v>72</v>
          </cell>
          <cell r="M1570">
            <v>16.600000000000001</v>
          </cell>
          <cell r="N1570">
            <v>17.264000000000003</v>
          </cell>
          <cell r="O1570">
            <v>0.4536708860759493</v>
          </cell>
          <cell r="P1570">
            <v>31.6</v>
          </cell>
          <cell r="Q1570">
            <v>17.600000000000001</v>
          </cell>
          <cell r="R1570">
            <v>19.010000000000002</v>
          </cell>
          <cell r="S1570">
            <v>39.5</v>
          </cell>
          <cell r="T1570">
            <v>0.56293670886075942</v>
          </cell>
          <cell r="W1570">
            <v>31.6</v>
          </cell>
          <cell r="X1570">
            <v>0.8</v>
          </cell>
          <cell r="AA1570">
            <v>54</v>
          </cell>
          <cell r="AB1570">
            <v>38</v>
          </cell>
          <cell r="AC1570">
            <v>40</v>
          </cell>
          <cell r="AD1570">
            <v>48</v>
          </cell>
          <cell r="AE1570">
            <v>55.44</v>
          </cell>
          <cell r="AF1570">
            <v>0.43001443001442996</v>
          </cell>
          <cell r="AG1570">
            <v>0.68860028860028855</v>
          </cell>
          <cell r="AH1570">
            <v>60</v>
          </cell>
          <cell r="AI1570">
            <v>64</v>
          </cell>
          <cell r="AJ1570">
            <v>0.50624999999999998</v>
          </cell>
          <cell r="AK1570">
            <v>68</v>
          </cell>
          <cell r="AL1570">
            <v>72</v>
          </cell>
          <cell r="AM1570">
            <v>0.56111111111111112</v>
          </cell>
          <cell r="AN1570">
            <v>72</v>
          </cell>
          <cell r="AO1570">
            <v>72</v>
          </cell>
          <cell r="AP1570">
            <v>72</v>
          </cell>
          <cell r="AQ1570">
            <v>0</v>
          </cell>
          <cell r="AS1570">
            <v>72</v>
          </cell>
        </row>
        <row r="1571">
          <cell r="B1571" t="str">
            <v>SPC</v>
          </cell>
          <cell r="C1571" t="str">
            <v>IMP</v>
          </cell>
          <cell r="D1571" t="str">
            <v>BT</v>
          </cell>
          <cell r="E1571" t="str">
            <v>08</v>
          </cell>
          <cell r="F1571">
            <v>40921</v>
          </cell>
          <cell r="G1571">
            <v>40921</v>
          </cell>
          <cell r="H1571" t="str">
            <v>A202032</v>
          </cell>
          <cell r="K1571" t="str">
            <v>TN-415 Black Toner - Yield 25K</v>
          </cell>
          <cell r="L1571">
            <v>130</v>
          </cell>
          <cell r="M1571">
            <v>23.2</v>
          </cell>
          <cell r="N1571">
            <v>24.128</v>
          </cell>
          <cell r="O1571">
            <v>0.57521126760563379</v>
          </cell>
          <cell r="P1571">
            <v>56.800000000000004</v>
          </cell>
          <cell r="Q1571">
            <v>24.59</v>
          </cell>
          <cell r="R1571">
            <v>26.56</v>
          </cell>
          <cell r="S1571">
            <v>71</v>
          </cell>
          <cell r="T1571">
            <v>0.66016901408450701</v>
          </cell>
          <cell r="U1571" t="str">
            <v>N/A</v>
          </cell>
          <cell r="V1571" t="e">
            <v>#VALUE!</v>
          </cell>
          <cell r="W1571">
            <v>56.800000000000004</v>
          </cell>
          <cell r="X1571">
            <v>0.8</v>
          </cell>
          <cell r="AA1571">
            <v>98</v>
          </cell>
          <cell r="AB1571">
            <v>67</v>
          </cell>
          <cell r="AC1571">
            <v>71</v>
          </cell>
          <cell r="AD1571">
            <v>86</v>
          </cell>
          <cell r="AE1571">
            <v>99.65</v>
          </cell>
          <cell r="AF1571">
            <v>0.43000501756146514</v>
          </cell>
          <cell r="AG1571">
            <v>0.75787255393878572</v>
          </cell>
          <cell r="AH1571">
            <v>108</v>
          </cell>
          <cell r="AI1571">
            <v>115</v>
          </cell>
          <cell r="AJ1571">
            <v>0.50608695652173907</v>
          </cell>
          <cell r="AK1571">
            <v>122.5</v>
          </cell>
          <cell r="AL1571">
            <v>130</v>
          </cell>
          <cell r="AM1571">
            <v>0.56307692307692303</v>
          </cell>
          <cell r="AN1571">
            <v>130</v>
          </cell>
          <cell r="AO1571">
            <v>130</v>
          </cell>
          <cell r="AP1571">
            <v>130</v>
          </cell>
          <cell r="AS1571">
            <v>130</v>
          </cell>
        </row>
        <row r="1572">
          <cell r="B1572" t="str">
            <v>SP</v>
          </cell>
          <cell r="C1572" t="str">
            <v>IMP</v>
          </cell>
          <cell r="D1572" t="str">
            <v>BT</v>
          </cell>
          <cell r="E1572" t="str">
            <v>08</v>
          </cell>
          <cell r="F1572">
            <v>40322</v>
          </cell>
          <cell r="G1572">
            <v>40322</v>
          </cell>
          <cell r="H1572" t="str">
            <v>A202500</v>
          </cell>
          <cell r="I1572" t="str">
            <v>n/a</v>
          </cell>
          <cell r="K1572" t="str">
            <v>DV-411 Developer</v>
          </cell>
          <cell r="L1572">
            <v>50.6</v>
          </cell>
          <cell r="M1572">
            <v>12.4</v>
          </cell>
          <cell r="N1572">
            <v>12.896000000000001</v>
          </cell>
          <cell r="O1572">
            <v>0.42633451957295382</v>
          </cell>
          <cell r="P1572">
            <v>22.480000000000004</v>
          </cell>
          <cell r="Q1572">
            <v>13.14</v>
          </cell>
          <cell r="R1572">
            <v>14.19</v>
          </cell>
          <cell r="S1572">
            <v>28.1</v>
          </cell>
          <cell r="T1572">
            <v>0.54106761565836303</v>
          </cell>
          <cell r="W1572">
            <v>22.480000000000004</v>
          </cell>
          <cell r="X1572">
            <v>0.80000000000000016</v>
          </cell>
          <cell r="AA1572">
            <v>44</v>
          </cell>
          <cell r="AB1572">
            <v>33</v>
          </cell>
          <cell r="AC1572">
            <v>38</v>
          </cell>
          <cell r="AD1572">
            <v>42</v>
          </cell>
          <cell r="AE1572">
            <v>44.96</v>
          </cell>
          <cell r="AF1572">
            <v>0.49999999999999994</v>
          </cell>
          <cell r="AG1572">
            <v>0.71316725978647688</v>
          </cell>
          <cell r="AH1572">
            <v>47</v>
          </cell>
          <cell r="AI1572">
            <v>48</v>
          </cell>
          <cell r="AJ1572">
            <v>0.53166666666666662</v>
          </cell>
          <cell r="AK1572">
            <v>49.5</v>
          </cell>
          <cell r="AL1572">
            <v>51</v>
          </cell>
          <cell r="AM1572">
            <v>0.55921568627450968</v>
          </cell>
          <cell r="AN1572">
            <v>50.9</v>
          </cell>
          <cell r="AO1572">
            <v>50.8</v>
          </cell>
          <cell r="AP1572">
            <v>50.7</v>
          </cell>
          <cell r="AQ1572">
            <v>0</v>
          </cell>
          <cell r="AS1572">
            <v>50.6</v>
          </cell>
        </row>
        <row r="1573">
          <cell r="B1573" t="str">
            <v>AC</v>
          </cell>
          <cell r="C1573" t="str">
            <v>DOM</v>
          </cell>
          <cell r="D1573" t="str">
            <v>DOM</v>
          </cell>
          <cell r="E1573" t="str">
            <v>08</v>
          </cell>
          <cell r="F1573">
            <v>40438</v>
          </cell>
          <cell r="G1573">
            <v>40438</v>
          </cell>
          <cell r="H1573" t="str">
            <v>A21D0Y1</v>
          </cell>
          <cell r="K1573" t="str">
            <v>IC-306 EFI Server Type controller</v>
          </cell>
          <cell r="L1573">
            <v>28000</v>
          </cell>
          <cell r="M1573">
            <v>10000</v>
          </cell>
          <cell r="N1573">
            <v>10300</v>
          </cell>
          <cell r="O1573">
            <v>6.0218978102189784E-2</v>
          </cell>
          <cell r="P1573">
            <v>10960</v>
          </cell>
          <cell r="Q1573">
            <v>10600</v>
          </cell>
          <cell r="R1573">
            <v>11448</v>
          </cell>
          <cell r="S1573">
            <v>13700</v>
          </cell>
          <cell r="T1573">
            <v>0.24817518248175183</v>
          </cell>
          <cell r="U1573">
            <v>11782</v>
          </cell>
          <cell r="V1573">
            <v>0.12578509590901374</v>
          </cell>
          <cell r="W1573">
            <v>10960</v>
          </cell>
          <cell r="X1573">
            <v>0.8</v>
          </cell>
          <cell r="AA1573">
            <v>13260</v>
          </cell>
          <cell r="AB1573">
            <v>10960</v>
          </cell>
          <cell r="AC1573">
            <v>12178</v>
          </cell>
          <cell r="AD1573">
            <v>12855</v>
          </cell>
          <cell r="AE1573">
            <v>13530.86</v>
          </cell>
          <cell r="AF1573">
            <v>0.18999974872254982</v>
          </cell>
          <cell r="AG1573">
            <v>0.2387771361169948</v>
          </cell>
          <cell r="AH1573">
            <v>15042</v>
          </cell>
          <cell r="AI1573">
            <v>16552</v>
          </cell>
          <cell r="AJ1573">
            <v>0.33784436926051231</v>
          </cell>
          <cell r="AK1573">
            <v>18062</v>
          </cell>
          <cell r="AL1573">
            <v>19572</v>
          </cell>
          <cell r="AM1573">
            <v>0.44001634988759453</v>
          </cell>
          <cell r="AN1573">
            <v>21679</v>
          </cell>
          <cell r="AO1573">
            <v>23786</v>
          </cell>
          <cell r="AP1573">
            <v>25893</v>
          </cell>
          <cell r="AQ1573">
            <v>0</v>
          </cell>
          <cell r="AS1573">
            <v>28000</v>
          </cell>
        </row>
        <row r="1574">
          <cell r="B1574" t="str">
            <v>SP</v>
          </cell>
          <cell r="C1574" t="str">
            <v>IMP</v>
          </cell>
          <cell r="D1574" t="str">
            <v>BT</v>
          </cell>
          <cell r="E1574" t="str">
            <v>08</v>
          </cell>
          <cell r="F1574">
            <v>40438</v>
          </cell>
          <cell r="G1574">
            <v>40777</v>
          </cell>
          <cell r="H1574" t="str">
            <v>A22C0Y1</v>
          </cell>
          <cell r="K1574" t="str">
            <v>DU-103 Imaging Unit for C8000 (Yield: 330K)</v>
          </cell>
          <cell r="L1574">
            <v>423</v>
          </cell>
          <cell r="M1574">
            <v>121.51</v>
          </cell>
          <cell r="N1574">
            <v>126.3704</v>
          </cell>
          <cell r="O1574">
            <v>0.16102082005523682</v>
          </cell>
          <cell r="P1574">
            <v>150.624</v>
          </cell>
          <cell r="Q1574">
            <v>128.80000000000001</v>
          </cell>
          <cell r="R1574">
            <v>139.1</v>
          </cell>
          <cell r="S1574">
            <v>188.28</v>
          </cell>
          <cell r="T1574">
            <v>0.32881665604418947</v>
          </cell>
          <cell r="W1574">
            <v>150.624</v>
          </cell>
          <cell r="X1574">
            <v>0.79999999999999993</v>
          </cell>
          <cell r="Y1574" t="str">
            <v>Act freight</v>
          </cell>
          <cell r="AA1574">
            <v>295</v>
          </cell>
          <cell r="AB1574">
            <v>216</v>
          </cell>
          <cell r="AC1574">
            <v>252</v>
          </cell>
          <cell r="AD1574">
            <v>277</v>
          </cell>
          <cell r="AE1574">
            <v>301.25</v>
          </cell>
          <cell r="AF1574">
            <v>0.50000331950207466</v>
          </cell>
          <cell r="AG1574">
            <v>0.58051319502074683</v>
          </cell>
          <cell r="AH1574">
            <v>333</v>
          </cell>
          <cell r="AI1574">
            <v>363</v>
          </cell>
          <cell r="AJ1574">
            <v>0.58505785123966947</v>
          </cell>
          <cell r="AK1574">
            <v>393</v>
          </cell>
          <cell r="AL1574">
            <v>423</v>
          </cell>
          <cell r="AM1574">
            <v>0.64391489361702126</v>
          </cell>
          <cell r="AN1574">
            <v>423</v>
          </cell>
          <cell r="AO1574">
            <v>423</v>
          </cell>
          <cell r="AP1574">
            <v>423</v>
          </cell>
          <cell r="AQ1574">
            <v>0</v>
          </cell>
          <cell r="AS1574">
            <v>423</v>
          </cell>
        </row>
        <row r="1575">
          <cell r="B1575" t="str">
            <v>SP</v>
          </cell>
          <cell r="C1575" t="str">
            <v>IMP</v>
          </cell>
          <cell r="D1575" t="str">
            <v>BT</v>
          </cell>
          <cell r="E1575" t="str">
            <v>08</v>
          </cell>
          <cell r="F1575">
            <v>40322</v>
          </cell>
          <cell r="G1575">
            <v>40322</v>
          </cell>
          <cell r="H1575" t="str">
            <v>A2A103D</v>
          </cell>
          <cell r="I1575" t="str">
            <v>n/a</v>
          </cell>
          <cell r="K1575" t="str">
            <v>DR-411 Drum</v>
          </cell>
          <cell r="L1575">
            <v>129.80000000000001</v>
          </cell>
          <cell r="M1575">
            <v>44</v>
          </cell>
          <cell r="N1575">
            <v>45.760000000000005</v>
          </cell>
          <cell r="O1575">
            <v>0.19999999999999996</v>
          </cell>
          <cell r="P1575">
            <v>57.2</v>
          </cell>
          <cell r="Q1575">
            <v>46.64</v>
          </cell>
          <cell r="R1575">
            <v>50.37</v>
          </cell>
          <cell r="S1575">
            <v>71.5</v>
          </cell>
          <cell r="T1575">
            <v>0.35999999999999993</v>
          </cell>
          <cell r="W1575">
            <v>57.2</v>
          </cell>
          <cell r="X1575">
            <v>0.8</v>
          </cell>
          <cell r="AA1575">
            <v>112</v>
          </cell>
          <cell r="AB1575">
            <v>82</v>
          </cell>
          <cell r="AC1575">
            <v>96</v>
          </cell>
          <cell r="AD1575">
            <v>106</v>
          </cell>
          <cell r="AE1575">
            <v>114.4</v>
          </cell>
          <cell r="AF1575">
            <v>0.5</v>
          </cell>
          <cell r="AG1575">
            <v>0.6</v>
          </cell>
          <cell r="AH1575">
            <v>119</v>
          </cell>
          <cell r="AI1575">
            <v>123</v>
          </cell>
          <cell r="AJ1575">
            <v>0.53495934959349589</v>
          </cell>
          <cell r="AK1575">
            <v>126.5</v>
          </cell>
          <cell r="AL1575">
            <v>130</v>
          </cell>
          <cell r="AM1575">
            <v>0.55999999999999994</v>
          </cell>
          <cell r="AN1575">
            <v>129.94999999999999</v>
          </cell>
          <cell r="AO1575">
            <v>129.9</v>
          </cell>
          <cell r="AP1575">
            <v>129.85</v>
          </cell>
          <cell r="AQ1575">
            <v>0</v>
          </cell>
          <cell r="AS1575">
            <v>129.80000000000001</v>
          </cell>
        </row>
        <row r="1576">
          <cell r="B1576" t="str">
            <v>PMC</v>
          </cell>
          <cell r="C1576" t="str">
            <v>PMP</v>
          </cell>
          <cell r="D1576" t="str">
            <v>BT</v>
          </cell>
          <cell r="E1576" t="str">
            <v>08</v>
          </cell>
          <cell r="F1576">
            <v>40581</v>
          </cell>
          <cell r="G1576">
            <v>40581</v>
          </cell>
          <cell r="H1576" t="str">
            <v>A2WYWY1</v>
          </cell>
          <cell r="K1576" t="str">
            <v>WX-102 Waste Toner Box (Yield: 160,000)</v>
          </cell>
          <cell r="L1576">
            <v>41</v>
          </cell>
          <cell r="M1576">
            <v>13.04</v>
          </cell>
          <cell r="N1576">
            <v>13.692</v>
          </cell>
          <cell r="O1576">
            <v>4.9166666666666678E-2</v>
          </cell>
          <cell r="P1576">
            <v>14.4</v>
          </cell>
          <cell r="Q1576">
            <v>13.82</v>
          </cell>
          <cell r="R1576">
            <v>14.93</v>
          </cell>
          <cell r="S1576">
            <v>18</v>
          </cell>
          <cell r="T1576">
            <v>0.23933333333333331</v>
          </cell>
          <cell r="W1576">
            <v>14.4</v>
          </cell>
          <cell r="X1576">
            <v>0.8</v>
          </cell>
          <cell r="AA1576">
            <v>25</v>
          </cell>
          <cell r="AB1576">
            <v>17</v>
          </cell>
          <cell r="AC1576">
            <v>18</v>
          </cell>
          <cell r="AD1576">
            <v>22</v>
          </cell>
          <cell r="AE1576">
            <v>25.26</v>
          </cell>
          <cell r="AF1576">
            <v>0.42992874109263662</v>
          </cell>
          <cell r="AG1576">
            <v>0.45795724465558196</v>
          </cell>
          <cell r="AH1576">
            <v>30</v>
          </cell>
          <cell r="AI1576">
            <v>34</v>
          </cell>
          <cell r="AJ1576">
            <v>0.57647058823529418</v>
          </cell>
          <cell r="AK1576">
            <v>37.5</v>
          </cell>
          <cell r="AL1576">
            <v>41</v>
          </cell>
          <cell r="AM1576">
            <v>0.64878048780487807</v>
          </cell>
          <cell r="AN1576">
            <v>41</v>
          </cell>
          <cell r="AO1576">
            <v>41</v>
          </cell>
          <cell r="AP1576">
            <v>41</v>
          </cell>
          <cell r="AQ1576">
            <v>0</v>
          </cell>
          <cell r="AS1576">
            <v>41</v>
          </cell>
        </row>
        <row r="1577">
          <cell r="B1577" t="str">
            <v>AC</v>
          </cell>
          <cell r="C1577" t="str">
            <v>IMP</v>
          </cell>
          <cell r="D1577" t="str">
            <v>BT</v>
          </cell>
          <cell r="E1577" t="str">
            <v>08</v>
          </cell>
          <cell r="F1577">
            <v>40438</v>
          </cell>
          <cell r="G1577">
            <v>40438</v>
          </cell>
          <cell r="H1577" t="str">
            <v>A3E70Y1</v>
          </cell>
          <cell r="K1577" t="str">
            <v>IC-307 Creo Server Type controller</v>
          </cell>
          <cell r="L1577">
            <v>31000</v>
          </cell>
          <cell r="M1577">
            <v>11100</v>
          </cell>
          <cell r="N1577">
            <v>11544</v>
          </cell>
          <cell r="O1577">
            <v>0.1511764705882353</v>
          </cell>
          <cell r="P1577">
            <v>13600</v>
          </cell>
          <cell r="Q1577">
            <v>11766</v>
          </cell>
          <cell r="R1577">
            <v>12707.28</v>
          </cell>
          <cell r="S1577">
            <v>17000</v>
          </cell>
          <cell r="T1577">
            <v>0.32094117647058823</v>
          </cell>
          <cell r="U1577">
            <v>13164.8</v>
          </cell>
          <cell r="V1577">
            <v>0.12311618862420996</v>
          </cell>
          <cell r="W1577">
            <v>13600</v>
          </cell>
          <cell r="X1577">
            <v>0.8</v>
          </cell>
          <cell r="AA1577">
            <v>16454</v>
          </cell>
          <cell r="AB1577">
            <v>13600</v>
          </cell>
          <cell r="AC1577">
            <v>15112</v>
          </cell>
          <cell r="AD1577">
            <v>16159</v>
          </cell>
          <cell r="AE1577">
            <v>16790.12</v>
          </cell>
          <cell r="AF1577">
            <v>0.18999983323525974</v>
          </cell>
          <cell r="AG1577">
            <v>0.31245279962263517</v>
          </cell>
          <cell r="AH1577">
            <v>18665</v>
          </cell>
          <cell r="AI1577">
            <v>20539</v>
          </cell>
          <cell r="AJ1577">
            <v>0.33784507522274698</v>
          </cell>
          <cell r="AK1577">
            <v>22412.5</v>
          </cell>
          <cell r="AL1577">
            <v>24286</v>
          </cell>
          <cell r="AM1577">
            <v>0.44000658815778637</v>
          </cell>
          <cell r="AN1577">
            <v>25964.5</v>
          </cell>
          <cell r="AO1577">
            <v>27643</v>
          </cell>
          <cell r="AP1577">
            <v>29321.5</v>
          </cell>
          <cell r="AQ1577">
            <v>0</v>
          </cell>
          <cell r="AS1577">
            <v>31000</v>
          </cell>
        </row>
        <row r="1578">
          <cell r="B1578" t="str">
            <v>AC</v>
          </cell>
          <cell r="C1578" t="str">
            <v>DOM</v>
          </cell>
          <cell r="D1578" t="str">
            <v>DOM</v>
          </cell>
          <cell r="E1578" t="str">
            <v>08</v>
          </cell>
          <cell r="F1578">
            <v>40921</v>
          </cell>
          <cell r="G1578">
            <v>40921</v>
          </cell>
          <cell r="H1578" t="str">
            <v>A49EYYB</v>
          </cell>
          <cell r="K1578" t="str">
            <v>DK-511 Copy Desk</v>
          </cell>
          <cell r="L1578">
            <v>325</v>
          </cell>
          <cell r="M1578">
            <v>85.05</v>
          </cell>
          <cell r="N1578">
            <v>87.601500000000001</v>
          </cell>
          <cell r="O1578">
            <v>0.43845192307692304</v>
          </cell>
          <cell r="P1578">
            <v>156</v>
          </cell>
          <cell r="Q1578">
            <v>90.15</v>
          </cell>
          <cell r="R1578">
            <v>97.36</v>
          </cell>
          <cell r="S1578">
            <v>195</v>
          </cell>
          <cell r="T1578">
            <v>0.55076153846153841</v>
          </cell>
          <cell r="U1578">
            <v>151.00799999999998</v>
          </cell>
          <cell r="V1578">
            <v>0.41988835028607746</v>
          </cell>
          <cell r="W1578">
            <v>156</v>
          </cell>
          <cell r="X1578">
            <v>0.8</v>
          </cell>
          <cell r="AA1578">
            <v>189</v>
          </cell>
          <cell r="AB1578">
            <v>156</v>
          </cell>
          <cell r="AC1578">
            <v>174</v>
          </cell>
          <cell r="AD1578">
            <v>184</v>
          </cell>
          <cell r="AE1578">
            <v>192.59</v>
          </cell>
          <cell r="AF1578">
            <v>0.18998909600706165</v>
          </cell>
          <cell r="AG1578">
            <v>0.54513993457604237</v>
          </cell>
          <cell r="AH1578">
            <v>215</v>
          </cell>
          <cell r="AI1578">
            <v>236</v>
          </cell>
          <cell r="AJ1578">
            <v>0.33898305084745761</v>
          </cell>
          <cell r="AK1578">
            <v>257.5</v>
          </cell>
          <cell r="AL1578">
            <v>279</v>
          </cell>
          <cell r="AM1578">
            <v>0.44086021505376344</v>
          </cell>
          <cell r="AN1578">
            <v>290.5</v>
          </cell>
          <cell r="AO1578">
            <v>302</v>
          </cell>
          <cell r="AP1578">
            <v>313.5</v>
          </cell>
          <cell r="AS1578">
            <v>325</v>
          </cell>
        </row>
        <row r="1579">
          <cell r="B1579" t="str">
            <v>PMP</v>
          </cell>
          <cell r="C1579" t="str">
            <v>PMP</v>
          </cell>
          <cell r="D1579" t="str">
            <v>BT</v>
          </cell>
          <cell r="E1579" t="str">
            <v>08</v>
          </cell>
          <cell r="F1579">
            <v>39924</v>
          </cell>
          <cell r="G1579">
            <v>39924</v>
          </cell>
          <cell r="H1579" t="str">
            <v>D42GEPM25</v>
          </cell>
          <cell r="I1579" t="str">
            <v>D42GEPM25</v>
          </cell>
          <cell r="K1579" t="str">
            <v>PM Kit 250K for 421/361</v>
          </cell>
          <cell r="L1579">
            <v>660</v>
          </cell>
          <cell r="M1579">
            <v>187.53</v>
          </cell>
          <cell r="N1579">
            <v>196.90650000000002</v>
          </cell>
          <cell r="O1579">
            <v>0.16565042372881347</v>
          </cell>
          <cell r="P1579">
            <v>236</v>
          </cell>
          <cell r="Q1579">
            <v>198.78</v>
          </cell>
          <cell r="R1579">
            <v>214.68</v>
          </cell>
          <cell r="S1579">
            <v>295</v>
          </cell>
          <cell r="T1579">
            <v>0.33252033898305078</v>
          </cell>
          <cell r="W1579">
            <v>236</v>
          </cell>
          <cell r="X1579">
            <v>0.8</v>
          </cell>
          <cell r="Y1579" t="str">
            <v>Act freight</v>
          </cell>
          <cell r="AA1579">
            <v>463</v>
          </cell>
          <cell r="AB1579">
            <v>338</v>
          </cell>
          <cell r="AC1579">
            <v>394</v>
          </cell>
          <cell r="AD1579">
            <v>433</v>
          </cell>
          <cell r="AE1579">
            <v>472</v>
          </cell>
          <cell r="AF1579">
            <v>0.5</v>
          </cell>
          <cell r="AG1579">
            <v>0.58282521186440672</v>
          </cell>
          <cell r="AH1579">
            <v>519</v>
          </cell>
          <cell r="AI1579">
            <v>566</v>
          </cell>
          <cell r="AJ1579">
            <v>0.58303886925795056</v>
          </cell>
          <cell r="AK1579">
            <v>613</v>
          </cell>
          <cell r="AL1579">
            <v>660</v>
          </cell>
          <cell r="AM1579">
            <v>0.64242424242424245</v>
          </cell>
          <cell r="AN1579">
            <v>660</v>
          </cell>
          <cell r="AO1579">
            <v>660</v>
          </cell>
          <cell r="AP1579">
            <v>660</v>
          </cell>
          <cell r="AQ1579">
            <v>0</v>
          </cell>
          <cell r="AS1579">
            <v>660</v>
          </cell>
        </row>
        <row r="1580">
          <cell r="B1580" t="str">
            <v>PMP</v>
          </cell>
          <cell r="C1580" t="str">
            <v>PMP</v>
          </cell>
          <cell r="D1580" t="str">
            <v>BT</v>
          </cell>
          <cell r="E1580" t="str">
            <v>08</v>
          </cell>
          <cell r="F1580">
            <v>39924</v>
          </cell>
          <cell r="G1580">
            <v>39924</v>
          </cell>
          <cell r="H1580" t="str">
            <v>D50GEPM25</v>
          </cell>
          <cell r="I1580" t="str">
            <v>D50GEPM25</v>
          </cell>
          <cell r="K1580" t="str">
            <v>PM Kit 250K for 501</v>
          </cell>
          <cell r="L1580">
            <v>660</v>
          </cell>
          <cell r="M1580">
            <v>187.53</v>
          </cell>
          <cell r="N1580">
            <v>196.90650000000002</v>
          </cell>
          <cell r="O1580">
            <v>0.16565042372881347</v>
          </cell>
          <cell r="P1580">
            <v>236</v>
          </cell>
          <cell r="Q1580">
            <v>198.78</v>
          </cell>
          <cell r="R1580">
            <v>214.68</v>
          </cell>
          <cell r="S1580">
            <v>295</v>
          </cell>
          <cell r="T1580">
            <v>0.33252033898305078</v>
          </cell>
          <cell r="W1580">
            <v>236</v>
          </cell>
          <cell r="X1580">
            <v>0.8</v>
          </cell>
          <cell r="Y1580" t="str">
            <v>Act freight</v>
          </cell>
          <cell r="AA1580">
            <v>463</v>
          </cell>
          <cell r="AB1580">
            <v>338</v>
          </cell>
          <cell r="AC1580">
            <v>394</v>
          </cell>
          <cell r="AD1580">
            <v>433</v>
          </cell>
          <cell r="AE1580">
            <v>472</v>
          </cell>
          <cell r="AF1580">
            <v>0.5</v>
          </cell>
          <cell r="AG1580">
            <v>0.58282521186440672</v>
          </cell>
          <cell r="AH1580">
            <v>519</v>
          </cell>
          <cell r="AI1580">
            <v>566</v>
          </cell>
          <cell r="AJ1580">
            <v>0.58303886925795056</v>
          </cell>
          <cell r="AK1580">
            <v>613</v>
          </cell>
          <cell r="AL1580">
            <v>660</v>
          </cell>
          <cell r="AM1580">
            <v>0.64242424242424245</v>
          </cell>
          <cell r="AN1580">
            <v>660</v>
          </cell>
          <cell r="AO1580">
            <v>660</v>
          </cell>
          <cell r="AP1580">
            <v>660</v>
          </cell>
          <cell r="AQ1580">
            <v>0</v>
          </cell>
          <cell r="AS1580">
            <v>660</v>
          </cell>
        </row>
        <row r="1581">
          <cell r="B1581" t="str">
            <v>PMP</v>
          </cell>
          <cell r="C1581" t="str">
            <v>PMP</v>
          </cell>
          <cell r="D1581" t="str">
            <v>BT</v>
          </cell>
          <cell r="E1581" t="str">
            <v>08</v>
          </cell>
          <cell r="F1581">
            <v>40038</v>
          </cell>
          <cell r="G1581">
            <v>40038</v>
          </cell>
          <cell r="H1581" t="str">
            <v>DA0G6PM750</v>
          </cell>
          <cell r="I1581" t="e">
            <v>#N/A</v>
          </cell>
          <cell r="K1581" t="str">
            <v>PM Kit for 1200/1051 (750K)</v>
          </cell>
          <cell r="L1581">
            <v>533</v>
          </cell>
          <cell r="M1581">
            <v>90.761904761904759</v>
          </cell>
          <cell r="N1581">
            <v>95.3</v>
          </cell>
          <cell r="O1581">
            <v>0.24998425990052273</v>
          </cell>
          <cell r="P1581">
            <v>127.06400000000002</v>
          </cell>
          <cell r="Q1581">
            <v>96.21</v>
          </cell>
          <cell r="R1581">
            <v>103.91</v>
          </cell>
          <cell r="S1581">
            <v>158.83000000000001</v>
          </cell>
          <cell r="T1581">
            <v>0.39998740792041815</v>
          </cell>
          <cell r="W1581">
            <v>127.06400000000002</v>
          </cell>
          <cell r="X1581">
            <v>0.8</v>
          </cell>
          <cell r="AA1581">
            <v>249</v>
          </cell>
          <cell r="AB1581">
            <v>182</v>
          </cell>
          <cell r="AC1581">
            <v>212</v>
          </cell>
          <cell r="AD1581">
            <v>234</v>
          </cell>
          <cell r="AE1581">
            <v>254.13</v>
          </cell>
          <cell r="AF1581">
            <v>0.50000393499390061</v>
          </cell>
          <cell r="AG1581">
            <v>0.62499508125762404</v>
          </cell>
          <cell r="AH1581">
            <v>325</v>
          </cell>
          <cell r="AI1581">
            <v>394</v>
          </cell>
          <cell r="AJ1581">
            <v>0.67750253807106597</v>
          </cell>
          <cell r="AK1581">
            <v>463.5</v>
          </cell>
          <cell r="AL1581">
            <v>533</v>
          </cell>
          <cell r="AM1581">
            <v>0.76160600375234522</v>
          </cell>
          <cell r="AN1581">
            <v>533</v>
          </cell>
          <cell r="AO1581">
            <v>533</v>
          </cell>
          <cell r="AP1581">
            <v>533</v>
          </cell>
          <cell r="AQ1581">
            <v>0</v>
          </cell>
          <cell r="AS1581">
            <v>533</v>
          </cell>
        </row>
        <row r="1582">
          <cell r="B1582" t="str">
            <v>PMP</v>
          </cell>
          <cell r="C1582" t="str">
            <v>PMP</v>
          </cell>
          <cell r="D1582" t="str">
            <v>BT</v>
          </cell>
          <cell r="E1582" t="str">
            <v>08</v>
          </cell>
          <cell r="F1582">
            <v>39924</v>
          </cell>
          <cell r="G1582">
            <v>39924</v>
          </cell>
          <cell r="H1582" t="str">
            <v>DA0PNPM25</v>
          </cell>
          <cell r="I1582" t="str">
            <v>DA0PNPM25</v>
          </cell>
          <cell r="K1582" t="str">
            <v>PM Kit 250K for 601/751</v>
          </cell>
          <cell r="L1582">
            <v>445</v>
          </cell>
          <cell r="M1582">
            <v>95.452190476190481</v>
          </cell>
          <cell r="N1582">
            <v>100.2248</v>
          </cell>
          <cell r="O1582">
            <v>0.37359500000000001</v>
          </cell>
          <cell r="P1582">
            <v>160</v>
          </cell>
          <cell r="Q1582">
            <v>101.18</v>
          </cell>
          <cell r="R1582">
            <v>109.27</v>
          </cell>
          <cell r="S1582">
            <v>200</v>
          </cell>
          <cell r="T1582">
            <v>0.49887599999999999</v>
          </cell>
          <cell r="W1582">
            <v>160</v>
          </cell>
          <cell r="X1582">
            <v>0.8</v>
          </cell>
          <cell r="Y1582" t="str">
            <v>Act freight</v>
          </cell>
          <cell r="AA1582">
            <v>314</v>
          </cell>
          <cell r="AB1582">
            <v>229</v>
          </cell>
          <cell r="AC1582">
            <v>267</v>
          </cell>
          <cell r="AD1582">
            <v>294</v>
          </cell>
          <cell r="AE1582">
            <v>320</v>
          </cell>
          <cell r="AF1582">
            <v>0.5</v>
          </cell>
          <cell r="AG1582">
            <v>0.68679749999999995</v>
          </cell>
          <cell r="AH1582">
            <v>352</v>
          </cell>
          <cell r="AI1582">
            <v>383</v>
          </cell>
          <cell r="AJ1582">
            <v>0.5822454308093995</v>
          </cell>
          <cell r="AK1582">
            <v>414</v>
          </cell>
          <cell r="AL1582">
            <v>445</v>
          </cell>
          <cell r="AM1582">
            <v>0.6404494382022472</v>
          </cell>
          <cell r="AN1582">
            <v>445</v>
          </cell>
          <cell r="AO1582">
            <v>445</v>
          </cell>
          <cell r="AP1582">
            <v>445</v>
          </cell>
          <cell r="AQ1582">
            <v>0</v>
          </cell>
          <cell r="AS1582">
            <v>445</v>
          </cell>
        </row>
        <row r="1583">
          <cell r="B1583" t="str">
            <v>PMP</v>
          </cell>
          <cell r="C1583" t="str">
            <v>PMP</v>
          </cell>
          <cell r="D1583" t="str">
            <v>BT</v>
          </cell>
          <cell r="E1583" t="str">
            <v>DLR</v>
          </cell>
          <cell r="F1583">
            <v>39924</v>
          </cell>
          <cell r="G1583">
            <v>39924</v>
          </cell>
          <cell r="H1583" t="str">
            <v>DA0U1X001</v>
          </cell>
          <cell r="I1583">
            <v>0</v>
          </cell>
          <cell r="K1583" t="str">
            <v>PM Kit - B 200K for C6501/C5501 (Dealer only) (C5500:150K)</v>
          </cell>
          <cell r="L1583">
            <v>4413</v>
          </cell>
          <cell r="M1583">
            <v>1143</v>
          </cell>
          <cell r="N1583">
            <v>1200.1500000000001</v>
          </cell>
          <cell r="O1583">
            <v>3.834134615384608E-2</v>
          </cell>
          <cell r="P1583">
            <v>1248</v>
          </cell>
          <cell r="Q1583">
            <v>1211.58</v>
          </cell>
          <cell r="R1583">
            <v>1308.51</v>
          </cell>
          <cell r="S1583">
            <v>1560</v>
          </cell>
          <cell r="T1583">
            <v>0.23067307692307687</v>
          </cell>
          <cell r="W1583">
            <v>1248</v>
          </cell>
          <cell r="X1583">
            <v>0.8</v>
          </cell>
          <cell r="Y1583" t="str">
            <v>Act freight</v>
          </cell>
          <cell r="AA1583">
            <v>2446</v>
          </cell>
          <cell r="AB1583">
            <v>1783</v>
          </cell>
          <cell r="AC1583">
            <v>2080</v>
          </cell>
          <cell r="AD1583">
            <v>2288</v>
          </cell>
          <cell r="AE1583">
            <v>2496</v>
          </cell>
          <cell r="AF1583">
            <v>0.5</v>
          </cell>
          <cell r="AG1583">
            <v>0.51917067307692299</v>
          </cell>
          <cell r="AH1583">
            <v>2976</v>
          </cell>
          <cell r="AI1583">
            <v>3455</v>
          </cell>
          <cell r="AJ1583">
            <v>0.63878437047756875</v>
          </cell>
          <cell r="AK1583">
            <v>3934</v>
          </cell>
          <cell r="AL1583">
            <v>4413</v>
          </cell>
          <cell r="AM1583">
            <v>0.717199184228416</v>
          </cell>
          <cell r="AN1583">
            <v>4413</v>
          </cell>
          <cell r="AO1583">
            <v>4413</v>
          </cell>
          <cell r="AP1583">
            <v>4413</v>
          </cell>
          <cell r="AQ1583">
            <v>0</v>
          </cell>
          <cell r="AS1583">
            <v>4413</v>
          </cell>
        </row>
        <row r="1584">
          <cell r="B1584" t="str">
            <v>PMP</v>
          </cell>
          <cell r="C1584" t="str">
            <v>PMP</v>
          </cell>
          <cell r="D1584" t="str">
            <v>BT</v>
          </cell>
          <cell r="E1584" t="str">
            <v>08</v>
          </cell>
          <cell r="F1584">
            <v>39924</v>
          </cell>
          <cell r="G1584">
            <v>39924</v>
          </cell>
          <cell r="H1584" t="str">
            <v>DA0Y5PM500</v>
          </cell>
          <cell r="I1584" t="str">
            <v>TBD</v>
          </cell>
          <cell r="K1584" t="str">
            <v>950 PM Kit 500K</v>
          </cell>
          <cell r="L1584">
            <v>400</v>
          </cell>
          <cell r="M1584">
            <v>65.59</v>
          </cell>
          <cell r="N1584">
            <v>68.869500000000002</v>
          </cell>
          <cell r="O1584">
            <v>0.47826136363636362</v>
          </cell>
          <cell r="P1584">
            <v>132</v>
          </cell>
          <cell r="Q1584">
            <v>69.53</v>
          </cell>
          <cell r="R1584">
            <v>75.09</v>
          </cell>
          <cell r="S1584">
            <v>165</v>
          </cell>
          <cell r="T1584">
            <v>0.58260909090909085</v>
          </cell>
          <cell r="W1584">
            <v>132</v>
          </cell>
          <cell r="X1584">
            <v>0.8</v>
          </cell>
          <cell r="Y1584" t="str">
            <v>Act freight</v>
          </cell>
          <cell r="AA1584">
            <v>259</v>
          </cell>
          <cell r="AB1584">
            <v>189</v>
          </cell>
          <cell r="AC1584">
            <v>220</v>
          </cell>
          <cell r="AD1584">
            <v>242</v>
          </cell>
          <cell r="AE1584">
            <v>264</v>
          </cell>
          <cell r="AF1584">
            <v>0.5</v>
          </cell>
          <cell r="AG1584">
            <v>0.73913068181818176</v>
          </cell>
          <cell r="AH1584">
            <v>298</v>
          </cell>
          <cell r="AI1584">
            <v>332</v>
          </cell>
          <cell r="AJ1584">
            <v>0.60240963855421692</v>
          </cell>
          <cell r="AK1584">
            <v>366</v>
          </cell>
          <cell r="AL1584">
            <v>400</v>
          </cell>
          <cell r="AM1584">
            <v>0.67</v>
          </cell>
          <cell r="AN1584">
            <v>400</v>
          </cell>
          <cell r="AO1584">
            <v>400</v>
          </cell>
          <cell r="AP1584">
            <v>400</v>
          </cell>
          <cell r="AQ1584">
            <v>0</v>
          </cell>
          <cell r="AS1584">
            <v>400</v>
          </cell>
        </row>
        <row r="1585">
          <cell r="B1585" t="str">
            <v>PMP</v>
          </cell>
          <cell r="C1585" t="str">
            <v>PMP</v>
          </cell>
          <cell r="D1585" t="str">
            <v>BT</v>
          </cell>
          <cell r="E1585" t="str">
            <v>DLR</v>
          </cell>
          <cell r="F1585">
            <v>39924</v>
          </cell>
          <cell r="G1585">
            <v>39924</v>
          </cell>
          <cell r="H1585" t="str">
            <v>DA0Y8X001</v>
          </cell>
          <cell r="I1585">
            <v>0</v>
          </cell>
          <cell r="K1585" t="str">
            <v>PM Kit - A 200K for C65hc (Dealer only)</v>
          </cell>
          <cell r="L1585">
            <v>1750</v>
          </cell>
          <cell r="M1585">
            <v>600</v>
          </cell>
          <cell r="N1585">
            <v>630</v>
          </cell>
          <cell r="O1585">
            <v>5.1204819277108432E-2</v>
          </cell>
          <cell r="P1585">
            <v>664</v>
          </cell>
          <cell r="Q1585">
            <v>636</v>
          </cell>
          <cell r="R1585">
            <v>686.88</v>
          </cell>
          <cell r="S1585">
            <v>830</v>
          </cell>
          <cell r="T1585">
            <v>0.24096385542168675</v>
          </cell>
          <cell r="W1585">
            <v>664</v>
          </cell>
          <cell r="X1585">
            <v>0.8</v>
          </cell>
          <cell r="Y1585" t="str">
            <v>Act freight</v>
          </cell>
          <cell r="AA1585">
            <v>1301</v>
          </cell>
          <cell r="AB1585">
            <v>949</v>
          </cell>
          <cell r="AC1585">
            <v>1107</v>
          </cell>
          <cell r="AD1585">
            <v>1218</v>
          </cell>
          <cell r="AE1585">
            <v>1328</v>
          </cell>
          <cell r="AF1585">
            <v>0.5</v>
          </cell>
          <cell r="AG1585">
            <v>0.5256024096385542</v>
          </cell>
          <cell r="AH1585">
            <v>1705</v>
          </cell>
          <cell r="AI1585">
            <v>2081</v>
          </cell>
          <cell r="AJ1585">
            <v>0.68092263334935133</v>
          </cell>
          <cell r="AK1585">
            <v>2457</v>
          </cell>
          <cell r="AL1585">
            <v>2833</v>
          </cell>
          <cell r="AM1585">
            <v>0.76561948464525242</v>
          </cell>
          <cell r="AN1585">
            <v>2562.25</v>
          </cell>
          <cell r="AO1585">
            <v>2291.5</v>
          </cell>
          <cell r="AP1585">
            <v>2020.75</v>
          </cell>
          <cell r="AQ1585">
            <v>0</v>
          </cell>
          <cell r="AS1585">
            <v>1750</v>
          </cell>
        </row>
        <row r="1586">
          <cell r="B1586" t="str">
            <v>PMP</v>
          </cell>
          <cell r="C1586" t="str">
            <v>PMP</v>
          </cell>
          <cell r="D1586" t="str">
            <v>BT</v>
          </cell>
          <cell r="E1586" t="str">
            <v>DLR</v>
          </cell>
          <cell r="F1586">
            <v>39924</v>
          </cell>
          <cell r="G1586">
            <v>39924</v>
          </cell>
          <cell r="H1586" t="str">
            <v>DA0Y8X002</v>
          </cell>
          <cell r="I1586">
            <v>0</v>
          </cell>
          <cell r="K1586" t="str">
            <v>PM Kit - B 200K for C65hc (Dealer only)</v>
          </cell>
          <cell r="L1586">
            <v>4413</v>
          </cell>
          <cell r="M1586">
            <v>1148</v>
          </cell>
          <cell r="N1586">
            <v>1205.4000000000001</v>
          </cell>
          <cell r="O1586">
            <v>3.4134615384615312E-2</v>
          </cell>
          <cell r="P1586">
            <v>1248</v>
          </cell>
          <cell r="Q1586">
            <v>1216.8800000000001</v>
          </cell>
          <cell r="R1586">
            <v>1314.23</v>
          </cell>
          <cell r="S1586">
            <v>1560</v>
          </cell>
          <cell r="T1586">
            <v>0.22730769230769224</v>
          </cell>
          <cell r="W1586">
            <v>1248</v>
          </cell>
          <cell r="X1586">
            <v>0.8</v>
          </cell>
          <cell r="Y1586" t="str">
            <v>Act freight</v>
          </cell>
          <cell r="AA1586">
            <v>2446</v>
          </cell>
          <cell r="AB1586">
            <v>1783</v>
          </cell>
          <cell r="AC1586">
            <v>2080</v>
          </cell>
          <cell r="AD1586">
            <v>2288</v>
          </cell>
          <cell r="AE1586">
            <v>2496</v>
          </cell>
          <cell r="AF1586">
            <v>0.5</v>
          </cell>
          <cell r="AG1586">
            <v>0.51706730769230769</v>
          </cell>
          <cell r="AH1586">
            <v>2976</v>
          </cell>
          <cell r="AI1586">
            <v>3455</v>
          </cell>
          <cell r="AJ1586">
            <v>0.63878437047756875</v>
          </cell>
          <cell r="AK1586">
            <v>3934</v>
          </cell>
          <cell r="AL1586">
            <v>4413</v>
          </cell>
          <cell r="AM1586">
            <v>0.717199184228416</v>
          </cell>
          <cell r="AN1586">
            <v>4413</v>
          </cell>
          <cell r="AO1586">
            <v>4413</v>
          </cell>
          <cell r="AP1586">
            <v>4413</v>
          </cell>
          <cell r="AQ1586">
            <v>0</v>
          </cell>
          <cell r="AS1586">
            <v>4413</v>
          </cell>
        </row>
        <row r="1587">
          <cell r="B1587" t="str">
            <v>PMP</v>
          </cell>
          <cell r="C1587" t="str">
            <v>PMP</v>
          </cell>
          <cell r="D1587" t="str">
            <v>BT</v>
          </cell>
          <cell r="E1587" t="str">
            <v>08</v>
          </cell>
          <cell r="F1587">
            <v>39924</v>
          </cell>
          <cell r="G1587">
            <v>39924</v>
          </cell>
          <cell r="H1587" t="str">
            <v>DC651PM100</v>
          </cell>
          <cell r="I1587" t="str">
            <v>DC651PM100</v>
          </cell>
          <cell r="K1587" t="str">
            <v>PM Kit 100K for C6501/C5501 (C5501:75K)</v>
          </cell>
          <cell r="L1587">
            <v>240</v>
          </cell>
          <cell r="M1587">
            <v>34.238095238095241</v>
          </cell>
          <cell r="N1587">
            <v>35.950000000000003</v>
          </cell>
          <cell r="O1587">
            <v>0.57202380952380949</v>
          </cell>
          <cell r="P1587">
            <v>84</v>
          </cell>
          <cell r="Q1587">
            <v>36.29</v>
          </cell>
          <cell r="R1587">
            <v>39.19</v>
          </cell>
          <cell r="S1587">
            <v>105</v>
          </cell>
          <cell r="T1587">
            <v>0.65761904761904755</v>
          </cell>
          <cell r="W1587">
            <v>84</v>
          </cell>
          <cell r="X1587">
            <v>0.8</v>
          </cell>
          <cell r="Y1587" t="str">
            <v>Act freight</v>
          </cell>
          <cell r="AA1587">
            <v>165</v>
          </cell>
          <cell r="AB1587">
            <v>120</v>
          </cell>
          <cell r="AC1587">
            <v>140</v>
          </cell>
          <cell r="AD1587">
            <v>154</v>
          </cell>
          <cell r="AE1587">
            <v>168</v>
          </cell>
          <cell r="AF1587">
            <v>0.5</v>
          </cell>
          <cell r="AG1587">
            <v>0.78601190476190486</v>
          </cell>
          <cell r="AH1587">
            <v>186</v>
          </cell>
          <cell r="AI1587">
            <v>204</v>
          </cell>
          <cell r="AJ1587">
            <v>0.58823529411764708</v>
          </cell>
          <cell r="AK1587">
            <v>222</v>
          </cell>
          <cell r="AL1587">
            <v>240</v>
          </cell>
          <cell r="AM1587">
            <v>0.65</v>
          </cell>
          <cell r="AN1587">
            <v>240</v>
          </cell>
          <cell r="AO1587">
            <v>240</v>
          </cell>
          <cell r="AP1587">
            <v>240</v>
          </cell>
          <cell r="AQ1587">
            <v>0</v>
          </cell>
          <cell r="AS1587">
            <v>240</v>
          </cell>
        </row>
        <row r="1588">
          <cell r="B1588" t="str">
            <v>PMP</v>
          </cell>
          <cell r="C1588" t="str">
            <v>PMP</v>
          </cell>
          <cell r="D1588" t="str">
            <v>BT</v>
          </cell>
          <cell r="E1588" t="str">
            <v>08</v>
          </cell>
          <cell r="F1588">
            <v>39924</v>
          </cell>
          <cell r="G1588">
            <v>39924</v>
          </cell>
          <cell r="H1588" t="str">
            <v>DC651PM200</v>
          </cell>
          <cell r="I1588" t="str">
            <v>DC651PM200</v>
          </cell>
          <cell r="K1588" t="str">
            <v>PM Kit 200K for C6501/C5501 (C5500/5501:150K)</v>
          </cell>
          <cell r="L1588">
            <v>1510</v>
          </cell>
          <cell r="M1588">
            <v>324.5333333333333</v>
          </cell>
          <cell r="N1588">
            <v>340.76</v>
          </cell>
          <cell r="O1588">
            <v>5.3444444444444468E-2</v>
          </cell>
          <cell r="P1588">
            <v>360</v>
          </cell>
          <cell r="Q1588">
            <v>344.01</v>
          </cell>
          <cell r="R1588">
            <v>371.53</v>
          </cell>
          <cell r="S1588">
            <v>450</v>
          </cell>
          <cell r="T1588">
            <v>0.24275555555555559</v>
          </cell>
          <cell r="W1588">
            <v>360</v>
          </cell>
          <cell r="X1588">
            <v>0.8</v>
          </cell>
          <cell r="Y1588" t="str">
            <v>Act freight</v>
          </cell>
          <cell r="AA1588">
            <v>706</v>
          </cell>
          <cell r="AB1588">
            <v>515</v>
          </cell>
          <cell r="AC1588">
            <v>600</v>
          </cell>
          <cell r="AD1588">
            <v>660</v>
          </cell>
          <cell r="AE1588">
            <v>720</v>
          </cell>
          <cell r="AF1588">
            <v>0.5</v>
          </cell>
          <cell r="AG1588">
            <v>0.5267222222222222</v>
          </cell>
          <cell r="AH1588">
            <v>918</v>
          </cell>
          <cell r="AI1588">
            <v>1115</v>
          </cell>
          <cell r="AJ1588">
            <v>0.67713004484304928</v>
          </cell>
          <cell r="AK1588">
            <v>1312.5</v>
          </cell>
          <cell r="AL1588">
            <v>1510</v>
          </cell>
          <cell r="AM1588">
            <v>0.76158940397350994</v>
          </cell>
          <cell r="AN1588">
            <v>1510</v>
          </cell>
          <cell r="AO1588">
            <v>1510</v>
          </cell>
          <cell r="AP1588">
            <v>1510</v>
          </cell>
          <cell r="AQ1588">
            <v>0</v>
          </cell>
          <cell r="AS1588">
            <v>1510</v>
          </cell>
        </row>
        <row r="1589">
          <cell r="B1589" t="str">
            <v>PMP</v>
          </cell>
          <cell r="C1589" t="str">
            <v>PMP</v>
          </cell>
          <cell r="D1589" t="str">
            <v>BT</v>
          </cell>
          <cell r="E1589" t="str">
            <v>08</v>
          </cell>
          <cell r="F1589">
            <v>39924</v>
          </cell>
          <cell r="G1589">
            <v>39924</v>
          </cell>
          <cell r="H1589" t="str">
            <v>DC65PM100</v>
          </cell>
          <cell r="I1589" t="str">
            <v>DC65PM100</v>
          </cell>
          <cell r="K1589" t="str">
            <v>PM Kit 100K for C6500/C5500 (C5500:75K)</v>
          </cell>
          <cell r="L1589">
            <v>240</v>
          </cell>
          <cell r="M1589">
            <v>34.238095238095241</v>
          </cell>
          <cell r="N1589">
            <v>35.950000000000003</v>
          </cell>
          <cell r="O1589">
            <v>0.64335317460317465</v>
          </cell>
          <cell r="P1589">
            <v>100.80000000000001</v>
          </cell>
          <cell r="Q1589">
            <v>36.29</v>
          </cell>
          <cell r="R1589">
            <v>39.19</v>
          </cell>
          <cell r="S1589">
            <v>126</v>
          </cell>
          <cell r="T1589">
            <v>0.7146825396825397</v>
          </cell>
          <cell r="W1589">
            <v>100.80000000000001</v>
          </cell>
          <cell r="X1589">
            <v>0.8</v>
          </cell>
          <cell r="Y1589" t="str">
            <v>Act freight</v>
          </cell>
          <cell r="AA1589">
            <v>198</v>
          </cell>
          <cell r="AB1589">
            <v>144</v>
          </cell>
          <cell r="AC1589">
            <v>168</v>
          </cell>
          <cell r="AD1589">
            <v>185</v>
          </cell>
          <cell r="AE1589">
            <v>201.6</v>
          </cell>
          <cell r="AF1589">
            <v>0.49999999999999994</v>
          </cell>
          <cell r="AG1589">
            <v>0.82167658730158721</v>
          </cell>
          <cell r="AH1589">
            <v>212</v>
          </cell>
          <cell r="AI1589">
            <v>221</v>
          </cell>
          <cell r="AJ1589">
            <v>0.54389140271493208</v>
          </cell>
          <cell r="AK1589">
            <v>230.5</v>
          </cell>
          <cell r="AL1589">
            <v>240</v>
          </cell>
          <cell r="AM1589">
            <v>0.57999999999999996</v>
          </cell>
          <cell r="AN1589">
            <v>240</v>
          </cell>
          <cell r="AO1589">
            <v>240</v>
          </cell>
          <cell r="AP1589">
            <v>240</v>
          </cell>
          <cell r="AQ1589">
            <v>0</v>
          </cell>
          <cell r="AS1589">
            <v>240</v>
          </cell>
        </row>
        <row r="1590">
          <cell r="B1590" t="str">
            <v>PMP</v>
          </cell>
          <cell r="C1590" t="str">
            <v>PMP</v>
          </cell>
          <cell r="D1590" t="str">
            <v>BT</v>
          </cell>
          <cell r="E1590" t="str">
            <v>DNU</v>
          </cell>
          <cell r="F1590">
            <v>39924</v>
          </cell>
          <cell r="G1590">
            <v>39924</v>
          </cell>
          <cell r="H1590" t="str">
            <v>DC65PM200</v>
          </cell>
          <cell r="I1590" t="str">
            <v>DC65PM200</v>
          </cell>
          <cell r="K1590" t="str">
            <v>PM Kit 200K for C6500/C5500 (C5500:150K)</v>
          </cell>
          <cell r="L1590">
            <v>1750</v>
          </cell>
          <cell r="M1590">
            <v>358.77142857142854</v>
          </cell>
          <cell r="N1590">
            <v>376.71</v>
          </cell>
          <cell r="O1590">
            <v>0.30238888888888893</v>
          </cell>
          <cell r="P1590">
            <v>540</v>
          </cell>
          <cell r="Q1590">
            <v>380.3</v>
          </cell>
          <cell r="R1590">
            <v>410.72</v>
          </cell>
          <cell r="S1590">
            <v>675</v>
          </cell>
          <cell r="T1590">
            <v>0.44191111111111114</v>
          </cell>
          <cell r="W1590">
            <v>540</v>
          </cell>
          <cell r="X1590">
            <v>0.8</v>
          </cell>
          <cell r="Y1590" t="str">
            <v>Act freight</v>
          </cell>
          <cell r="AA1590">
            <v>1058</v>
          </cell>
          <cell r="AB1590">
            <v>772</v>
          </cell>
          <cell r="AC1590">
            <v>900</v>
          </cell>
          <cell r="AD1590">
            <v>990</v>
          </cell>
          <cell r="AE1590">
            <v>1080</v>
          </cell>
          <cell r="AF1590">
            <v>0.5</v>
          </cell>
          <cell r="AG1590">
            <v>0.65119444444444441</v>
          </cell>
          <cell r="AH1590">
            <v>1248</v>
          </cell>
          <cell r="AI1590">
            <v>1415</v>
          </cell>
          <cell r="AJ1590">
            <v>0.61837455830388688</v>
          </cell>
          <cell r="AK1590">
            <v>1582.5</v>
          </cell>
          <cell r="AL1590">
            <v>1750</v>
          </cell>
          <cell r="AM1590">
            <v>0.69142857142857139</v>
          </cell>
          <cell r="AN1590">
            <v>1750</v>
          </cell>
          <cell r="AO1590">
            <v>1750</v>
          </cell>
          <cell r="AP1590">
            <v>1750</v>
          </cell>
          <cell r="AQ1590">
            <v>0</v>
          </cell>
          <cell r="AS1590">
            <v>1750</v>
          </cell>
        </row>
        <row r="1591">
          <cell r="B1591" t="str">
            <v>PMP</v>
          </cell>
          <cell r="C1591" t="str">
            <v>PMP</v>
          </cell>
          <cell r="D1591" t="str">
            <v>BT</v>
          </cell>
          <cell r="E1591" t="str">
            <v>DLR</v>
          </cell>
          <cell r="F1591">
            <v>39924</v>
          </cell>
          <cell r="G1591">
            <v>39924</v>
          </cell>
          <cell r="H1591" t="str">
            <v>DC65X001</v>
          </cell>
          <cell r="I1591" t="str">
            <v>DC65X001</v>
          </cell>
          <cell r="K1591" t="str">
            <v>PM Kit - A 200K for C6501/C5501 (Dealer only) (C5500:150K)</v>
          </cell>
          <cell r="L1591">
            <v>2833</v>
          </cell>
          <cell r="M1591">
            <v>588</v>
          </cell>
          <cell r="N1591">
            <v>617.4</v>
          </cell>
          <cell r="O1591">
            <v>7.0180722891566294E-2</v>
          </cell>
          <cell r="P1591">
            <v>664</v>
          </cell>
          <cell r="Q1591">
            <v>623.28</v>
          </cell>
          <cell r="R1591">
            <v>673.14</v>
          </cell>
          <cell r="S1591">
            <v>830</v>
          </cell>
          <cell r="T1591">
            <v>0.25614457831325305</v>
          </cell>
          <cell r="W1591">
            <v>664</v>
          </cell>
          <cell r="X1591">
            <v>0.8</v>
          </cell>
          <cell r="Y1591" t="str">
            <v>Act freight</v>
          </cell>
          <cell r="AA1591">
            <v>1301</v>
          </cell>
          <cell r="AB1591">
            <v>949</v>
          </cell>
          <cell r="AC1591">
            <v>1107</v>
          </cell>
          <cell r="AD1591">
            <v>1218</v>
          </cell>
          <cell r="AE1591">
            <v>1328</v>
          </cell>
          <cell r="AF1591">
            <v>0.5</v>
          </cell>
          <cell r="AG1591">
            <v>0.53509036144578315</v>
          </cell>
          <cell r="AH1591">
            <v>1705</v>
          </cell>
          <cell r="AI1591">
            <v>2081</v>
          </cell>
          <cell r="AJ1591">
            <v>0.68092263334935133</v>
          </cell>
          <cell r="AK1591">
            <v>2457</v>
          </cell>
          <cell r="AL1591">
            <v>2833</v>
          </cell>
          <cell r="AM1591">
            <v>0.76561948464525242</v>
          </cell>
          <cell r="AN1591">
            <v>2833</v>
          </cell>
          <cell r="AO1591">
            <v>2833</v>
          </cell>
          <cell r="AP1591">
            <v>2833</v>
          </cell>
          <cell r="AQ1591">
            <v>0</v>
          </cell>
          <cell r="AS1591">
            <v>2833</v>
          </cell>
        </row>
        <row r="1592">
          <cell r="B1592" t="str">
            <v>PMP</v>
          </cell>
          <cell r="C1592" t="str">
            <v>PMP</v>
          </cell>
          <cell r="D1592" t="str">
            <v>BT</v>
          </cell>
          <cell r="E1592" t="str">
            <v>DLR</v>
          </cell>
          <cell r="F1592">
            <v>39924</v>
          </cell>
          <cell r="G1592">
            <v>39924</v>
          </cell>
          <cell r="H1592" t="str">
            <v>DC65X002</v>
          </cell>
          <cell r="I1592" t="str">
            <v>DC65X002</v>
          </cell>
          <cell r="K1592" t="str">
            <v>PM Kit - B 200K for C6501/C5501 (Dealer only) (C5500:150K)</v>
          </cell>
          <cell r="L1592">
            <v>4413</v>
          </cell>
          <cell r="M1592">
            <v>1117.9047619047619</v>
          </cell>
          <cell r="N1592">
            <v>1173.8000000000002</v>
          </cell>
          <cell r="O1592">
            <v>5.9455128205128056E-2</v>
          </cell>
          <cell r="P1592">
            <v>1248</v>
          </cell>
          <cell r="Q1592">
            <v>1184.98</v>
          </cell>
          <cell r="R1592">
            <v>1279.78</v>
          </cell>
          <cell r="S1592">
            <v>1560</v>
          </cell>
          <cell r="T1592">
            <v>0.24756410256410244</v>
          </cell>
          <cell r="W1592">
            <v>1248</v>
          </cell>
          <cell r="X1592">
            <v>0.8</v>
          </cell>
          <cell r="Y1592" t="str">
            <v>Act freight</v>
          </cell>
          <cell r="AA1592">
            <v>2446</v>
          </cell>
          <cell r="AB1592">
            <v>1783</v>
          </cell>
          <cell r="AC1592">
            <v>2080</v>
          </cell>
          <cell r="AD1592">
            <v>2288</v>
          </cell>
          <cell r="AE1592">
            <v>2496</v>
          </cell>
          <cell r="AF1592">
            <v>0.5</v>
          </cell>
          <cell r="AG1592">
            <v>0.52972756410256405</v>
          </cell>
          <cell r="AH1592">
            <v>2976</v>
          </cell>
          <cell r="AI1592">
            <v>3455</v>
          </cell>
          <cell r="AJ1592">
            <v>0.63878437047756875</v>
          </cell>
          <cell r="AK1592">
            <v>3934</v>
          </cell>
          <cell r="AL1592">
            <v>4413</v>
          </cell>
          <cell r="AM1592">
            <v>0.717199184228416</v>
          </cell>
          <cell r="AN1592">
            <v>4413</v>
          </cell>
          <cell r="AO1592">
            <v>4413</v>
          </cell>
          <cell r="AP1592">
            <v>4413</v>
          </cell>
          <cell r="AQ1592">
            <v>0</v>
          </cell>
          <cell r="AS1592">
            <v>4413</v>
          </cell>
        </row>
        <row r="1593">
          <cell r="B1593" t="str">
            <v>SP</v>
          </cell>
          <cell r="C1593" t="str">
            <v>DOM</v>
          </cell>
          <cell r="D1593" t="str">
            <v>EK</v>
          </cell>
          <cell r="E1593" t="str">
            <v>21</v>
          </cell>
          <cell r="F1593">
            <v>39924</v>
          </cell>
          <cell r="G1593">
            <v>39925</v>
          </cell>
          <cell r="H1593" t="str">
            <v>KN000286700</v>
          </cell>
          <cell r="I1593" t="str">
            <v>SFEKDS9110</v>
          </cell>
          <cell r="J1593" t="str">
            <v>KN000286700</v>
          </cell>
          <cell r="K1593" t="str">
            <v>Kodak Fuser Oil (1 cs=3)</v>
          </cell>
          <cell r="L1593">
            <v>87</v>
          </cell>
          <cell r="M1593">
            <v>43.52</v>
          </cell>
          <cell r="N1593">
            <v>44.83</v>
          </cell>
          <cell r="O1593">
            <v>0</v>
          </cell>
          <cell r="P1593">
            <v>44.83</v>
          </cell>
          <cell r="Q1593">
            <v>46.14</v>
          </cell>
          <cell r="R1593">
            <v>49.83</v>
          </cell>
          <cell r="T1593" t="e">
            <v>#DIV/0!</v>
          </cell>
          <cell r="W1593">
            <v>44.83</v>
          </cell>
          <cell r="X1593" t="e">
            <v>#DIV/0!</v>
          </cell>
          <cell r="AA1593">
            <v>77</v>
          </cell>
          <cell r="AB1593">
            <v>65</v>
          </cell>
          <cell r="AC1593">
            <v>69</v>
          </cell>
          <cell r="AD1593">
            <v>74</v>
          </cell>
          <cell r="AE1593">
            <v>78.650000000000006</v>
          </cell>
          <cell r="AF1593">
            <v>0.43000635727908459</v>
          </cell>
          <cell r="AG1593">
            <v>0.43000635727908459</v>
          </cell>
          <cell r="AH1593">
            <v>81</v>
          </cell>
          <cell r="AI1593">
            <v>82.83</v>
          </cell>
          <cell r="AJ1593">
            <v>0.45877097669926359</v>
          </cell>
          <cell r="AK1593">
            <v>84.92</v>
          </cell>
          <cell r="AL1593">
            <v>87</v>
          </cell>
          <cell r="AM1593">
            <v>0.48471264367816091</v>
          </cell>
          <cell r="AN1593">
            <v>87</v>
          </cell>
          <cell r="AO1593">
            <v>87</v>
          </cell>
          <cell r="AP1593">
            <v>87</v>
          </cell>
          <cell r="AQ1593">
            <v>0</v>
          </cell>
          <cell r="AS1593">
            <v>87</v>
          </cell>
        </row>
        <row r="1594">
          <cell r="B1594" t="str">
            <v>MB</v>
          </cell>
          <cell r="C1594" t="str">
            <v>DOM</v>
          </cell>
          <cell r="D1594" t="str">
            <v>EK</v>
          </cell>
          <cell r="E1594" t="str">
            <v>21</v>
          </cell>
          <cell r="F1594">
            <v>40015</v>
          </cell>
          <cell r="G1594">
            <v>40015</v>
          </cell>
          <cell r="H1594" t="str">
            <v>TBD-EX300FS</v>
          </cell>
          <cell r="K1594" t="str">
            <v>DM EX 300FS Marking Engine 60Hz</v>
          </cell>
          <cell r="L1594">
            <v>398000</v>
          </cell>
          <cell r="M1594">
            <v>175000</v>
          </cell>
          <cell r="N1594">
            <v>180250</v>
          </cell>
          <cell r="O1594">
            <v>0</v>
          </cell>
          <cell r="P1594">
            <v>180250</v>
          </cell>
          <cell r="Q1594">
            <v>185500</v>
          </cell>
          <cell r="R1594">
            <v>200340</v>
          </cell>
          <cell r="T1594" t="e">
            <v>#DIV/0!</v>
          </cell>
          <cell r="W1594">
            <v>180250</v>
          </cell>
          <cell r="X1594" t="e">
            <v>#DIV/0!</v>
          </cell>
          <cell r="Y1594">
            <v>1600</v>
          </cell>
          <cell r="Z1594">
            <v>1000</v>
          </cell>
          <cell r="AA1594">
            <v>194553</v>
          </cell>
          <cell r="AB1594">
            <v>180250</v>
          </cell>
          <cell r="AC1594">
            <v>191756</v>
          </cell>
          <cell r="AD1594">
            <v>195140</v>
          </cell>
          <cell r="AE1594">
            <v>198523.91</v>
          </cell>
          <cell r="AF1594">
            <v>9.2048912395489305E-2</v>
          </cell>
          <cell r="AG1594">
            <v>9.2048912395489305E-2</v>
          </cell>
          <cell r="AH1594">
            <v>211529</v>
          </cell>
          <cell r="AI1594">
            <v>224533</v>
          </cell>
          <cell r="AJ1594">
            <v>0.19722267996241086</v>
          </cell>
          <cell r="AK1594">
            <v>237537</v>
          </cell>
          <cell r="AL1594">
            <v>250541</v>
          </cell>
          <cell r="AM1594">
            <v>0.28055687492266734</v>
          </cell>
          <cell r="AN1594">
            <v>287405.75</v>
          </cell>
          <cell r="AO1594">
            <v>324270.5</v>
          </cell>
          <cell r="AP1594">
            <v>361135.25</v>
          </cell>
          <cell r="AQ1594">
            <v>0</v>
          </cell>
          <cell r="AS1594">
            <v>398000</v>
          </cell>
        </row>
        <row r="1595">
          <cell r="B1595" t="str">
            <v>MB</v>
          </cell>
          <cell r="C1595" t="str">
            <v>DOM</v>
          </cell>
          <cell r="D1595" t="str">
            <v>EK</v>
          </cell>
          <cell r="E1595" t="str">
            <v>21</v>
          </cell>
          <cell r="F1595">
            <v>40015</v>
          </cell>
          <cell r="G1595">
            <v>40015</v>
          </cell>
          <cell r="H1595" t="str">
            <v>TBD-EX300KIT 110</v>
          </cell>
          <cell r="K1595" t="str">
            <v>EX300KIT for EX110</v>
          </cell>
          <cell r="L1595">
            <v>140000</v>
          </cell>
          <cell r="M1595">
            <v>87000</v>
          </cell>
          <cell r="N1595">
            <v>89610</v>
          </cell>
          <cell r="O1595">
            <v>0</v>
          </cell>
          <cell r="P1595">
            <v>89610</v>
          </cell>
          <cell r="Q1595">
            <v>92220</v>
          </cell>
          <cell r="R1595">
            <v>99597.6</v>
          </cell>
          <cell r="T1595" t="e">
            <v>#DIV/0!</v>
          </cell>
          <cell r="W1595">
            <v>89610</v>
          </cell>
          <cell r="X1595" t="e">
            <v>#DIV/0!</v>
          </cell>
          <cell r="Y1595">
            <v>1600</v>
          </cell>
          <cell r="Z1595">
            <v>1000</v>
          </cell>
          <cell r="AA1595">
            <v>100123</v>
          </cell>
          <cell r="AB1595">
            <v>89610</v>
          </cell>
          <cell r="AC1595">
            <v>95330</v>
          </cell>
          <cell r="AD1595">
            <v>98749</v>
          </cell>
          <cell r="AE1595">
            <v>102166.67</v>
          </cell>
          <cell r="AF1595">
            <v>0.12290378065566783</v>
          </cell>
          <cell r="AG1595">
            <v>0.12290378065566783</v>
          </cell>
          <cell r="AH1595">
            <v>102053</v>
          </cell>
          <cell r="AI1595">
            <v>101939</v>
          </cell>
          <cell r="AJ1595">
            <v>0.12094487880006671</v>
          </cell>
          <cell r="AK1595">
            <v>101825</v>
          </cell>
          <cell r="AL1595">
            <v>101711</v>
          </cell>
          <cell r="AM1595">
            <v>0.11897434889048382</v>
          </cell>
          <cell r="AN1595">
            <v>111283.25</v>
          </cell>
          <cell r="AO1595">
            <v>120855.5</v>
          </cell>
          <cell r="AP1595">
            <v>130427.75</v>
          </cell>
          <cell r="AQ1595">
            <v>0</v>
          </cell>
          <cell r="AS1595">
            <v>140000</v>
          </cell>
        </row>
        <row r="1596">
          <cell r="B1596" t="str">
            <v>MB</v>
          </cell>
          <cell r="C1596" t="str">
            <v>DOM</v>
          </cell>
          <cell r="D1596" t="str">
            <v>EK</v>
          </cell>
          <cell r="E1596" t="str">
            <v>21</v>
          </cell>
          <cell r="F1596">
            <v>40015</v>
          </cell>
          <cell r="G1596">
            <v>40015</v>
          </cell>
          <cell r="H1596" t="str">
            <v>TBD-EX300KIT 125</v>
          </cell>
          <cell r="K1596" t="str">
            <v>EX300KIT for EX125</v>
          </cell>
          <cell r="L1596">
            <v>130000</v>
          </cell>
          <cell r="M1596">
            <v>76000</v>
          </cell>
          <cell r="N1596">
            <v>78280</v>
          </cell>
          <cell r="O1596">
            <v>0</v>
          </cell>
          <cell r="P1596">
            <v>78280</v>
          </cell>
          <cell r="Q1596">
            <v>80560</v>
          </cell>
          <cell r="R1596">
            <v>87004.800000000003</v>
          </cell>
          <cell r="T1596" t="e">
            <v>#DIV/0!</v>
          </cell>
          <cell r="W1596">
            <v>78280</v>
          </cell>
          <cell r="X1596" t="e">
            <v>#DIV/0!</v>
          </cell>
          <cell r="Y1596">
            <v>1600</v>
          </cell>
          <cell r="Z1596">
            <v>1000</v>
          </cell>
          <cell r="AA1596">
            <v>87786</v>
          </cell>
          <cell r="AB1596">
            <v>78280</v>
          </cell>
          <cell r="AC1596">
            <v>83277</v>
          </cell>
          <cell r="AD1596">
            <v>86428</v>
          </cell>
          <cell r="AE1596">
            <v>89577.78</v>
          </cell>
          <cell r="AF1596">
            <v>0.12612257191459755</v>
          </cell>
          <cell r="AG1596">
            <v>0.12612257191459755</v>
          </cell>
          <cell r="AH1596">
            <v>90240</v>
          </cell>
          <cell r="AI1596">
            <v>90901</v>
          </cell>
          <cell r="AJ1596">
            <v>0.13884335705877823</v>
          </cell>
          <cell r="AK1596">
            <v>91562</v>
          </cell>
          <cell r="AL1596">
            <v>92223</v>
          </cell>
          <cell r="AM1596">
            <v>0.15118788154798696</v>
          </cell>
          <cell r="AN1596">
            <v>101667.25</v>
          </cell>
          <cell r="AO1596">
            <v>111111.5</v>
          </cell>
          <cell r="AP1596">
            <v>120555.75</v>
          </cell>
          <cell r="AQ1596">
            <v>0</v>
          </cell>
          <cell r="AS1596">
            <v>130000</v>
          </cell>
        </row>
        <row r="1597">
          <cell r="B1597" t="str">
            <v>MB</v>
          </cell>
          <cell r="C1597" t="str">
            <v>DOM</v>
          </cell>
          <cell r="D1597" t="str">
            <v>EK</v>
          </cell>
          <cell r="E1597" t="str">
            <v>21</v>
          </cell>
          <cell r="F1597">
            <v>40015</v>
          </cell>
          <cell r="G1597">
            <v>40015</v>
          </cell>
          <cell r="H1597" t="str">
            <v>TBD-EX300KIT 138</v>
          </cell>
          <cell r="K1597" t="str">
            <v>EX300KIT for EX138</v>
          </cell>
          <cell r="L1597">
            <v>115000</v>
          </cell>
          <cell r="M1597">
            <v>65000</v>
          </cell>
          <cell r="N1597">
            <v>66950</v>
          </cell>
          <cell r="O1597">
            <v>0</v>
          </cell>
          <cell r="P1597">
            <v>66950</v>
          </cell>
          <cell r="Q1597">
            <v>68900</v>
          </cell>
          <cell r="R1597">
            <v>74412</v>
          </cell>
          <cell r="T1597" t="e">
            <v>#DIV/0!</v>
          </cell>
          <cell r="W1597">
            <v>66950</v>
          </cell>
          <cell r="X1597" t="e">
            <v>#DIV/0!</v>
          </cell>
          <cell r="Y1597">
            <v>1600</v>
          </cell>
          <cell r="Z1597">
            <v>1000</v>
          </cell>
          <cell r="AA1597">
            <v>75449</v>
          </cell>
          <cell r="AB1597">
            <v>66950</v>
          </cell>
          <cell r="AC1597">
            <v>71224</v>
          </cell>
          <cell r="AD1597">
            <v>74107</v>
          </cell>
          <cell r="AE1597">
            <v>76988.89</v>
          </cell>
          <cell r="AF1597">
            <v>0.13039400879789279</v>
          </cell>
          <cell r="AG1597">
            <v>0.13039400879789279</v>
          </cell>
          <cell r="AH1597">
            <v>77901</v>
          </cell>
          <cell r="AI1597">
            <v>78813</v>
          </cell>
          <cell r="AJ1597">
            <v>0.15052085315874283</v>
          </cell>
          <cell r="AK1597">
            <v>79724.5</v>
          </cell>
          <cell r="AL1597">
            <v>80636</v>
          </cell>
          <cell r="AM1597">
            <v>0.16972568083734313</v>
          </cell>
          <cell r="AN1597">
            <v>89227</v>
          </cell>
          <cell r="AO1597">
            <v>97818</v>
          </cell>
          <cell r="AP1597">
            <v>106409</v>
          </cell>
          <cell r="AQ1597">
            <v>0</v>
          </cell>
          <cell r="AS1597">
            <v>115000</v>
          </cell>
        </row>
        <row r="1598">
          <cell r="B1598" t="str">
            <v>MB</v>
          </cell>
          <cell r="C1598" t="str">
            <v>DOM</v>
          </cell>
          <cell r="D1598" t="str">
            <v>EK</v>
          </cell>
          <cell r="E1598" t="str">
            <v>21</v>
          </cell>
          <cell r="F1598">
            <v>40015</v>
          </cell>
          <cell r="G1598">
            <v>40015</v>
          </cell>
          <cell r="H1598" t="str">
            <v>TBD-EX300KIT 150</v>
          </cell>
          <cell r="K1598" t="str">
            <v>EX300KIT for EX150</v>
          </cell>
          <cell r="L1598">
            <v>100000</v>
          </cell>
          <cell r="M1598">
            <v>55000</v>
          </cell>
          <cell r="N1598">
            <v>56650</v>
          </cell>
          <cell r="O1598">
            <v>0</v>
          </cell>
          <cell r="P1598">
            <v>56650</v>
          </cell>
          <cell r="Q1598">
            <v>58300</v>
          </cell>
          <cell r="R1598">
            <v>62964</v>
          </cell>
          <cell r="T1598" t="e">
            <v>#DIV/0!</v>
          </cell>
          <cell r="W1598">
            <v>56650</v>
          </cell>
          <cell r="X1598" t="e">
            <v>#DIV/0!</v>
          </cell>
          <cell r="Y1598">
            <v>1600</v>
          </cell>
          <cell r="Z1598">
            <v>1000</v>
          </cell>
          <cell r="AA1598">
            <v>62893</v>
          </cell>
          <cell r="AB1598">
            <v>56650</v>
          </cell>
          <cell r="AC1598">
            <v>60266</v>
          </cell>
          <cell r="AD1598">
            <v>62222</v>
          </cell>
          <cell r="AE1598">
            <v>64176.09</v>
          </cell>
          <cell r="AF1598">
            <v>0.11727249198260593</v>
          </cell>
          <cell r="AG1598">
            <v>0.11727249198260593</v>
          </cell>
          <cell r="AH1598">
            <v>65372</v>
          </cell>
          <cell r="AI1598">
            <v>66566</v>
          </cell>
          <cell r="AJ1598">
            <v>0.14896493705495298</v>
          </cell>
          <cell r="AK1598">
            <v>67760</v>
          </cell>
          <cell r="AL1598">
            <v>68954</v>
          </cell>
          <cell r="AM1598">
            <v>0.17843779911245178</v>
          </cell>
          <cell r="AN1598">
            <v>76715.5</v>
          </cell>
          <cell r="AO1598">
            <v>84477</v>
          </cell>
          <cell r="AP1598">
            <v>92238.5</v>
          </cell>
          <cell r="AQ1598">
            <v>0</v>
          </cell>
          <cell r="AS1598">
            <v>100000</v>
          </cell>
        </row>
        <row r="1599">
          <cell r="B1599" t="str">
            <v>DI</v>
          </cell>
          <cell r="C1599" t="str">
            <v>DI</v>
          </cell>
          <cell r="D1599" t="str">
            <v>KMBS</v>
          </cell>
          <cell r="E1599" t="str">
            <v>21</v>
          </cell>
          <cell r="F1599">
            <v>39924</v>
          </cell>
          <cell r="G1599">
            <v>39924</v>
          </cell>
          <cell r="H1599" t="str">
            <v>VCAREACT</v>
          </cell>
          <cell r="I1599" t="str">
            <v>TBD</v>
          </cell>
          <cell r="K1599" t="str">
            <v>vCare activation for MFPs with Konica Minolta email Address for MFPs supporting Two-Way email communication.</v>
          </cell>
          <cell r="L1599">
            <v>0</v>
          </cell>
          <cell r="M1599">
            <v>0</v>
          </cell>
          <cell r="N1599">
            <v>0</v>
          </cell>
          <cell r="AA1599">
            <v>0</v>
          </cell>
          <cell r="AB1599">
            <v>0</v>
          </cell>
          <cell r="AC1599">
            <v>0</v>
          </cell>
          <cell r="AD1599">
            <v>0</v>
          </cell>
          <cell r="AE1599">
            <v>0</v>
          </cell>
          <cell r="AH1599">
            <v>0</v>
          </cell>
          <cell r="AI1599">
            <v>0</v>
          </cell>
          <cell r="AK1599">
            <v>0</v>
          </cell>
          <cell r="AL1599">
            <v>0</v>
          </cell>
          <cell r="AN1599">
            <v>0</v>
          </cell>
          <cell r="AO1599">
            <v>0</v>
          </cell>
          <cell r="AP1599">
            <v>0</v>
          </cell>
          <cell r="AQ1599">
            <v>0</v>
          </cell>
          <cell r="AS1599">
            <v>0</v>
          </cell>
        </row>
        <row r="1600">
          <cell r="B1600" t="str">
            <v>DI</v>
          </cell>
          <cell r="C1600" t="str">
            <v>DI</v>
          </cell>
          <cell r="D1600" t="str">
            <v>KMBS</v>
          </cell>
          <cell r="E1600" t="str">
            <v>21</v>
          </cell>
          <cell r="F1600">
            <v>39924</v>
          </cell>
          <cell r="G1600">
            <v>39924</v>
          </cell>
          <cell r="H1600" t="str">
            <v>VCAREACT-O</v>
          </cell>
          <cell r="I1600" t="str">
            <v>TBD</v>
          </cell>
          <cell r="K1600" t="str">
            <v>vCare activation for MFPs with Konica Minolta email Address for MFPs supporting One-Way email communication.</v>
          </cell>
          <cell r="L1600">
            <v>0</v>
          </cell>
          <cell r="M1600">
            <v>0</v>
          </cell>
          <cell r="N1600">
            <v>0</v>
          </cell>
          <cell r="AA1600">
            <v>0</v>
          </cell>
          <cell r="AB1600">
            <v>0</v>
          </cell>
          <cell r="AC1600">
            <v>0</v>
          </cell>
          <cell r="AD1600">
            <v>0</v>
          </cell>
          <cell r="AE1600">
            <v>0</v>
          </cell>
          <cell r="AH1600">
            <v>0</v>
          </cell>
          <cell r="AI1600">
            <v>0</v>
          </cell>
          <cell r="AK1600">
            <v>0</v>
          </cell>
          <cell r="AL1600">
            <v>0</v>
          </cell>
          <cell r="AN1600">
            <v>0</v>
          </cell>
          <cell r="AO1600">
            <v>0</v>
          </cell>
          <cell r="AP1600">
            <v>0</v>
          </cell>
          <cell r="AQ1600">
            <v>0</v>
          </cell>
          <cell r="AS1600">
            <v>0</v>
          </cell>
        </row>
        <row r="1601">
          <cell r="B1601" t="str">
            <v>AC</v>
          </cell>
          <cell r="C1601" t="str">
            <v>DOM</v>
          </cell>
          <cell r="D1601" t="str">
            <v>EK</v>
          </cell>
          <cell r="E1601" t="str">
            <v>21</v>
          </cell>
          <cell r="F1601">
            <v>40532</v>
          </cell>
          <cell r="G1601">
            <v>40532</v>
          </cell>
          <cell r="K1601" t="str">
            <v>EK 3200 Upgr For U30/60/10,V240 R8.01/Il</v>
          </cell>
          <cell r="L1601">
            <v>32000</v>
          </cell>
          <cell r="M1601">
            <v>15474.7</v>
          </cell>
          <cell r="N1601">
            <v>15938.94</v>
          </cell>
          <cell r="O1601">
            <v>0.12587425243293496</v>
          </cell>
          <cell r="P1601">
            <v>18234.150000000001</v>
          </cell>
          <cell r="Q1601">
            <v>16403.18</v>
          </cell>
          <cell r="R1601">
            <v>17715.43</v>
          </cell>
          <cell r="S1601">
            <v>22792.6842</v>
          </cell>
          <cell r="T1601">
            <v>0.30069930069930068</v>
          </cell>
          <cell r="W1601">
            <v>18234.150000000001</v>
          </cell>
          <cell r="X1601">
            <v>0.80000011582663888</v>
          </cell>
          <cell r="AA1601">
            <v>21529</v>
          </cell>
          <cell r="AB1601">
            <v>18235</v>
          </cell>
          <cell r="AC1601">
            <v>19194</v>
          </cell>
          <cell r="AD1601">
            <v>20582</v>
          </cell>
          <cell r="AE1601">
            <v>21968.86</v>
          </cell>
          <cell r="AF1601">
            <v>0.17000017297210684</v>
          </cell>
          <cell r="AG1601">
            <v>0.27447578071870821</v>
          </cell>
          <cell r="AH1601">
            <v>22414</v>
          </cell>
          <cell r="AI1601">
            <v>22858</v>
          </cell>
          <cell r="AJ1601">
            <v>0.20228585178055816</v>
          </cell>
          <cell r="AK1601">
            <v>23302.5</v>
          </cell>
          <cell r="AL1601">
            <v>23747</v>
          </cell>
          <cell r="AM1601">
            <v>0.2321493241251526</v>
          </cell>
          <cell r="AN1601">
            <v>25810.25</v>
          </cell>
          <cell r="AO1601">
            <v>27873.5</v>
          </cell>
          <cell r="AP1601">
            <v>29936.75</v>
          </cell>
          <cell r="AQ1601">
            <v>0</v>
          </cell>
          <cell r="AS1601">
            <v>32000</v>
          </cell>
        </row>
        <row r="1603">
          <cell r="B1603" t="str">
            <v>AC</v>
          </cell>
          <cell r="C1603" t="str">
            <v>IMP</v>
          </cell>
          <cell r="D1603" t="str">
            <v>BT</v>
          </cell>
          <cell r="E1603" t="str">
            <v>08</v>
          </cell>
          <cell r="F1603">
            <v>40940</v>
          </cell>
          <cell r="G1603">
            <v>40940</v>
          </cell>
          <cell r="H1603" t="str">
            <v>A03NWY2</v>
          </cell>
          <cell r="K1603" t="str">
            <v>LU-301 Large Capacity Unit</v>
          </cell>
          <cell r="L1603">
            <v>1780.8</v>
          </cell>
          <cell r="M1603">
            <v>578</v>
          </cell>
          <cell r="N1603">
            <v>601.12</v>
          </cell>
          <cell r="O1603">
            <v>0.21044474216512993</v>
          </cell>
          <cell r="P1603">
            <v>761.34</v>
          </cell>
          <cell r="Q1603">
            <v>612.67999999999995</v>
          </cell>
          <cell r="R1603">
            <v>661.69</v>
          </cell>
          <cell r="S1603">
            <v>951.67</v>
          </cell>
          <cell r="T1603">
            <v>0.36835247512267905</v>
          </cell>
          <cell r="U1603">
            <v>736.9732479999999</v>
          </cell>
          <cell r="V1603">
            <v>0.1843394565117239</v>
          </cell>
          <cell r="W1603">
            <v>761.34</v>
          </cell>
          <cell r="X1603">
            <v>0.80000420313764231</v>
          </cell>
          <cell r="AA1603">
            <v>921</v>
          </cell>
          <cell r="AB1603">
            <v>762</v>
          </cell>
          <cell r="AC1603">
            <v>846</v>
          </cell>
          <cell r="AD1603">
            <v>905</v>
          </cell>
          <cell r="AE1603">
            <v>939.93</v>
          </cell>
          <cell r="AF1603">
            <v>0.19000351089974776</v>
          </cell>
          <cell r="AG1603">
            <v>0.3604630132031108</v>
          </cell>
          <cell r="AH1603">
            <v>1045</v>
          </cell>
          <cell r="AI1603">
            <v>1150</v>
          </cell>
          <cell r="AJ1603">
            <v>0.33796521739130431</v>
          </cell>
          <cell r="AK1603">
            <v>1255</v>
          </cell>
          <cell r="AL1603">
            <v>1360</v>
          </cell>
          <cell r="AM1603">
            <v>0.4401911764705882</v>
          </cell>
          <cell r="AN1603">
            <v>1465.2</v>
          </cell>
          <cell r="AO1603">
            <v>1570.4</v>
          </cell>
          <cell r="AP1603">
            <v>1675.6</v>
          </cell>
          <cell r="AS1603">
            <v>1780.8</v>
          </cell>
        </row>
        <row r="1604">
          <cell r="B1604" t="str">
            <v>AC</v>
          </cell>
          <cell r="C1604" t="str">
            <v>IMP</v>
          </cell>
          <cell r="D1604" t="str">
            <v>BT</v>
          </cell>
          <cell r="E1604" t="str">
            <v>08</v>
          </cell>
          <cell r="F1604">
            <v>40940</v>
          </cell>
          <cell r="G1604">
            <v>40940</v>
          </cell>
          <cell r="H1604" t="str">
            <v>A092WW1</v>
          </cell>
          <cell r="K1604" t="str">
            <v>OT-503 Output Tray</v>
          </cell>
          <cell r="L1604">
            <v>112</v>
          </cell>
          <cell r="M1604">
            <v>32</v>
          </cell>
          <cell r="N1604">
            <v>33.28</v>
          </cell>
          <cell r="O1604">
            <v>0.32903225806451614</v>
          </cell>
          <cell r="P1604">
            <v>49.6</v>
          </cell>
          <cell r="Q1604">
            <v>33.92</v>
          </cell>
          <cell r="R1604">
            <v>36.630000000000003</v>
          </cell>
          <cell r="S1604">
            <v>62</v>
          </cell>
          <cell r="T1604">
            <v>0.46322580645161288</v>
          </cell>
          <cell r="U1604">
            <v>48.012799999999999</v>
          </cell>
          <cell r="V1604">
            <v>0.30685150626499597</v>
          </cell>
          <cell r="W1604">
            <v>49.6</v>
          </cell>
          <cell r="X1604">
            <v>0.8</v>
          </cell>
          <cell r="AA1604">
            <v>60</v>
          </cell>
          <cell r="AB1604">
            <v>50</v>
          </cell>
          <cell r="AC1604">
            <v>56</v>
          </cell>
          <cell r="AD1604">
            <v>60</v>
          </cell>
          <cell r="AE1604">
            <v>61.23</v>
          </cell>
          <cell r="AF1604">
            <v>0.18993957210517715</v>
          </cell>
          <cell r="AG1604">
            <v>0.45647558386411885</v>
          </cell>
          <cell r="AH1604">
            <v>69</v>
          </cell>
          <cell r="AI1604">
            <v>76</v>
          </cell>
          <cell r="AJ1604">
            <v>0.34736842105263155</v>
          </cell>
          <cell r="AK1604">
            <v>82.5</v>
          </cell>
          <cell r="AL1604">
            <v>89</v>
          </cell>
          <cell r="AM1604">
            <v>0.44269662921348313</v>
          </cell>
          <cell r="AN1604">
            <v>94.75</v>
          </cell>
          <cell r="AO1604">
            <v>100.5</v>
          </cell>
          <cell r="AP1604">
            <v>106.25</v>
          </cell>
          <cell r="AS1604">
            <v>112</v>
          </cell>
        </row>
        <row r="1605">
          <cell r="B1605" t="str">
            <v>AC</v>
          </cell>
          <cell r="C1605" t="str">
            <v>IMP</v>
          </cell>
          <cell r="D1605" t="str">
            <v>BT</v>
          </cell>
          <cell r="E1605" t="str">
            <v>08</v>
          </cell>
          <cell r="F1605">
            <v>40940</v>
          </cell>
          <cell r="G1605">
            <v>40940</v>
          </cell>
          <cell r="H1605" t="str">
            <v>A0PD016</v>
          </cell>
          <cell r="K1605" t="str">
            <v>LK-102 v3 i-Option License Kit (Encrypted PDF, PDF/A, Linearized PDF)</v>
          </cell>
          <cell r="L1605">
            <v>1100</v>
          </cell>
          <cell r="M1605">
            <v>330</v>
          </cell>
          <cell r="N1605">
            <v>343.2</v>
          </cell>
          <cell r="O1605">
            <v>0.22000000000000003</v>
          </cell>
          <cell r="P1605">
            <v>440</v>
          </cell>
          <cell r="Q1605">
            <v>349.8</v>
          </cell>
          <cell r="R1605">
            <v>377.78</v>
          </cell>
          <cell r="S1605">
            <v>550</v>
          </cell>
          <cell r="T1605">
            <v>0.376</v>
          </cell>
          <cell r="U1605">
            <v>425.91999999999996</v>
          </cell>
          <cell r="V1605">
            <v>0.19421487603305779</v>
          </cell>
          <cell r="W1605">
            <v>440</v>
          </cell>
          <cell r="X1605">
            <v>0.8</v>
          </cell>
          <cell r="AA1605">
            <v>532</v>
          </cell>
          <cell r="AB1605">
            <v>440</v>
          </cell>
          <cell r="AC1605">
            <v>489</v>
          </cell>
          <cell r="AD1605">
            <v>523</v>
          </cell>
          <cell r="AE1605">
            <v>543.21</v>
          </cell>
          <cell r="AF1605">
            <v>0.1900001840908673</v>
          </cell>
          <cell r="AG1605">
            <v>0.36820014359087649</v>
          </cell>
          <cell r="AH1605">
            <v>605</v>
          </cell>
          <cell r="AI1605">
            <v>665</v>
          </cell>
          <cell r="AJ1605">
            <v>0.33834586466165412</v>
          </cell>
          <cell r="AK1605">
            <v>725.5</v>
          </cell>
          <cell r="AL1605">
            <v>786</v>
          </cell>
          <cell r="AM1605">
            <v>0.44020356234096691</v>
          </cell>
          <cell r="AN1605">
            <v>864.5</v>
          </cell>
          <cell r="AO1605">
            <v>943</v>
          </cell>
          <cell r="AP1605">
            <v>1021.5</v>
          </cell>
          <cell r="AS1605">
            <v>1100</v>
          </cell>
        </row>
        <row r="1606">
          <cell r="B1606" t="str">
            <v>AC</v>
          </cell>
          <cell r="C1606" t="str">
            <v>IMP</v>
          </cell>
          <cell r="D1606" t="str">
            <v>BT</v>
          </cell>
          <cell r="E1606" t="str">
            <v>08</v>
          </cell>
          <cell r="F1606">
            <v>40940</v>
          </cell>
          <cell r="G1606">
            <v>40940</v>
          </cell>
          <cell r="H1606" t="str">
            <v>A0PD017</v>
          </cell>
          <cell r="K1606" t="str">
            <v>LK-104 v3 i-Option License Kiit (Voice Guidance)</v>
          </cell>
          <cell r="L1606">
            <v>785</v>
          </cell>
          <cell r="M1606">
            <v>312</v>
          </cell>
          <cell r="N1606">
            <v>324.48</v>
          </cell>
          <cell r="O1606">
            <v>0.11826086956521734</v>
          </cell>
          <cell r="P1606">
            <v>368</v>
          </cell>
          <cell r="Q1606">
            <v>330.72</v>
          </cell>
          <cell r="R1606">
            <v>357.18</v>
          </cell>
          <cell r="S1606">
            <v>460</v>
          </cell>
          <cell r="T1606">
            <v>0.29460869565217385</v>
          </cell>
          <cell r="U1606">
            <v>356.22399999999999</v>
          </cell>
          <cell r="V1606">
            <v>8.9112468559108801E-2</v>
          </cell>
          <cell r="W1606">
            <v>368</v>
          </cell>
          <cell r="X1606">
            <v>0.8</v>
          </cell>
          <cell r="AA1606">
            <v>445</v>
          </cell>
          <cell r="AB1606">
            <v>368</v>
          </cell>
          <cell r="AC1606">
            <v>409</v>
          </cell>
          <cell r="AD1606">
            <v>438</v>
          </cell>
          <cell r="AE1606">
            <v>454.32</v>
          </cell>
          <cell r="AF1606">
            <v>0.18999823912660679</v>
          </cell>
          <cell r="AG1606">
            <v>0.2857897517168515</v>
          </cell>
          <cell r="AH1606">
            <v>506</v>
          </cell>
          <cell r="AI1606">
            <v>557</v>
          </cell>
          <cell r="AJ1606">
            <v>0.33931777378815081</v>
          </cell>
          <cell r="AK1606">
            <v>607.5</v>
          </cell>
          <cell r="AL1606">
            <v>658</v>
          </cell>
          <cell r="AM1606">
            <v>0.44072948328267475</v>
          </cell>
          <cell r="AN1606">
            <v>689.75</v>
          </cell>
          <cell r="AO1606">
            <v>721.5</v>
          </cell>
          <cell r="AP1606">
            <v>753.25</v>
          </cell>
          <cell r="AS1606">
            <v>785</v>
          </cell>
        </row>
        <row r="1607">
          <cell r="B1607" t="str">
            <v>AC</v>
          </cell>
          <cell r="C1607" t="str">
            <v>IMP</v>
          </cell>
          <cell r="D1607" t="str">
            <v>BT</v>
          </cell>
          <cell r="E1607" t="str">
            <v>08</v>
          </cell>
          <cell r="F1607">
            <v>40940</v>
          </cell>
          <cell r="G1607">
            <v>40940</v>
          </cell>
          <cell r="H1607" t="str">
            <v>A0PD018</v>
          </cell>
          <cell r="K1607" t="str">
            <v>LK-105 v3 (Searchable PDF)</v>
          </cell>
          <cell r="L1607">
            <v>668</v>
          </cell>
          <cell r="M1607">
            <v>232</v>
          </cell>
          <cell r="N1607">
            <v>241.28</v>
          </cell>
          <cell r="O1607">
            <v>0.24788029925187036</v>
          </cell>
          <cell r="P1607">
            <v>320.8</v>
          </cell>
          <cell r="Q1607">
            <v>245.92</v>
          </cell>
          <cell r="R1607">
            <v>265.58999999999997</v>
          </cell>
          <cell r="S1607">
            <v>401</v>
          </cell>
          <cell r="T1607">
            <v>0.39830423940149623</v>
          </cell>
          <cell r="U1607">
            <v>310.53440000000001</v>
          </cell>
          <cell r="V1607">
            <v>0.22301683807011399</v>
          </cell>
          <cell r="W1607">
            <v>320.8</v>
          </cell>
          <cell r="X1607">
            <v>0.8</v>
          </cell>
          <cell r="AA1607">
            <v>388</v>
          </cell>
          <cell r="AB1607">
            <v>321</v>
          </cell>
          <cell r="AC1607">
            <v>357</v>
          </cell>
          <cell r="AD1607">
            <v>382</v>
          </cell>
          <cell r="AE1607">
            <v>396.05</v>
          </cell>
          <cell r="AF1607">
            <v>0.19000126246686025</v>
          </cell>
          <cell r="AG1607">
            <v>0.39078399192021213</v>
          </cell>
          <cell r="AH1607">
            <v>441</v>
          </cell>
          <cell r="AI1607">
            <v>485</v>
          </cell>
          <cell r="AJ1607">
            <v>0.33855670103092783</v>
          </cell>
          <cell r="AK1607">
            <v>529</v>
          </cell>
          <cell r="AL1607">
            <v>573</v>
          </cell>
          <cell r="AM1607">
            <v>0.44013961605584639</v>
          </cell>
          <cell r="AN1607">
            <v>596.75</v>
          </cell>
          <cell r="AO1607">
            <v>620.5</v>
          </cell>
          <cell r="AP1607">
            <v>644.25</v>
          </cell>
          <cell r="AS1607">
            <v>668</v>
          </cell>
        </row>
        <row r="1608">
          <cell r="B1608" t="str">
            <v>AC</v>
          </cell>
          <cell r="C1608" t="str">
            <v>IMP</v>
          </cell>
          <cell r="D1608" t="str">
            <v>BT</v>
          </cell>
          <cell r="E1608" t="str">
            <v>08</v>
          </cell>
          <cell r="F1608">
            <v>40940</v>
          </cell>
          <cell r="G1608">
            <v>40940</v>
          </cell>
          <cell r="H1608" t="str">
            <v>A0PD01H</v>
          </cell>
          <cell r="K1608" t="str">
            <v>LK-101 v3 i-Option License Kit (Web Browser)</v>
          </cell>
          <cell r="L1608">
            <v>53</v>
          </cell>
          <cell r="M1608">
            <v>12</v>
          </cell>
          <cell r="N1608">
            <v>12.48</v>
          </cell>
          <cell r="O1608">
            <v>0.55396711937097931</v>
          </cell>
          <cell r="P1608">
            <v>27.98</v>
          </cell>
          <cell r="Q1608">
            <v>12.72</v>
          </cell>
          <cell r="R1608">
            <v>13.74</v>
          </cell>
          <cell r="S1608">
            <v>34.979999999999997</v>
          </cell>
          <cell r="T1608">
            <v>0.64322469982847341</v>
          </cell>
          <cell r="U1608">
            <v>27.088511999999998</v>
          </cell>
          <cell r="V1608">
            <v>0.53928809378676834</v>
          </cell>
          <cell r="W1608">
            <v>27.98</v>
          </cell>
          <cell r="X1608">
            <v>0.79988564894225278</v>
          </cell>
          <cell r="AA1608">
            <v>34</v>
          </cell>
          <cell r="AB1608">
            <v>28</v>
          </cell>
          <cell r="AC1608">
            <v>32</v>
          </cell>
          <cell r="AD1608">
            <v>34</v>
          </cell>
          <cell r="AE1608">
            <v>34.54</v>
          </cell>
          <cell r="AF1608">
            <v>0.18992472495657206</v>
          </cell>
          <cell r="AG1608">
            <v>0.6386797915460336</v>
          </cell>
          <cell r="AH1608">
            <v>39</v>
          </cell>
          <cell r="AI1608">
            <v>43</v>
          </cell>
          <cell r="AJ1608">
            <v>0.34930232558139535</v>
          </cell>
          <cell r="AK1608">
            <v>46.5</v>
          </cell>
          <cell r="AL1608">
            <v>50</v>
          </cell>
          <cell r="AM1608">
            <v>0.44040000000000001</v>
          </cell>
          <cell r="AN1608">
            <v>50.75</v>
          </cell>
          <cell r="AO1608">
            <v>51.5</v>
          </cell>
          <cell r="AP1608">
            <v>52.25</v>
          </cell>
          <cell r="AS1608">
            <v>53</v>
          </cell>
        </row>
        <row r="1609">
          <cell r="B1609" t="str">
            <v>AC</v>
          </cell>
          <cell r="C1609" t="str">
            <v>IMP</v>
          </cell>
          <cell r="D1609" t="str">
            <v>BT</v>
          </cell>
          <cell r="E1609" t="str">
            <v>08</v>
          </cell>
          <cell r="F1609">
            <v>40940</v>
          </cell>
          <cell r="G1609">
            <v>40940</v>
          </cell>
          <cell r="H1609" t="str">
            <v>A0TJWY4</v>
          </cell>
          <cell r="K1609" t="str">
            <v>LU-204 Large Capacity Unit</v>
          </cell>
          <cell r="L1609">
            <v>3339</v>
          </cell>
          <cell r="M1609">
            <v>946</v>
          </cell>
          <cell r="N1609">
            <v>983.84</v>
          </cell>
          <cell r="O1609">
            <v>0.29510216948958246</v>
          </cell>
          <cell r="P1609">
            <v>1395.72</v>
          </cell>
          <cell r="Q1609">
            <v>1002.76</v>
          </cell>
          <cell r="R1609">
            <v>1082.98</v>
          </cell>
          <cell r="S1609">
            <v>1744.65</v>
          </cell>
          <cell r="T1609">
            <v>0.43608173559166596</v>
          </cell>
          <cell r="U1609">
            <v>1351.0569600000001</v>
          </cell>
          <cell r="V1609">
            <v>0.27179976186940341</v>
          </cell>
          <cell r="W1609">
            <v>1395.72</v>
          </cell>
          <cell r="X1609">
            <v>0.79999999999999993</v>
          </cell>
          <cell r="AA1609">
            <v>1689</v>
          </cell>
          <cell r="AB1609">
            <v>1396</v>
          </cell>
          <cell r="AC1609">
            <v>1551</v>
          </cell>
          <cell r="AD1609">
            <v>1659</v>
          </cell>
          <cell r="AE1609">
            <v>1723.11</v>
          </cell>
          <cell r="AF1609">
            <v>0.18999947768859787</v>
          </cell>
          <cell r="AG1609">
            <v>0.42903238911038755</v>
          </cell>
          <cell r="AH1609">
            <v>1917</v>
          </cell>
          <cell r="AI1609">
            <v>2109</v>
          </cell>
          <cell r="AJ1609">
            <v>0.33820768136557611</v>
          </cell>
          <cell r="AK1609">
            <v>2301</v>
          </cell>
          <cell r="AL1609">
            <v>2493</v>
          </cell>
          <cell r="AM1609">
            <v>0.44014440433212998</v>
          </cell>
          <cell r="AN1609">
            <v>2704.5</v>
          </cell>
          <cell r="AO1609">
            <v>2916</v>
          </cell>
          <cell r="AP1609">
            <v>3127.5</v>
          </cell>
          <cell r="AS1609">
            <v>3339</v>
          </cell>
        </row>
        <row r="1610">
          <cell r="B1610" t="str">
            <v>AC</v>
          </cell>
          <cell r="C1610" t="str">
            <v>IMP</v>
          </cell>
          <cell r="D1610" t="str">
            <v>BT</v>
          </cell>
          <cell r="E1610" t="str">
            <v>08</v>
          </cell>
          <cell r="F1610">
            <v>40940</v>
          </cell>
          <cell r="G1610">
            <v>40940</v>
          </cell>
          <cell r="H1610" t="str">
            <v>A109W12</v>
          </cell>
          <cell r="K1610" t="str">
            <v>ZU-606 Z-Folding Unit (FS-535)</v>
          </cell>
          <cell r="L1610">
            <v>5509.88</v>
          </cell>
          <cell r="M1610">
            <v>2049</v>
          </cell>
          <cell r="N1610">
            <v>2130.96</v>
          </cell>
          <cell r="O1610">
            <v>0.25210579514824799</v>
          </cell>
          <cell r="P1610">
            <v>2849.28</v>
          </cell>
          <cell r="Q1610">
            <v>2171.94</v>
          </cell>
          <cell r="R1610">
            <v>2345.6999999999998</v>
          </cell>
          <cell r="S1610">
            <v>3561.6</v>
          </cell>
          <cell r="T1610">
            <v>0.40168463611859834</v>
          </cell>
          <cell r="U1610">
            <v>2758.10304</v>
          </cell>
          <cell r="V1610">
            <v>0.22738201978124789</v>
          </cell>
          <cell r="W1610">
            <v>2849.28</v>
          </cell>
          <cell r="X1610">
            <v>0.8</v>
          </cell>
          <cell r="AA1610">
            <v>3447</v>
          </cell>
          <cell r="AB1610">
            <v>2850</v>
          </cell>
          <cell r="AC1610">
            <v>3166</v>
          </cell>
          <cell r="AD1610">
            <v>3386</v>
          </cell>
          <cell r="AE1610">
            <v>3517.63</v>
          </cell>
          <cell r="AF1610">
            <v>0.1900000852846945</v>
          </cell>
          <cell r="AG1610">
            <v>0.39420575785400969</v>
          </cell>
          <cell r="AH1610">
            <v>3911</v>
          </cell>
          <cell r="AI1610">
            <v>4303</v>
          </cell>
          <cell r="AJ1610">
            <v>0.33783871717406455</v>
          </cell>
          <cell r="AK1610">
            <v>4695.5</v>
          </cell>
          <cell r="AL1610">
            <v>5088</v>
          </cell>
          <cell r="AM1610">
            <v>0.43999999999999995</v>
          </cell>
          <cell r="AN1610">
            <v>5193.47</v>
          </cell>
          <cell r="AO1610">
            <v>5298.94</v>
          </cell>
          <cell r="AP1610">
            <v>5404.41</v>
          </cell>
          <cell r="AS1610">
            <v>5509.88</v>
          </cell>
        </row>
        <row r="1611">
          <cell r="B1611" t="str">
            <v>AC</v>
          </cell>
          <cell r="C1611" t="str">
            <v>IMP</v>
          </cell>
          <cell r="D1611" t="str">
            <v>BT</v>
          </cell>
          <cell r="E1611" t="str">
            <v>08</v>
          </cell>
          <cell r="F1611">
            <v>40940</v>
          </cell>
          <cell r="G1611">
            <v>40940</v>
          </cell>
          <cell r="H1611" t="str">
            <v>4623474</v>
          </cell>
          <cell r="K1611" t="str">
            <v>Key Counter Mount Kit 1 for Hecon Conventional Counter</v>
          </cell>
          <cell r="L1611">
            <v>86</v>
          </cell>
          <cell r="M1611">
            <v>27</v>
          </cell>
          <cell r="N1611">
            <v>28.080000000000002</v>
          </cell>
          <cell r="O1611">
            <v>0.41008403361344536</v>
          </cell>
          <cell r="P1611">
            <v>47.6</v>
          </cell>
          <cell r="Q1611">
            <v>28.62</v>
          </cell>
          <cell r="R1611">
            <v>30.91</v>
          </cell>
          <cell r="S1611">
            <v>59.5</v>
          </cell>
          <cell r="T1611">
            <v>0.52806722689075625</v>
          </cell>
          <cell r="U1611">
            <v>46.076799999999999</v>
          </cell>
          <cell r="V1611">
            <v>0.39058267935273278</v>
          </cell>
          <cell r="W1611">
            <v>47.6</v>
          </cell>
          <cell r="X1611">
            <v>0.8</v>
          </cell>
          <cell r="AA1611">
            <v>58</v>
          </cell>
          <cell r="AB1611">
            <v>48</v>
          </cell>
          <cell r="AC1611">
            <v>53</v>
          </cell>
          <cell r="AD1611">
            <v>57</v>
          </cell>
          <cell r="AE1611">
            <v>58.77</v>
          </cell>
          <cell r="AF1611">
            <v>0.19006295729113495</v>
          </cell>
          <cell r="AG1611">
            <v>0.52220520673813164</v>
          </cell>
          <cell r="AH1611">
            <v>66</v>
          </cell>
          <cell r="AI1611">
            <v>72</v>
          </cell>
          <cell r="AJ1611">
            <v>0.33888888888888885</v>
          </cell>
          <cell r="AK1611">
            <v>78.5</v>
          </cell>
          <cell r="AL1611">
            <v>85</v>
          </cell>
          <cell r="AM1611">
            <v>0.44</v>
          </cell>
          <cell r="AN1611">
            <v>85.25</v>
          </cell>
          <cell r="AO1611">
            <v>85.5</v>
          </cell>
          <cell r="AP1611">
            <v>85.75</v>
          </cell>
          <cell r="AS1611">
            <v>86</v>
          </cell>
        </row>
        <row r="1612">
          <cell r="B1612" t="str">
            <v>AC</v>
          </cell>
          <cell r="C1612" t="str">
            <v>IMP</v>
          </cell>
          <cell r="D1612" t="str">
            <v>BT</v>
          </cell>
          <cell r="E1612" t="str">
            <v>08</v>
          </cell>
          <cell r="F1612">
            <v>40940</v>
          </cell>
          <cell r="G1612">
            <v>40940</v>
          </cell>
          <cell r="H1612" t="str">
            <v>A0W4WY2</v>
          </cell>
          <cell r="K1612" t="str">
            <v>WT-506 Working Table</v>
          </cell>
          <cell r="L1612">
            <v>112</v>
          </cell>
          <cell r="M1612">
            <v>32</v>
          </cell>
          <cell r="N1612">
            <v>33.28</v>
          </cell>
          <cell r="O1612">
            <v>0.25714285714285706</v>
          </cell>
          <cell r="P1612">
            <v>44.8</v>
          </cell>
          <cell r="Q1612">
            <v>33.92</v>
          </cell>
          <cell r="R1612">
            <v>36.630000000000003</v>
          </cell>
          <cell r="S1612">
            <v>56</v>
          </cell>
          <cell r="T1612">
            <v>0.40571428571428569</v>
          </cell>
          <cell r="U1612">
            <v>43.366399999999999</v>
          </cell>
          <cell r="V1612">
            <v>0.23258559622195982</v>
          </cell>
          <cell r="W1612">
            <v>44.8</v>
          </cell>
          <cell r="X1612">
            <v>0.79999999999999993</v>
          </cell>
          <cell r="AA1612">
            <v>54</v>
          </cell>
          <cell r="AB1612">
            <v>45</v>
          </cell>
          <cell r="AC1612">
            <v>50</v>
          </cell>
          <cell r="AD1612">
            <v>54</v>
          </cell>
          <cell r="AE1612">
            <v>55.31</v>
          </cell>
          <cell r="AF1612">
            <v>0.19001988790453814</v>
          </cell>
          <cell r="AG1612">
            <v>0.39830048815765684</v>
          </cell>
          <cell r="AH1612">
            <v>62</v>
          </cell>
          <cell r="AI1612">
            <v>68</v>
          </cell>
          <cell r="AJ1612">
            <v>0.34117647058823536</v>
          </cell>
          <cell r="AK1612">
            <v>74</v>
          </cell>
          <cell r="AL1612">
            <v>80</v>
          </cell>
          <cell r="AM1612">
            <v>0.44000000000000006</v>
          </cell>
          <cell r="AN1612">
            <v>88</v>
          </cell>
          <cell r="AO1612">
            <v>96</v>
          </cell>
          <cell r="AP1612">
            <v>104</v>
          </cell>
          <cell r="AS1612">
            <v>112</v>
          </cell>
        </row>
        <row r="1613">
          <cell r="B1613" t="str">
            <v>AC</v>
          </cell>
          <cell r="C1613" t="str">
            <v>IMP</v>
          </cell>
          <cell r="D1613" t="str">
            <v>BT</v>
          </cell>
          <cell r="E1613" t="str">
            <v>08</v>
          </cell>
          <cell r="F1613">
            <v>40940</v>
          </cell>
          <cell r="G1613">
            <v>40940</v>
          </cell>
          <cell r="H1613" t="str">
            <v>A4MGWY1</v>
          </cell>
          <cell r="K1613" t="str">
            <v>VI-506 Video Interface Card</v>
          </cell>
          <cell r="L1613">
            <v>296</v>
          </cell>
          <cell r="M1613">
            <v>133</v>
          </cell>
          <cell r="N1613">
            <v>138.32</v>
          </cell>
          <cell r="O1613">
            <v>6.032608695652171E-2</v>
          </cell>
          <cell r="P1613">
            <v>147.19999999999999</v>
          </cell>
          <cell r="Q1613">
            <v>140.97999999999999</v>
          </cell>
          <cell r="R1613">
            <v>152.26</v>
          </cell>
          <cell r="S1613">
            <v>184</v>
          </cell>
          <cell r="T1613">
            <v>0.24826086956521742</v>
          </cell>
          <cell r="U1613">
            <v>158.24</v>
          </cell>
          <cell r="V1613">
            <v>0.12588473205257847</v>
          </cell>
          <cell r="W1613">
            <v>147.19999999999999</v>
          </cell>
          <cell r="X1613">
            <v>0.79999999999999993</v>
          </cell>
          <cell r="AA1613">
            <v>178</v>
          </cell>
          <cell r="AB1613">
            <v>148</v>
          </cell>
          <cell r="AC1613">
            <v>164</v>
          </cell>
          <cell r="AD1613">
            <v>176</v>
          </cell>
          <cell r="AE1613">
            <v>181.73</v>
          </cell>
          <cell r="AF1613">
            <v>0.1900071534694327</v>
          </cell>
          <cell r="AG1613">
            <v>0.23887085236339625</v>
          </cell>
          <cell r="AH1613">
            <v>203</v>
          </cell>
          <cell r="AI1613">
            <v>223</v>
          </cell>
          <cell r="AJ1613">
            <v>0.33991031390134535</v>
          </cell>
          <cell r="AK1613">
            <v>243</v>
          </cell>
          <cell r="AL1613">
            <v>263</v>
          </cell>
          <cell r="AM1613">
            <v>0.44030418250950576</v>
          </cell>
          <cell r="AN1613">
            <v>271.25</v>
          </cell>
          <cell r="AO1613">
            <v>279.5</v>
          </cell>
          <cell r="AP1613">
            <v>287.75</v>
          </cell>
          <cell r="AS1613">
            <v>296</v>
          </cell>
        </row>
        <row r="1614">
          <cell r="B1614" t="str">
            <v>SPC</v>
          </cell>
          <cell r="C1614" t="str">
            <v>IMP</v>
          </cell>
          <cell r="D1614" t="str">
            <v>BT</v>
          </cell>
          <cell r="E1614" t="str">
            <v>08</v>
          </cell>
          <cell r="F1614">
            <v>40940</v>
          </cell>
          <cell r="G1614">
            <v>40940</v>
          </cell>
          <cell r="H1614" t="str">
            <v>A3VU130</v>
          </cell>
          <cell r="K1614" t="str">
            <v>TN-711K Toner Black (C754/C654/C654: 47.2K)</v>
          </cell>
          <cell r="L1614">
            <v>112</v>
          </cell>
          <cell r="M1614">
            <v>35</v>
          </cell>
          <cell r="N1614">
            <v>36.4</v>
          </cell>
          <cell r="O1614">
            <v>0.18750000000000011</v>
          </cell>
          <cell r="P1614">
            <v>44.800000000000004</v>
          </cell>
          <cell r="Q1614">
            <v>37.1</v>
          </cell>
          <cell r="R1614">
            <v>40.07</v>
          </cell>
          <cell r="S1614">
            <v>56</v>
          </cell>
          <cell r="T1614">
            <v>0.35000000000000003</v>
          </cell>
          <cell r="W1614">
            <v>44.800000000000004</v>
          </cell>
          <cell r="X1614">
            <v>0.8</v>
          </cell>
          <cell r="AA1614">
            <v>77</v>
          </cell>
          <cell r="AB1614">
            <v>53</v>
          </cell>
          <cell r="AC1614">
            <v>56</v>
          </cell>
          <cell r="AD1614">
            <v>68</v>
          </cell>
          <cell r="AE1614">
            <v>78.599999999999994</v>
          </cell>
          <cell r="AF1614">
            <v>0.43002544529262077</v>
          </cell>
          <cell r="AG1614">
            <v>0.53689567430025442</v>
          </cell>
          <cell r="AH1614">
            <v>88</v>
          </cell>
          <cell r="AI1614">
            <v>96</v>
          </cell>
          <cell r="AJ1614">
            <v>0.53333333333333333</v>
          </cell>
          <cell r="AK1614">
            <v>104</v>
          </cell>
          <cell r="AL1614">
            <v>112</v>
          </cell>
          <cell r="AM1614">
            <v>0.59999999999999987</v>
          </cell>
          <cell r="AN1614">
            <v>112</v>
          </cell>
          <cell r="AO1614">
            <v>112</v>
          </cell>
          <cell r="AP1614">
            <v>112</v>
          </cell>
          <cell r="AS1614">
            <v>112</v>
          </cell>
        </row>
        <row r="1615">
          <cell r="B1615" t="str">
            <v>SPC</v>
          </cell>
          <cell r="C1615" t="str">
            <v>IMP</v>
          </cell>
          <cell r="D1615" t="str">
            <v>BT</v>
          </cell>
          <cell r="E1615" t="str">
            <v>08</v>
          </cell>
          <cell r="F1615">
            <v>40940</v>
          </cell>
          <cell r="G1615">
            <v>40940</v>
          </cell>
          <cell r="H1615" t="str">
            <v>A3VU230</v>
          </cell>
          <cell r="K1615" t="str">
            <v>TN-711Y Toner Yellow (C754/C654: 31.5K)</v>
          </cell>
          <cell r="L1615">
            <v>104</v>
          </cell>
          <cell r="M1615">
            <v>25</v>
          </cell>
          <cell r="N1615">
            <v>26</v>
          </cell>
          <cell r="O1615">
            <v>0.375</v>
          </cell>
          <cell r="P1615">
            <v>41.6</v>
          </cell>
          <cell r="Q1615">
            <v>26.5</v>
          </cell>
          <cell r="R1615">
            <v>28.62</v>
          </cell>
          <cell r="S1615">
            <v>52</v>
          </cell>
          <cell r="T1615">
            <v>0.5</v>
          </cell>
          <cell r="W1615">
            <v>41.6</v>
          </cell>
          <cell r="X1615">
            <v>0.8</v>
          </cell>
          <cell r="AA1615">
            <v>72</v>
          </cell>
          <cell r="AB1615">
            <v>49</v>
          </cell>
          <cell r="AC1615">
            <v>52</v>
          </cell>
          <cell r="AD1615">
            <v>63</v>
          </cell>
          <cell r="AE1615">
            <v>72.98</v>
          </cell>
          <cell r="AF1615">
            <v>0.4299808166620992</v>
          </cell>
          <cell r="AG1615">
            <v>0.64373801041381207</v>
          </cell>
          <cell r="AH1615">
            <v>81</v>
          </cell>
          <cell r="AI1615">
            <v>89</v>
          </cell>
          <cell r="AJ1615">
            <v>0.53258426966292138</v>
          </cell>
          <cell r="AK1615">
            <v>96.5</v>
          </cell>
          <cell r="AL1615">
            <v>104</v>
          </cell>
          <cell r="AM1615">
            <v>0.6</v>
          </cell>
          <cell r="AN1615">
            <v>104</v>
          </cell>
          <cell r="AO1615">
            <v>104</v>
          </cell>
          <cell r="AP1615">
            <v>104</v>
          </cell>
          <cell r="AS1615">
            <v>104</v>
          </cell>
        </row>
        <row r="1616">
          <cell r="B1616" t="str">
            <v>SPC</v>
          </cell>
          <cell r="C1616" t="str">
            <v>IMP</v>
          </cell>
          <cell r="D1616" t="str">
            <v>BT</v>
          </cell>
          <cell r="E1616" t="str">
            <v>08</v>
          </cell>
          <cell r="F1616">
            <v>40940</v>
          </cell>
          <cell r="G1616">
            <v>40940</v>
          </cell>
          <cell r="H1616" t="str">
            <v>A3VU330</v>
          </cell>
          <cell r="K1616" t="str">
            <v>TN-711M Toner Magenta (C754/C654: 31.5K)</v>
          </cell>
          <cell r="L1616">
            <v>104</v>
          </cell>
          <cell r="M1616">
            <v>25</v>
          </cell>
          <cell r="N1616">
            <v>26</v>
          </cell>
          <cell r="O1616">
            <v>0.375</v>
          </cell>
          <cell r="P1616">
            <v>41.6</v>
          </cell>
          <cell r="Q1616">
            <v>26.5</v>
          </cell>
          <cell r="R1616">
            <v>28.62</v>
          </cell>
          <cell r="S1616">
            <v>52</v>
          </cell>
          <cell r="T1616">
            <v>0.5</v>
          </cell>
          <cell r="W1616">
            <v>41.6</v>
          </cell>
          <cell r="X1616">
            <v>0.8</v>
          </cell>
          <cell r="AA1616">
            <v>72</v>
          </cell>
          <cell r="AB1616">
            <v>49</v>
          </cell>
          <cell r="AC1616">
            <v>52</v>
          </cell>
          <cell r="AD1616">
            <v>63</v>
          </cell>
          <cell r="AE1616">
            <v>72.98</v>
          </cell>
          <cell r="AF1616">
            <v>0.4299808166620992</v>
          </cell>
          <cell r="AG1616">
            <v>0.64373801041381207</v>
          </cell>
          <cell r="AH1616">
            <v>81</v>
          </cell>
          <cell r="AI1616">
            <v>89</v>
          </cell>
          <cell r="AJ1616">
            <v>0.53258426966292138</v>
          </cell>
          <cell r="AK1616">
            <v>96.5</v>
          </cell>
          <cell r="AL1616">
            <v>104</v>
          </cell>
          <cell r="AM1616">
            <v>0.6</v>
          </cell>
          <cell r="AN1616">
            <v>104</v>
          </cell>
          <cell r="AO1616">
            <v>104</v>
          </cell>
          <cell r="AP1616">
            <v>104</v>
          </cell>
          <cell r="AS1616">
            <v>104</v>
          </cell>
        </row>
        <row r="1617">
          <cell r="B1617" t="str">
            <v>SPC</v>
          </cell>
          <cell r="C1617" t="str">
            <v>IMP</v>
          </cell>
          <cell r="D1617" t="str">
            <v>BT</v>
          </cell>
          <cell r="E1617" t="str">
            <v>08</v>
          </cell>
          <cell r="F1617">
            <v>40940</v>
          </cell>
          <cell r="G1617">
            <v>40940</v>
          </cell>
          <cell r="H1617" t="str">
            <v>A3VU430</v>
          </cell>
          <cell r="K1617" t="str">
            <v>TN-711C Toner Cyan (C754/C654: 31.5K)</v>
          </cell>
          <cell r="L1617">
            <v>104</v>
          </cell>
          <cell r="M1617">
            <v>25</v>
          </cell>
          <cell r="N1617">
            <v>26</v>
          </cell>
          <cell r="O1617">
            <v>0.375</v>
          </cell>
          <cell r="P1617">
            <v>41.6</v>
          </cell>
          <cell r="Q1617">
            <v>26.5</v>
          </cell>
          <cell r="R1617">
            <v>28.62</v>
          </cell>
          <cell r="S1617">
            <v>52</v>
          </cell>
          <cell r="T1617">
            <v>0.5</v>
          </cell>
          <cell r="W1617">
            <v>41.6</v>
          </cell>
          <cell r="X1617">
            <v>0.8</v>
          </cell>
          <cell r="AA1617">
            <v>72</v>
          </cell>
          <cell r="AB1617">
            <v>49</v>
          </cell>
          <cell r="AC1617">
            <v>52</v>
          </cell>
          <cell r="AD1617">
            <v>63</v>
          </cell>
          <cell r="AE1617">
            <v>72.98</v>
          </cell>
          <cell r="AF1617">
            <v>0.4299808166620992</v>
          </cell>
          <cell r="AG1617">
            <v>0.64373801041381207</v>
          </cell>
          <cell r="AH1617">
            <v>81</v>
          </cell>
          <cell r="AI1617">
            <v>89</v>
          </cell>
          <cell r="AJ1617">
            <v>0.53258426966292138</v>
          </cell>
          <cell r="AK1617">
            <v>96.5</v>
          </cell>
          <cell r="AL1617">
            <v>104</v>
          </cell>
          <cell r="AM1617">
            <v>0.6</v>
          </cell>
          <cell r="AN1617">
            <v>104</v>
          </cell>
          <cell r="AO1617">
            <v>104</v>
          </cell>
          <cell r="AP1617">
            <v>104</v>
          </cell>
          <cell r="AS1617">
            <v>104</v>
          </cell>
        </row>
        <row r="1618">
          <cell r="B1618" t="str">
            <v>SP</v>
          </cell>
          <cell r="C1618" t="str">
            <v>IMP</v>
          </cell>
          <cell r="D1618" t="str">
            <v>BT</v>
          </cell>
          <cell r="E1618" t="str">
            <v>08</v>
          </cell>
          <cell r="F1618">
            <v>40940</v>
          </cell>
          <cell r="G1618">
            <v>40940</v>
          </cell>
          <cell r="H1618" t="str">
            <v>A2X203D</v>
          </cell>
          <cell r="K1618" t="str">
            <v>DV-711K Developer Black (C754/C754GSA/C654/C654GSA: 1,200K)</v>
          </cell>
          <cell r="L1618">
            <v>256</v>
          </cell>
          <cell r="M1618">
            <v>80</v>
          </cell>
          <cell r="N1618">
            <v>83.2</v>
          </cell>
          <cell r="O1618">
            <v>0.18750000000000003</v>
          </cell>
          <cell r="P1618">
            <v>102.4</v>
          </cell>
          <cell r="Q1618">
            <v>84.8</v>
          </cell>
          <cell r="R1618">
            <v>91.58</v>
          </cell>
          <cell r="S1618">
            <v>128</v>
          </cell>
          <cell r="T1618">
            <v>0.35</v>
          </cell>
          <cell r="W1618">
            <v>102.4</v>
          </cell>
          <cell r="X1618">
            <v>0.8</v>
          </cell>
          <cell r="AA1618">
            <v>201</v>
          </cell>
          <cell r="AB1618">
            <v>147</v>
          </cell>
          <cell r="AC1618">
            <v>171</v>
          </cell>
          <cell r="AD1618">
            <v>188</v>
          </cell>
          <cell r="AE1618">
            <v>204.8</v>
          </cell>
          <cell r="AF1618">
            <v>0.5</v>
          </cell>
          <cell r="AG1618">
            <v>0.59375</v>
          </cell>
          <cell r="AH1618">
            <v>218</v>
          </cell>
          <cell r="AI1618">
            <v>231</v>
          </cell>
          <cell r="AJ1618">
            <v>0.55670995670995671</v>
          </cell>
          <cell r="AK1618">
            <v>243.5</v>
          </cell>
          <cell r="AL1618">
            <v>256</v>
          </cell>
          <cell r="AM1618">
            <v>0.6</v>
          </cell>
          <cell r="AN1618">
            <v>256</v>
          </cell>
          <cell r="AO1618">
            <v>256</v>
          </cell>
          <cell r="AP1618">
            <v>256</v>
          </cell>
          <cell r="AS1618">
            <v>256</v>
          </cell>
        </row>
        <row r="1619">
          <cell r="B1619" t="str">
            <v>SP</v>
          </cell>
          <cell r="C1619" t="str">
            <v>IMP</v>
          </cell>
          <cell r="D1619" t="str">
            <v>BT</v>
          </cell>
          <cell r="E1619" t="str">
            <v>08</v>
          </cell>
          <cell r="F1619">
            <v>40940</v>
          </cell>
          <cell r="G1619">
            <v>40940</v>
          </cell>
          <cell r="H1619" t="str">
            <v>A2X208D</v>
          </cell>
          <cell r="K1619" t="str">
            <v>IU-711Y Imaging Unit Yellow (C754/C754GSA:155K; C654/C654GSA: 130K)</v>
          </cell>
          <cell r="L1619">
            <v>686.4</v>
          </cell>
          <cell r="M1619">
            <v>165</v>
          </cell>
          <cell r="N1619">
            <v>171.6</v>
          </cell>
          <cell r="O1619">
            <v>0.375</v>
          </cell>
          <cell r="P1619">
            <v>274.56</v>
          </cell>
          <cell r="Q1619">
            <v>174.9</v>
          </cell>
          <cell r="R1619">
            <v>188.89</v>
          </cell>
          <cell r="S1619">
            <v>343.2</v>
          </cell>
          <cell r="T1619">
            <v>0.5</v>
          </cell>
          <cell r="W1619">
            <v>274.56</v>
          </cell>
          <cell r="X1619">
            <v>0.8</v>
          </cell>
          <cell r="AA1619">
            <v>538</v>
          </cell>
          <cell r="AB1619">
            <v>393</v>
          </cell>
          <cell r="AC1619">
            <v>458</v>
          </cell>
          <cell r="AD1619">
            <v>504</v>
          </cell>
          <cell r="AE1619">
            <v>549.12</v>
          </cell>
          <cell r="AF1619">
            <v>0.5</v>
          </cell>
          <cell r="AG1619">
            <v>0.6875</v>
          </cell>
          <cell r="AH1619">
            <v>585</v>
          </cell>
          <cell r="AI1619">
            <v>619</v>
          </cell>
          <cell r="AJ1619">
            <v>0.55644588045234245</v>
          </cell>
          <cell r="AK1619">
            <v>653</v>
          </cell>
          <cell r="AL1619">
            <v>687</v>
          </cell>
          <cell r="AM1619">
            <v>0.60034934497816594</v>
          </cell>
          <cell r="AN1619">
            <v>686.85</v>
          </cell>
          <cell r="AO1619">
            <v>686.7</v>
          </cell>
          <cell r="AP1619">
            <v>686.55</v>
          </cell>
          <cell r="AS1619">
            <v>686.4</v>
          </cell>
        </row>
        <row r="1620">
          <cell r="B1620" t="str">
            <v>SP</v>
          </cell>
          <cell r="C1620" t="str">
            <v>IMP</v>
          </cell>
          <cell r="D1620" t="str">
            <v>BT</v>
          </cell>
          <cell r="E1620" t="str">
            <v>08</v>
          </cell>
          <cell r="F1620">
            <v>40940</v>
          </cell>
          <cell r="G1620">
            <v>40940</v>
          </cell>
          <cell r="H1620" t="str">
            <v>A2X20ED</v>
          </cell>
          <cell r="K1620" t="str">
            <v>IU-711M Imaging Unit Magenta (C754/C754GSA:155K; C654/C654GSA: 130K)</v>
          </cell>
          <cell r="L1620">
            <v>686.4</v>
          </cell>
          <cell r="M1620">
            <v>165</v>
          </cell>
          <cell r="N1620">
            <v>171.6</v>
          </cell>
          <cell r="O1620">
            <v>0.375</v>
          </cell>
          <cell r="P1620">
            <v>274.56</v>
          </cell>
          <cell r="Q1620">
            <v>174.9</v>
          </cell>
          <cell r="R1620">
            <v>188.89</v>
          </cell>
          <cell r="S1620">
            <v>343.2</v>
          </cell>
          <cell r="T1620">
            <v>0.5</v>
          </cell>
          <cell r="W1620">
            <v>274.56</v>
          </cell>
          <cell r="X1620">
            <v>0.8</v>
          </cell>
          <cell r="AA1620">
            <v>538</v>
          </cell>
          <cell r="AB1620">
            <v>393</v>
          </cell>
          <cell r="AC1620">
            <v>458</v>
          </cell>
          <cell r="AD1620">
            <v>504</v>
          </cell>
          <cell r="AE1620">
            <v>549.12</v>
          </cell>
          <cell r="AF1620">
            <v>0.5</v>
          </cell>
          <cell r="AG1620">
            <v>0.6875</v>
          </cell>
          <cell r="AH1620">
            <v>585</v>
          </cell>
          <cell r="AI1620">
            <v>619</v>
          </cell>
          <cell r="AJ1620">
            <v>0.55644588045234245</v>
          </cell>
          <cell r="AK1620">
            <v>653</v>
          </cell>
          <cell r="AL1620">
            <v>687</v>
          </cell>
          <cell r="AM1620">
            <v>0.60034934497816594</v>
          </cell>
          <cell r="AN1620">
            <v>686.85</v>
          </cell>
          <cell r="AO1620">
            <v>686.7</v>
          </cell>
          <cell r="AP1620">
            <v>686.55</v>
          </cell>
          <cell r="AS1620">
            <v>686.4</v>
          </cell>
        </row>
        <row r="1621">
          <cell r="B1621" t="str">
            <v>SP</v>
          </cell>
          <cell r="C1621" t="str">
            <v>IMP</v>
          </cell>
          <cell r="D1621" t="str">
            <v>BT</v>
          </cell>
          <cell r="E1621" t="str">
            <v>08</v>
          </cell>
          <cell r="F1621">
            <v>40940</v>
          </cell>
          <cell r="G1621">
            <v>40940</v>
          </cell>
          <cell r="H1621" t="str">
            <v>A2X20KD</v>
          </cell>
          <cell r="K1621" t="str">
            <v>IU-711C Imaging Unit Cyan (C754/C754GSA:155K; C654/C654GSA: 130K)</v>
          </cell>
          <cell r="L1621">
            <v>686.4</v>
          </cell>
          <cell r="M1621">
            <v>165</v>
          </cell>
          <cell r="N1621">
            <v>171.6</v>
          </cell>
          <cell r="O1621">
            <v>0.375</v>
          </cell>
          <cell r="P1621">
            <v>274.56</v>
          </cell>
          <cell r="Q1621">
            <v>174.9</v>
          </cell>
          <cell r="R1621">
            <v>188.89</v>
          </cell>
          <cell r="S1621">
            <v>343.2</v>
          </cell>
          <cell r="T1621">
            <v>0.5</v>
          </cell>
          <cell r="W1621">
            <v>274.56</v>
          </cell>
          <cell r="X1621">
            <v>0.8</v>
          </cell>
          <cell r="AA1621">
            <v>538</v>
          </cell>
          <cell r="AB1621">
            <v>393</v>
          </cell>
          <cell r="AC1621">
            <v>458</v>
          </cell>
          <cell r="AD1621">
            <v>504</v>
          </cell>
          <cell r="AE1621">
            <v>549.12</v>
          </cell>
          <cell r="AF1621">
            <v>0.5</v>
          </cell>
          <cell r="AG1621">
            <v>0.6875</v>
          </cell>
          <cell r="AH1621">
            <v>585</v>
          </cell>
          <cell r="AI1621">
            <v>619</v>
          </cell>
          <cell r="AJ1621">
            <v>0.55644588045234245</v>
          </cell>
          <cell r="AK1621">
            <v>653</v>
          </cell>
          <cell r="AL1621">
            <v>687</v>
          </cell>
          <cell r="AM1621">
            <v>0.60034934497816594</v>
          </cell>
          <cell r="AN1621">
            <v>686.85</v>
          </cell>
          <cell r="AO1621">
            <v>686.7</v>
          </cell>
          <cell r="AP1621">
            <v>686.55</v>
          </cell>
          <cell r="AS1621">
            <v>686.4</v>
          </cell>
        </row>
        <row r="1622">
          <cell r="B1622" t="str">
            <v>SP</v>
          </cell>
          <cell r="C1622" t="str">
            <v>IMP</v>
          </cell>
          <cell r="D1622" t="str">
            <v>BT</v>
          </cell>
          <cell r="E1622" t="str">
            <v>08</v>
          </cell>
          <cell r="F1622">
            <v>40940</v>
          </cell>
          <cell r="G1622">
            <v>40940</v>
          </cell>
          <cell r="H1622" t="str">
            <v>A2X20RD</v>
          </cell>
          <cell r="K1622" t="str">
            <v>DR711K Drum Unit Black (C754/C754GSA/C654/C654GSA: 300K)</v>
          </cell>
          <cell r="L1622">
            <v>256</v>
          </cell>
          <cell r="M1622">
            <v>80</v>
          </cell>
          <cell r="N1622">
            <v>83.2</v>
          </cell>
          <cell r="O1622">
            <v>0.18750000000000003</v>
          </cell>
          <cell r="P1622">
            <v>102.4</v>
          </cell>
          <cell r="Q1622">
            <v>84.8</v>
          </cell>
          <cell r="R1622">
            <v>91.58</v>
          </cell>
          <cell r="S1622">
            <v>128</v>
          </cell>
          <cell r="T1622">
            <v>0.35</v>
          </cell>
          <cell r="W1622">
            <v>102.4</v>
          </cell>
          <cell r="X1622">
            <v>0.8</v>
          </cell>
          <cell r="AA1622">
            <v>201</v>
          </cell>
          <cell r="AB1622">
            <v>147</v>
          </cell>
          <cell r="AC1622">
            <v>171</v>
          </cell>
          <cell r="AD1622">
            <v>188</v>
          </cell>
          <cell r="AE1622">
            <v>204.8</v>
          </cell>
          <cell r="AF1622">
            <v>0.5</v>
          </cell>
          <cell r="AG1622">
            <v>0.59375</v>
          </cell>
          <cell r="AH1622">
            <v>218</v>
          </cell>
          <cell r="AI1622">
            <v>231</v>
          </cell>
          <cell r="AJ1622">
            <v>0.55670995670995671</v>
          </cell>
          <cell r="AK1622">
            <v>243.5</v>
          </cell>
          <cell r="AL1622">
            <v>256</v>
          </cell>
          <cell r="AM1622">
            <v>0.6</v>
          </cell>
          <cell r="AN1622">
            <v>256</v>
          </cell>
          <cell r="AO1622">
            <v>256</v>
          </cell>
          <cell r="AP1622">
            <v>256</v>
          </cell>
          <cell r="AS1622">
            <v>256</v>
          </cell>
        </row>
        <row r="1623">
          <cell r="B1623" t="str">
            <v>AC</v>
          </cell>
          <cell r="C1623" t="str">
            <v>IMP</v>
          </cell>
          <cell r="D1623" t="str">
            <v>BT</v>
          </cell>
          <cell r="E1623" t="str">
            <v>08</v>
          </cell>
          <cell r="F1623">
            <v>40940</v>
          </cell>
          <cell r="G1623">
            <v>40940</v>
          </cell>
          <cell r="H1623" t="str">
            <v>A0PD019</v>
          </cell>
          <cell r="K1623" t="str">
            <v>LK-106 i-Option License Kit (Bar Code Font)</v>
          </cell>
          <cell r="L1623">
            <v>821</v>
          </cell>
          <cell r="M1623">
            <v>326</v>
          </cell>
          <cell r="N1623">
            <v>339.04</v>
          </cell>
          <cell r="O1623">
            <v>0.14728370221327969</v>
          </cell>
          <cell r="P1623">
            <v>397.6</v>
          </cell>
          <cell r="Q1623">
            <v>345.56</v>
          </cell>
          <cell r="R1623">
            <v>373.2</v>
          </cell>
          <cell r="S1623">
            <v>497</v>
          </cell>
          <cell r="T1623">
            <v>0.31782696177062369</v>
          </cell>
          <cell r="U1623">
            <v>384.8768</v>
          </cell>
          <cell r="V1623">
            <v>0.11909473369140458</v>
          </cell>
          <cell r="W1623">
            <v>397.6</v>
          </cell>
          <cell r="X1623">
            <v>0.8</v>
          </cell>
          <cell r="AA1623">
            <v>481</v>
          </cell>
          <cell r="AB1623">
            <v>398</v>
          </cell>
          <cell r="AC1623">
            <v>442</v>
          </cell>
          <cell r="AD1623">
            <v>473</v>
          </cell>
          <cell r="AE1623">
            <v>490.86</v>
          </cell>
          <cell r="AF1623">
            <v>0.18999307338141219</v>
          </cell>
          <cell r="AG1623">
            <v>0.30929389235219817</v>
          </cell>
          <cell r="AH1623">
            <v>546</v>
          </cell>
          <cell r="AI1623">
            <v>601</v>
          </cell>
          <cell r="AJ1623">
            <v>0.33843594009983358</v>
          </cell>
          <cell r="AK1623">
            <v>655.5</v>
          </cell>
          <cell r="AL1623">
            <v>710</v>
          </cell>
          <cell r="AM1623">
            <v>0.43999999999999995</v>
          </cell>
          <cell r="AN1623">
            <v>737.75</v>
          </cell>
          <cell r="AO1623">
            <v>765.5</v>
          </cell>
          <cell r="AP1623">
            <v>793.25</v>
          </cell>
          <cell r="AS1623">
            <v>821</v>
          </cell>
        </row>
        <row r="1624">
          <cell r="B1624" t="str">
            <v>AC</v>
          </cell>
          <cell r="C1624" t="str">
            <v>IMP</v>
          </cell>
          <cell r="D1624" t="str">
            <v>BT</v>
          </cell>
          <cell r="E1624" t="str">
            <v>08</v>
          </cell>
          <cell r="F1624">
            <v>40940</v>
          </cell>
          <cell r="G1624">
            <v>40940</v>
          </cell>
          <cell r="H1624" t="str">
            <v>A0PD01F</v>
          </cell>
          <cell r="K1624" t="str">
            <v>LK-107 i-Option License Kit (Unicode Font)</v>
          </cell>
          <cell r="L1624">
            <v>690</v>
          </cell>
          <cell r="M1624">
            <v>274</v>
          </cell>
          <cell r="N1624">
            <v>284.96000000000004</v>
          </cell>
          <cell r="O1624">
            <v>0.14168674698795169</v>
          </cell>
          <cell r="P1624">
            <v>332</v>
          </cell>
          <cell r="Q1624">
            <v>290.44</v>
          </cell>
          <cell r="R1624">
            <v>313.68</v>
          </cell>
          <cell r="S1624">
            <v>415</v>
          </cell>
          <cell r="T1624">
            <v>0.31334939759036134</v>
          </cell>
          <cell r="U1624">
            <v>321.37599999999998</v>
          </cell>
          <cell r="V1624">
            <v>0.1133127551528426</v>
          </cell>
          <cell r="W1624">
            <v>332</v>
          </cell>
          <cell r="X1624">
            <v>0.8</v>
          </cell>
          <cell r="AA1624">
            <v>402</v>
          </cell>
          <cell r="AB1624">
            <v>332</v>
          </cell>
          <cell r="AC1624">
            <v>369</v>
          </cell>
          <cell r="AD1624">
            <v>395</v>
          </cell>
          <cell r="AE1624">
            <v>409.88</v>
          </cell>
          <cell r="AF1624">
            <v>0.19000683126768808</v>
          </cell>
          <cell r="AG1624">
            <v>0.30477212842783247</v>
          </cell>
          <cell r="AH1624">
            <v>456</v>
          </cell>
          <cell r="AI1624">
            <v>502</v>
          </cell>
          <cell r="AJ1624">
            <v>0.3386454183266932</v>
          </cell>
          <cell r="AK1624">
            <v>547.5</v>
          </cell>
          <cell r="AL1624">
            <v>593</v>
          </cell>
          <cell r="AM1624">
            <v>0.44013490725126475</v>
          </cell>
          <cell r="AN1624">
            <v>617.25</v>
          </cell>
          <cell r="AO1624">
            <v>641.5</v>
          </cell>
          <cell r="AP1624">
            <v>665.75</v>
          </cell>
          <cell r="AS1624">
            <v>690</v>
          </cell>
        </row>
        <row r="1625">
          <cell r="B1625" t="str">
            <v>AC</v>
          </cell>
          <cell r="C1625" t="str">
            <v>IMP</v>
          </cell>
          <cell r="D1625" t="str">
            <v>BT</v>
          </cell>
          <cell r="E1625" t="str">
            <v>08</v>
          </cell>
          <cell r="F1625">
            <v>40940</v>
          </cell>
          <cell r="G1625">
            <v>40940</v>
          </cell>
          <cell r="H1625" t="str">
            <v>A0PD01G</v>
          </cell>
          <cell r="K1625" t="str">
            <v>LK-108 i-Option License Kit (OCR Font)</v>
          </cell>
          <cell r="L1625">
            <v>191</v>
          </cell>
          <cell r="M1625">
            <v>77</v>
          </cell>
          <cell r="N1625">
            <v>80.08</v>
          </cell>
          <cell r="O1625">
            <v>0.12192982456140355</v>
          </cell>
          <cell r="P1625">
            <v>91.2</v>
          </cell>
          <cell r="Q1625">
            <v>81.62</v>
          </cell>
          <cell r="R1625">
            <v>88.15</v>
          </cell>
          <cell r="S1625">
            <v>114</v>
          </cell>
          <cell r="T1625">
            <v>0.29754385964912283</v>
          </cell>
          <cell r="U1625">
            <v>88.281599999999997</v>
          </cell>
          <cell r="V1625">
            <v>9.2902711323763945E-2</v>
          </cell>
          <cell r="W1625">
            <v>91.2</v>
          </cell>
          <cell r="X1625">
            <v>0.8</v>
          </cell>
          <cell r="AA1625">
            <v>110</v>
          </cell>
          <cell r="AB1625">
            <v>92</v>
          </cell>
          <cell r="AC1625">
            <v>102</v>
          </cell>
          <cell r="AD1625">
            <v>109</v>
          </cell>
          <cell r="AE1625">
            <v>112.59</v>
          </cell>
          <cell r="AF1625">
            <v>0.18998134825472954</v>
          </cell>
          <cell r="AG1625">
            <v>0.28874678035349499</v>
          </cell>
          <cell r="AH1625">
            <v>126</v>
          </cell>
          <cell r="AI1625">
            <v>138</v>
          </cell>
          <cell r="AJ1625">
            <v>0.33913043478260868</v>
          </cell>
          <cell r="AK1625">
            <v>150.5</v>
          </cell>
          <cell r="AL1625">
            <v>163</v>
          </cell>
          <cell r="AM1625">
            <v>0.44049079754601222</v>
          </cell>
          <cell r="AN1625">
            <v>170</v>
          </cell>
          <cell r="AO1625">
            <v>177</v>
          </cell>
          <cell r="AP1625">
            <v>184</v>
          </cell>
          <cell r="AS1625">
            <v>191</v>
          </cell>
        </row>
        <row r="1626">
          <cell r="B1626" t="str">
            <v>MB</v>
          </cell>
          <cell r="C1626" t="str">
            <v>IMP</v>
          </cell>
          <cell r="D1626" t="str">
            <v>BT</v>
          </cell>
          <cell r="E1626" t="str">
            <v>08</v>
          </cell>
          <cell r="F1626">
            <v>40940</v>
          </cell>
          <cell r="G1626">
            <v>40940</v>
          </cell>
          <cell r="H1626" t="str">
            <v>A2X0011</v>
          </cell>
          <cell r="K1626" t="str">
            <v>bizhub  C754</v>
          </cell>
          <cell r="L1626">
            <v>38467</v>
          </cell>
          <cell r="M1626">
            <v>7828</v>
          </cell>
          <cell r="N1626">
            <v>8141.12</v>
          </cell>
          <cell r="O1626">
            <v>0.30010402427806288</v>
          </cell>
          <cell r="P1626">
            <v>11631.9</v>
          </cell>
          <cell r="Q1626">
            <v>8297.68</v>
          </cell>
          <cell r="R1626">
            <v>8961.49</v>
          </cell>
          <cell r="S1626">
            <v>16617</v>
          </cell>
          <cell r="T1626">
            <v>0.51007281699464413</v>
          </cell>
          <cell r="U1626">
            <v>11632</v>
          </cell>
          <cell r="V1626">
            <v>0.30011004126547458</v>
          </cell>
          <cell r="W1626">
            <v>11631.9</v>
          </cell>
          <cell r="X1626">
            <v>0.7</v>
          </cell>
          <cell r="Y1626">
            <v>150</v>
          </cell>
          <cell r="Z1626">
            <v>300</v>
          </cell>
          <cell r="AA1626">
            <v>15404</v>
          </cell>
          <cell r="AB1626">
            <v>11632</v>
          </cell>
          <cell r="AC1626">
            <v>14186</v>
          </cell>
          <cell r="AD1626">
            <v>15148</v>
          </cell>
          <cell r="AE1626">
            <v>15718.78</v>
          </cell>
          <cell r="AF1626">
            <v>0.25999982186912729</v>
          </cell>
          <cell r="AG1626">
            <v>0.48207685329268557</v>
          </cell>
          <cell r="AH1626">
            <v>16383</v>
          </cell>
          <cell r="AI1626">
            <v>18175</v>
          </cell>
          <cell r="AJ1626">
            <v>0.36000550206327375</v>
          </cell>
          <cell r="AK1626">
            <v>20055</v>
          </cell>
          <cell r="AL1626">
            <v>22631</v>
          </cell>
          <cell r="AM1626">
            <v>0.48601917723476651</v>
          </cell>
          <cell r="AN1626">
            <v>26590</v>
          </cell>
          <cell r="AO1626">
            <v>30549</v>
          </cell>
          <cell r="AP1626">
            <v>34508</v>
          </cell>
          <cell r="AS1626">
            <v>38467</v>
          </cell>
        </row>
        <row r="1627">
          <cell r="B1627" t="str">
            <v>MB</v>
          </cell>
          <cell r="C1627" t="str">
            <v>IMP</v>
          </cell>
          <cell r="D1627" t="str">
            <v>BT</v>
          </cell>
          <cell r="E1627" t="str">
            <v>08</v>
          </cell>
          <cell r="F1627">
            <v>40940</v>
          </cell>
          <cell r="G1627">
            <v>40940</v>
          </cell>
          <cell r="H1627" t="str">
            <v>A2X0012</v>
          </cell>
          <cell r="K1627" t="str">
            <v>bizhub  C754 GSA</v>
          </cell>
          <cell r="L1627">
            <v>38467</v>
          </cell>
          <cell r="M1627">
            <v>7828</v>
          </cell>
          <cell r="N1627">
            <v>8141.12</v>
          </cell>
          <cell r="O1627">
            <v>0.30010402427806288</v>
          </cell>
          <cell r="P1627">
            <v>11631.9</v>
          </cell>
          <cell r="Q1627">
            <v>8297.68</v>
          </cell>
          <cell r="R1627">
            <v>8961.49</v>
          </cell>
          <cell r="S1627">
            <v>16617</v>
          </cell>
          <cell r="T1627">
            <v>0.51007281699464413</v>
          </cell>
          <cell r="U1627">
            <v>11632</v>
          </cell>
          <cell r="V1627">
            <v>0.30011004126547458</v>
          </cell>
          <cell r="W1627">
            <v>11631.9</v>
          </cell>
          <cell r="X1627">
            <v>0.7</v>
          </cell>
          <cell r="Y1627">
            <v>150</v>
          </cell>
          <cell r="Z1627">
            <v>300</v>
          </cell>
          <cell r="AA1627">
            <v>15404</v>
          </cell>
          <cell r="AB1627">
            <v>11632</v>
          </cell>
          <cell r="AC1627">
            <v>14186</v>
          </cell>
          <cell r="AD1627">
            <v>15148</v>
          </cell>
          <cell r="AE1627">
            <v>15718.78</v>
          </cell>
          <cell r="AF1627">
            <v>0.25999982186912729</v>
          </cell>
          <cell r="AG1627">
            <v>0.48207685329268557</v>
          </cell>
          <cell r="AH1627">
            <v>16383</v>
          </cell>
          <cell r="AI1627">
            <v>18175</v>
          </cell>
          <cell r="AJ1627">
            <v>0.36000550206327375</v>
          </cell>
          <cell r="AK1627">
            <v>20055</v>
          </cell>
          <cell r="AL1627">
            <v>22631</v>
          </cell>
          <cell r="AM1627">
            <v>0.48601917723476651</v>
          </cell>
          <cell r="AN1627">
            <v>26590</v>
          </cell>
          <cell r="AO1627">
            <v>30549</v>
          </cell>
          <cell r="AP1627">
            <v>34508</v>
          </cell>
          <cell r="AS1627">
            <v>38467</v>
          </cell>
        </row>
        <row r="1628">
          <cell r="B1628" t="str">
            <v>MB</v>
          </cell>
          <cell r="C1628" t="str">
            <v>IMP</v>
          </cell>
          <cell r="D1628" t="str">
            <v>BT</v>
          </cell>
          <cell r="E1628" t="str">
            <v>08</v>
          </cell>
          <cell r="F1628">
            <v>40940</v>
          </cell>
          <cell r="G1628">
            <v>41025</v>
          </cell>
          <cell r="H1628" t="str">
            <v>A2X1011</v>
          </cell>
          <cell r="K1628" t="str">
            <v>bizhub  C654</v>
          </cell>
          <cell r="L1628">
            <v>32828</v>
          </cell>
          <cell r="M1628">
            <v>6664</v>
          </cell>
          <cell r="N1628">
            <v>6930.56</v>
          </cell>
          <cell r="O1628">
            <v>0.29365770136263103</v>
          </cell>
          <cell r="P1628">
            <v>9811.9</v>
          </cell>
          <cell r="Q1628">
            <v>7063.84</v>
          </cell>
          <cell r="R1628">
            <v>7628.95</v>
          </cell>
          <cell r="S1628">
            <v>14017</v>
          </cell>
          <cell r="T1628">
            <v>0.50556039095384175</v>
          </cell>
          <cell r="U1628">
            <v>9812</v>
          </cell>
          <cell r="V1628">
            <v>0.29366490012229918</v>
          </cell>
          <cell r="W1628">
            <v>9811.9</v>
          </cell>
          <cell r="X1628">
            <v>0.7</v>
          </cell>
          <cell r="Y1628">
            <v>150</v>
          </cell>
          <cell r="Z1628">
            <v>300</v>
          </cell>
          <cell r="AA1628">
            <v>12994</v>
          </cell>
          <cell r="AB1628">
            <v>9812</v>
          </cell>
          <cell r="AC1628">
            <v>11966</v>
          </cell>
          <cell r="AD1628">
            <v>12778</v>
          </cell>
          <cell r="AE1628">
            <v>13259.32</v>
          </cell>
          <cell r="AF1628">
            <v>0.25999975866032349</v>
          </cell>
          <cell r="AG1628">
            <v>0.47730652853992506</v>
          </cell>
          <cell r="AH1628">
            <v>13820</v>
          </cell>
          <cell r="AI1628">
            <v>15332</v>
          </cell>
          <cell r="AJ1628">
            <v>0.36003782937646756</v>
          </cell>
          <cell r="AK1628">
            <v>16917.07</v>
          </cell>
          <cell r="AL1628">
            <v>19090</v>
          </cell>
          <cell r="AM1628">
            <v>0.48601885804085909</v>
          </cell>
          <cell r="AN1628">
            <v>22524.5</v>
          </cell>
          <cell r="AO1628">
            <v>25959</v>
          </cell>
          <cell r="AP1628">
            <v>29393.5</v>
          </cell>
          <cell r="AS1628">
            <v>32828</v>
          </cell>
        </row>
        <row r="1629">
          <cell r="B1629" t="str">
            <v>MB</v>
          </cell>
          <cell r="C1629" t="str">
            <v>IMP</v>
          </cell>
          <cell r="D1629" t="str">
            <v>BT</v>
          </cell>
          <cell r="E1629" t="str">
            <v>08</v>
          </cell>
          <cell r="F1629">
            <v>40940</v>
          </cell>
          <cell r="G1629">
            <v>41025</v>
          </cell>
          <cell r="H1629" t="str">
            <v>A2X1012</v>
          </cell>
          <cell r="K1629" t="str">
            <v>bizhub  C654 GSA</v>
          </cell>
          <cell r="L1629">
            <v>32828</v>
          </cell>
          <cell r="M1629">
            <v>6664</v>
          </cell>
          <cell r="N1629">
            <v>6930.56</v>
          </cell>
          <cell r="O1629">
            <v>0.29365770136263103</v>
          </cell>
          <cell r="P1629">
            <v>9811.9</v>
          </cell>
          <cell r="Q1629">
            <v>7063.84</v>
          </cell>
          <cell r="R1629">
            <v>7628.95</v>
          </cell>
          <cell r="S1629">
            <v>14017</v>
          </cell>
          <cell r="T1629">
            <v>0.50556039095384175</v>
          </cell>
          <cell r="U1629">
            <v>9812</v>
          </cell>
          <cell r="V1629">
            <v>0.29366490012229918</v>
          </cell>
          <cell r="W1629">
            <v>9811.9</v>
          </cell>
          <cell r="X1629">
            <v>0.7</v>
          </cell>
          <cell r="Y1629">
            <v>150</v>
          </cell>
          <cell r="Z1629">
            <v>300</v>
          </cell>
          <cell r="AA1629">
            <v>12994</v>
          </cell>
          <cell r="AB1629">
            <v>9812</v>
          </cell>
          <cell r="AC1629">
            <v>11966</v>
          </cell>
          <cell r="AD1629">
            <v>12778</v>
          </cell>
          <cell r="AE1629">
            <v>13259.32</v>
          </cell>
          <cell r="AF1629">
            <v>0.25999975866032349</v>
          </cell>
          <cell r="AG1629">
            <v>0.47730652853992506</v>
          </cell>
          <cell r="AH1629">
            <v>13820</v>
          </cell>
          <cell r="AI1629">
            <v>15332</v>
          </cell>
          <cell r="AJ1629">
            <v>0.36003782937646756</v>
          </cell>
          <cell r="AK1629">
            <v>16917.07</v>
          </cell>
          <cell r="AL1629">
            <v>19090</v>
          </cell>
          <cell r="AM1629">
            <v>0.48601885804085909</v>
          </cell>
          <cell r="AN1629">
            <v>22524.5</v>
          </cell>
          <cell r="AO1629">
            <v>25959</v>
          </cell>
          <cell r="AP1629">
            <v>29393.5</v>
          </cell>
          <cell r="AS1629">
            <v>32828</v>
          </cell>
        </row>
        <row r="1630">
          <cell r="B1630" t="str">
            <v>AC</v>
          </cell>
          <cell r="C1630" t="str">
            <v>IMP</v>
          </cell>
          <cell r="D1630" t="str">
            <v>BT</v>
          </cell>
          <cell r="E1630" t="str">
            <v>08</v>
          </cell>
          <cell r="F1630">
            <v>40940</v>
          </cell>
          <cell r="G1630">
            <v>40940</v>
          </cell>
          <cell r="H1630" t="str">
            <v>A2Y1WY1</v>
          </cell>
          <cell r="K1630" t="str">
            <v>FS-535 100-Sheet Stapling Finisher</v>
          </cell>
          <cell r="L1630">
            <v>3020</v>
          </cell>
          <cell r="M1630">
            <v>1188</v>
          </cell>
          <cell r="N1630">
            <v>1235.52</v>
          </cell>
          <cell r="O1630">
            <v>0.10209302325581397</v>
          </cell>
          <cell r="P1630">
            <v>1376</v>
          </cell>
          <cell r="Q1630">
            <v>1259.28</v>
          </cell>
          <cell r="R1630">
            <v>1360.02</v>
          </cell>
          <cell r="S1630">
            <v>1720</v>
          </cell>
          <cell r="T1630">
            <v>0.2816744186046512</v>
          </cell>
          <cell r="U1630">
            <v>1331.9679999999998</v>
          </cell>
          <cell r="V1630">
            <v>7.2410147991543244E-2</v>
          </cell>
          <cell r="W1630">
            <v>1376</v>
          </cell>
          <cell r="X1630">
            <v>0.8</v>
          </cell>
          <cell r="AA1630">
            <v>1665</v>
          </cell>
          <cell r="AB1630">
            <v>1376</v>
          </cell>
          <cell r="AC1630">
            <v>1529</v>
          </cell>
          <cell r="AD1630">
            <v>1635</v>
          </cell>
          <cell r="AE1630">
            <v>1698.77</v>
          </cell>
          <cell r="AF1630">
            <v>0.19000217804646891</v>
          </cell>
          <cell r="AG1630">
            <v>0.27269730452032942</v>
          </cell>
          <cell r="AH1630">
            <v>1889</v>
          </cell>
          <cell r="AI1630">
            <v>2079</v>
          </cell>
          <cell r="AJ1630">
            <v>0.33814333814333813</v>
          </cell>
          <cell r="AK1630">
            <v>2268.5</v>
          </cell>
          <cell r="AL1630">
            <v>2458</v>
          </cell>
          <cell r="AM1630">
            <v>0.44019528071602931</v>
          </cell>
          <cell r="AN1630">
            <v>2598.5</v>
          </cell>
          <cell r="AO1630">
            <v>2739</v>
          </cell>
          <cell r="AP1630">
            <v>2879.5</v>
          </cell>
          <cell r="AS1630">
            <v>3020</v>
          </cell>
        </row>
        <row r="1631">
          <cell r="B1631" t="str">
            <v>AC</v>
          </cell>
          <cell r="C1631" t="str">
            <v>IMP</v>
          </cell>
          <cell r="D1631" t="str">
            <v>BT</v>
          </cell>
          <cell r="E1631" t="str">
            <v>08</v>
          </cell>
          <cell r="F1631">
            <v>40940</v>
          </cell>
          <cell r="G1631">
            <v>40940</v>
          </cell>
          <cell r="H1631" t="str">
            <v>A2Y2WY1</v>
          </cell>
          <cell r="K1631" t="str">
            <v>SD-512 Saddle Stitcher (FS-535)</v>
          </cell>
          <cell r="L1631">
            <v>1670</v>
          </cell>
          <cell r="M1631">
            <v>688</v>
          </cell>
          <cell r="N1631">
            <v>715.52</v>
          </cell>
          <cell r="O1631">
            <v>5.5543822597676928E-2</v>
          </cell>
          <cell r="P1631">
            <v>757.6</v>
          </cell>
          <cell r="Q1631">
            <v>729.28</v>
          </cell>
          <cell r="R1631">
            <v>787.62</v>
          </cell>
          <cell r="S1631">
            <v>947</v>
          </cell>
          <cell r="T1631">
            <v>0.24443505807814153</v>
          </cell>
          <cell r="U1631">
            <v>814.42</v>
          </cell>
          <cell r="V1631">
            <v>0.12143611404435056</v>
          </cell>
          <cell r="W1631">
            <v>757.6</v>
          </cell>
          <cell r="X1631">
            <v>0.8</v>
          </cell>
          <cell r="AA1631">
            <v>917</v>
          </cell>
          <cell r="AB1631">
            <v>758</v>
          </cell>
          <cell r="AC1631">
            <v>842</v>
          </cell>
          <cell r="AD1631">
            <v>901</v>
          </cell>
          <cell r="AE1631">
            <v>935.31</v>
          </cell>
          <cell r="AF1631">
            <v>0.19000117608065767</v>
          </cell>
          <cell r="AG1631">
            <v>0.23499160706076058</v>
          </cell>
          <cell r="AH1631">
            <v>1041</v>
          </cell>
          <cell r="AI1631">
            <v>1145</v>
          </cell>
          <cell r="AJ1631">
            <v>0.3383406113537118</v>
          </cell>
          <cell r="AK1631">
            <v>1249</v>
          </cell>
          <cell r="AL1631">
            <v>1353</v>
          </cell>
          <cell r="AM1631">
            <v>0.44005912786400592</v>
          </cell>
          <cell r="AN1631">
            <v>1432.25</v>
          </cell>
          <cell r="AO1631">
            <v>1511.5</v>
          </cell>
          <cell r="AP1631">
            <v>1590.75</v>
          </cell>
          <cell r="AS1631">
            <v>1670</v>
          </cell>
        </row>
        <row r="1632">
          <cell r="B1632" t="str">
            <v>AC</v>
          </cell>
          <cell r="C1632" t="str">
            <v>IMP</v>
          </cell>
          <cell r="D1632" t="str">
            <v>BT</v>
          </cell>
          <cell r="E1632" t="str">
            <v>08</v>
          </cell>
          <cell r="F1632">
            <v>40940</v>
          </cell>
          <cell r="G1632">
            <v>40940</v>
          </cell>
          <cell r="H1632" t="str">
            <v>A2YRW11</v>
          </cell>
          <cell r="K1632" t="str">
            <v>PK-521 2/3 Hole Punch Unit (FS-535)</v>
          </cell>
          <cell r="L1632">
            <v>863</v>
          </cell>
          <cell r="M1632">
            <v>295</v>
          </cell>
          <cell r="N1632">
            <v>306.8</v>
          </cell>
          <cell r="O1632">
            <v>0.14966740576496673</v>
          </cell>
          <cell r="P1632">
            <v>360.8</v>
          </cell>
          <cell r="Q1632">
            <v>312.7</v>
          </cell>
          <cell r="R1632">
            <v>337.72</v>
          </cell>
          <cell r="S1632">
            <v>451</v>
          </cell>
          <cell r="T1632">
            <v>0.31973392461197336</v>
          </cell>
          <cell r="U1632">
            <v>349.25439999999998</v>
          </cell>
          <cell r="V1632">
            <v>0.12155723736050274</v>
          </cell>
          <cell r="W1632">
            <v>360.8</v>
          </cell>
          <cell r="X1632">
            <v>0.8</v>
          </cell>
          <cell r="AA1632">
            <v>437</v>
          </cell>
          <cell r="AB1632">
            <v>361</v>
          </cell>
          <cell r="AC1632">
            <v>401</v>
          </cell>
          <cell r="AD1632">
            <v>429</v>
          </cell>
          <cell r="AE1632">
            <v>445.43</v>
          </cell>
          <cell r="AF1632">
            <v>0.1899961834631704</v>
          </cell>
          <cell r="AG1632">
            <v>0.31122735334395973</v>
          </cell>
          <cell r="AH1632">
            <v>496</v>
          </cell>
          <cell r="AI1632">
            <v>546</v>
          </cell>
          <cell r="AJ1632">
            <v>0.33919413919413915</v>
          </cell>
          <cell r="AK1632">
            <v>595.5</v>
          </cell>
          <cell r="AL1632">
            <v>645</v>
          </cell>
          <cell r="AM1632">
            <v>0.44062015503875968</v>
          </cell>
          <cell r="AN1632">
            <v>699.5</v>
          </cell>
          <cell r="AO1632">
            <v>754</v>
          </cell>
          <cell r="AP1632">
            <v>808.5</v>
          </cell>
          <cell r="AS1632">
            <v>863</v>
          </cell>
        </row>
        <row r="1633">
          <cell r="B1633" t="str">
            <v>AC</v>
          </cell>
          <cell r="C1633" t="str">
            <v>IMP</v>
          </cell>
          <cell r="D1633" t="str">
            <v>BT</v>
          </cell>
          <cell r="E1633" t="str">
            <v>08</v>
          </cell>
          <cell r="F1633">
            <v>40940</v>
          </cell>
          <cell r="G1633">
            <v>40940</v>
          </cell>
          <cell r="H1633" t="str">
            <v>A3EPWY1</v>
          </cell>
          <cell r="K1633" t="str">
            <v>FS-534 50-Sheet Stapling Finisher</v>
          </cell>
          <cell r="L1633">
            <v>1855</v>
          </cell>
          <cell r="M1633">
            <v>657</v>
          </cell>
          <cell r="N1633">
            <v>683.28</v>
          </cell>
          <cell r="O1633">
            <v>0.16346718903036236</v>
          </cell>
          <cell r="P1633">
            <v>816.8</v>
          </cell>
          <cell r="Q1633">
            <v>696.42</v>
          </cell>
          <cell r="R1633">
            <v>752.13</v>
          </cell>
          <cell r="S1633">
            <v>1021</v>
          </cell>
          <cell r="T1633">
            <v>0.33077375122428992</v>
          </cell>
          <cell r="U1633">
            <v>790.66239999999993</v>
          </cell>
          <cell r="V1633">
            <v>0.13581321180822556</v>
          </cell>
          <cell r="W1633">
            <v>816.8</v>
          </cell>
          <cell r="X1633">
            <v>0.79999999999999993</v>
          </cell>
          <cell r="AA1633">
            <v>988</v>
          </cell>
          <cell r="AB1633">
            <v>817</v>
          </cell>
          <cell r="AC1633">
            <v>908</v>
          </cell>
          <cell r="AD1633">
            <v>971</v>
          </cell>
          <cell r="AE1633">
            <v>1008.4</v>
          </cell>
          <cell r="AF1633">
            <v>0.19000396667988895</v>
          </cell>
          <cell r="AG1633">
            <v>0.32241174137247125</v>
          </cell>
          <cell r="AH1633">
            <v>1122</v>
          </cell>
          <cell r="AI1633">
            <v>1234</v>
          </cell>
          <cell r="AJ1633">
            <v>0.33808752025931932</v>
          </cell>
          <cell r="AK1633">
            <v>1346.5</v>
          </cell>
          <cell r="AL1633">
            <v>1459</v>
          </cell>
          <cell r="AM1633">
            <v>0.44016449623029474</v>
          </cell>
          <cell r="AN1633">
            <v>1558</v>
          </cell>
          <cell r="AO1633">
            <v>1657</v>
          </cell>
          <cell r="AP1633">
            <v>1756</v>
          </cell>
          <cell r="AS1633">
            <v>1855</v>
          </cell>
        </row>
        <row r="1634">
          <cell r="B1634" t="str">
            <v>AC</v>
          </cell>
          <cell r="C1634" t="str">
            <v>IMP</v>
          </cell>
          <cell r="D1634" t="str">
            <v>BT</v>
          </cell>
          <cell r="E1634" t="str">
            <v>08</v>
          </cell>
          <cell r="F1634">
            <v>40940</v>
          </cell>
          <cell r="G1634">
            <v>40940</v>
          </cell>
          <cell r="H1634" t="str">
            <v>A3ERWY1</v>
          </cell>
          <cell r="K1634" t="str">
            <v>SD-511 Saddle Stitcher (FS-534)</v>
          </cell>
          <cell r="L1634">
            <v>1450</v>
          </cell>
          <cell r="M1634">
            <v>522</v>
          </cell>
          <cell r="N1634">
            <v>542.88</v>
          </cell>
          <cell r="O1634">
            <v>0.17243902439024392</v>
          </cell>
          <cell r="P1634">
            <v>656</v>
          </cell>
          <cell r="Q1634">
            <v>553.32000000000005</v>
          </cell>
          <cell r="R1634">
            <v>597.59</v>
          </cell>
          <cell r="S1634">
            <v>820</v>
          </cell>
          <cell r="T1634">
            <v>0.33795121951219514</v>
          </cell>
          <cell r="U1634">
            <v>635.00800000000004</v>
          </cell>
          <cell r="V1634">
            <v>0.14508163676678096</v>
          </cell>
          <cell r="W1634">
            <v>656</v>
          </cell>
          <cell r="X1634">
            <v>0.8</v>
          </cell>
          <cell r="AA1634">
            <v>794</v>
          </cell>
          <cell r="AB1634">
            <v>656</v>
          </cell>
          <cell r="AC1634">
            <v>729</v>
          </cell>
          <cell r="AD1634">
            <v>780</v>
          </cell>
          <cell r="AE1634">
            <v>809.88</v>
          </cell>
          <cell r="AF1634">
            <v>0.19000345730231638</v>
          </cell>
          <cell r="AG1634">
            <v>0.32967847088457547</v>
          </cell>
          <cell r="AH1634">
            <v>901</v>
          </cell>
          <cell r="AI1634">
            <v>991</v>
          </cell>
          <cell r="AJ1634">
            <v>0.33804238143289606</v>
          </cell>
          <cell r="AK1634">
            <v>1081.5</v>
          </cell>
          <cell r="AL1634">
            <v>1172</v>
          </cell>
          <cell r="AM1634">
            <v>0.44027303754266212</v>
          </cell>
          <cell r="AN1634">
            <v>1241.5</v>
          </cell>
          <cell r="AO1634">
            <v>1311</v>
          </cell>
          <cell r="AP1634">
            <v>1380.5</v>
          </cell>
          <cell r="AS1634">
            <v>1450</v>
          </cell>
        </row>
        <row r="1635">
          <cell r="B1635" t="str">
            <v>AC</v>
          </cell>
          <cell r="C1635" t="str">
            <v>IMP</v>
          </cell>
          <cell r="D1635" t="str">
            <v>BT</v>
          </cell>
          <cell r="E1635" t="str">
            <v>08</v>
          </cell>
          <cell r="F1635">
            <v>40940</v>
          </cell>
          <cell r="G1635">
            <v>40940</v>
          </cell>
          <cell r="H1635" t="str">
            <v>A3ETW11</v>
          </cell>
          <cell r="K1635" t="str">
            <v>PK-520 2/3 Hole Punch Unit (FS-534)</v>
          </cell>
          <cell r="L1635">
            <v>586</v>
          </cell>
          <cell r="M1635">
            <v>184</v>
          </cell>
          <cell r="N1635">
            <v>191.36</v>
          </cell>
          <cell r="O1635">
            <v>0.31851851851851848</v>
          </cell>
          <cell r="P1635">
            <v>280.8</v>
          </cell>
          <cell r="Q1635">
            <v>195.04</v>
          </cell>
          <cell r="R1635">
            <v>210.64</v>
          </cell>
          <cell r="S1635">
            <v>351</v>
          </cell>
          <cell r="T1635">
            <v>0.45481481481481478</v>
          </cell>
          <cell r="U1635">
            <v>271.81439999999998</v>
          </cell>
          <cell r="V1635">
            <v>0.29599020508111407</v>
          </cell>
          <cell r="W1635">
            <v>280.8</v>
          </cell>
          <cell r="X1635">
            <v>0.8</v>
          </cell>
          <cell r="AA1635">
            <v>340</v>
          </cell>
          <cell r="AB1635">
            <v>281</v>
          </cell>
          <cell r="AC1635">
            <v>312</v>
          </cell>
          <cell r="AD1635">
            <v>334</v>
          </cell>
          <cell r="AE1635">
            <v>346.67</v>
          </cell>
          <cell r="AF1635">
            <v>0.19000778838665014</v>
          </cell>
          <cell r="AG1635">
            <v>0.44800530764127267</v>
          </cell>
          <cell r="AH1635">
            <v>386</v>
          </cell>
          <cell r="AI1635">
            <v>425</v>
          </cell>
          <cell r="AJ1635">
            <v>0.3392941176470588</v>
          </cell>
          <cell r="AK1635">
            <v>463.5</v>
          </cell>
          <cell r="AL1635">
            <v>502</v>
          </cell>
          <cell r="AM1635">
            <v>0.44063745019920314</v>
          </cell>
          <cell r="AN1635">
            <v>523</v>
          </cell>
          <cell r="AO1635">
            <v>544</v>
          </cell>
          <cell r="AP1635">
            <v>565</v>
          </cell>
          <cell r="AS1635">
            <v>586</v>
          </cell>
        </row>
        <row r="1636">
          <cell r="B1636" t="str">
            <v>AC</v>
          </cell>
          <cell r="C1636" t="str">
            <v>IMP</v>
          </cell>
          <cell r="D1636" t="str">
            <v>BT</v>
          </cell>
          <cell r="E1636" t="str">
            <v>08</v>
          </cell>
          <cell r="F1636">
            <v>40940</v>
          </cell>
          <cell r="G1636">
            <v>40940</v>
          </cell>
          <cell r="H1636" t="str">
            <v>A4FRWY1</v>
          </cell>
          <cell r="K1636" t="str">
            <v>IC-414 Fiery Image Controller</v>
          </cell>
          <cell r="L1636">
            <v>4158</v>
          </cell>
          <cell r="M1636">
            <v>2190</v>
          </cell>
          <cell r="N1636">
            <v>2277.6</v>
          </cell>
          <cell r="O1636">
            <v>0</v>
          </cell>
          <cell r="P1636">
            <v>2277.6</v>
          </cell>
          <cell r="Q1636">
            <v>2321.4</v>
          </cell>
          <cell r="R1636">
            <v>2507.11</v>
          </cell>
          <cell r="S1636">
            <v>2572.5</v>
          </cell>
          <cell r="T1636">
            <v>0.11463556851311957</v>
          </cell>
          <cell r="U1636">
            <v>2277.6</v>
          </cell>
          <cell r="V1636">
            <v>0</v>
          </cell>
          <cell r="W1636">
            <v>2277.6</v>
          </cell>
          <cell r="X1636">
            <v>0.88536443148688038</v>
          </cell>
          <cell r="AA1636">
            <v>2756</v>
          </cell>
          <cell r="AB1636">
            <v>2278</v>
          </cell>
          <cell r="AC1636">
            <v>2531</v>
          </cell>
          <cell r="AD1636">
            <v>2707</v>
          </cell>
          <cell r="AE1636">
            <v>2811.85</v>
          </cell>
          <cell r="AF1636">
            <v>0.18999946654337893</v>
          </cell>
          <cell r="AG1636">
            <v>0.18999946654337893</v>
          </cell>
          <cell r="AH1636">
            <v>3126</v>
          </cell>
          <cell r="AI1636">
            <v>3440</v>
          </cell>
          <cell r="AJ1636">
            <v>0.33790697674418607</v>
          </cell>
          <cell r="AK1636">
            <v>3754</v>
          </cell>
          <cell r="AL1636">
            <v>4068</v>
          </cell>
          <cell r="AM1636">
            <v>0.44011799410029501</v>
          </cell>
          <cell r="AN1636">
            <v>4090.5</v>
          </cell>
          <cell r="AO1636">
            <v>4113</v>
          </cell>
          <cell r="AP1636">
            <v>4135.5</v>
          </cell>
          <cell r="AS1636">
            <v>4158</v>
          </cell>
        </row>
        <row r="1637">
          <cell r="B1637" t="str">
            <v>AC</v>
          </cell>
          <cell r="C1637" t="str">
            <v>IMP</v>
          </cell>
          <cell r="D1637" t="str">
            <v>BT</v>
          </cell>
          <cell r="E1637" t="str">
            <v>08</v>
          </cell>
          <cell r="F1637">
            <v>40940</v>
          </cell>
          <cell r="G1637">
            <v>40940</v>
          </cell>
          <cell r="H1637" t="str">
            <v>A4MF011</v>
          </cell>
          <cell r="K1637" t="str">
            <v>FK-511 Fax Kit</v>
          </cell>
          <cell r="L1637">
            <v>1070</v>
          </cell>
          <cell r="M1637">
            <v>447</v>
          </cell>
          <cell r="N1637">
            <v>464.88</v>
          </cell>
          <cell r="O1637">
            <v>0.19848275862068968</v>
          </cell>
          <cell r="P1637">
            <v>580</v>
          </cell>
          <cell r="Q1637">
            <v>473.82</v>
          </cell>
          <cell r="R1637">
            <v>511.73</v>
          </cell>
          <cell r="S1637">
            <v>725</v>
          </cell>
          <cell r="T1637">
            <v>0.35878620689655172</v>
          </cell>
          <cell r="U1637">
            <v>561.43999999999994</v>
          </cell>
          <cell r="V1637">
            <v>0.17198632088914212</v>
          </cell>
          <cell r="W1637">
            <v>580</v>
          </cell>
          <cell r="X1637">
            <v>0.8</v>
          </cell>
          <cell r="AA1637">
            <v>702</v>
          </cell>
          <cell r="AB1637">
            <v>580</v>
          </cell>
          <cell r="AC1637">
            <v>645</v>
          </cell>
          <cell r="AD1637">
            <v>690</v>
          </cell>
          <cell r="AE1637">
            <v>716.05</v>
          </cell>
          <cell r="AF1637">
            <v>0.19000069827526006</v>
          </cell>
          <cell r="AG1637">
            <v>0.35077159416241876</v>
          </cell>
          <cell r="AH1637">
            <v>797</v>
          </cell>
          <cell r="AI1637">
            <v>877</v>
          </cell>
          <cell r="AJ1637">
            <v>0.33865450399087799</v>
          </cell>
          <cell r="AK1637">
            <v>956.5</v>
          </cell>
          <cell r="AL1637">
            <v>1036</v>
          </cell>
          <cell r="AM1637">
            <v>0.44015444015444016</v>
          </cell>
          <cell r="AN1637">
            <v>1044.5</v>
          </cell>
          <cell r="AO1637">
            <v>1053</v>
          </cell>
          <cell r="AP1637">
            <v>1061.5</v>
          </cell>
          <cell r="AS1637">
            <v>1070</v>
          </cell>
        </row>
        <row r="1638">
          <cell r="B1638" t="str">
            <v>AC</v>
          </cell>
          <cell r="C1638" t="str">
            <v>IMP</v>
          </cell>
          <cell r="D1638" t="str">
            <v>BT</v>
          </cell>
          <cell r="E1638" t="str">
            <v>08</v>
          </cell>
          <cell r="F1638">
            <v>40940</v>
          </cell>
          <cell r="G1638">
            <v>40940</v>
          </cell>
          <cell r="H1638" t="str">
            <v>A4MHWY1</v>
          </cell>
          <cell r="K1638" t="str">
            <v>UK-204 i-Option Memory Upgrade Kit</v>
          </cell>
          <cell r="L1638">
            <v>290</v>
          </cell>
          <cell r="M1638">
            <v>82</v>
          </cell>
          <cell r="N1638">
            <v>85.28</v>
          </cell>
          <cell r="O1638">
            <v>0.28933333333333333</v>
          </cell>
          <cell r="P1638">
            <v>120</v>
          </cell>
          <cell r="Q1638">
            <v>86.92</v>
          </cell>
          <cell r="R1638">
            <v>93.87</v>
          </cell>
          <cell r="S1638">
            <v>150</v>
          </cell>
          <cell r="T1638">
            <v>0.43146666666666667</v>
          </cell>
          <cell r="U1638">
            <v>116.16</v>
          </cell>
          <cell r="V1638">
            <v>0.2658402203856749</v>
          </cell>
          <cell r="W1638">
            <v>120</v>
          </cell>
          <cell r="X1638">
            <v>0.8</v>
          </cell>
          <cell r="AA1638">
            <v>145</v>
          </cell>
          <cell r="AB1638">
            <v>120</v>
          </cell>
          <cell r="AC1638">
            <v>134</v>
          </cell>
          <cell r="AD1638">
            <v>143</v>
          </cell>
          <cell r="AE1638">
            <v>148.15</v>
          </cell>
          <cell r="AF1638">
            <v>0.1900101248734391</v>
          </cell>
          <cell r="AG1638">
            <v>0.42436719541005741</v>
          </cell>
          <cell r="AH1638">
            <v>166</v>
          </cell>
          <cell r="AI1638">
            <v>182</v>
          </cell>
          <cell r="AJ1638">
            <v>0.34065934065934067</v>
          </cell>
          <cell r="AK1638">
            <v>198.5</v>
          </cell>
          <cell r="AL1638">
            <v>215</v>
          </cell>
          <cell r="AM1638">
            <v>0.44186046511627908</v>
          </cell>
          <cell r="AN1638">
            <v>233.75</v>
          </cell>
          <cell r="AO1638">
            <v>252.5</v>
          </cell>
          <cell r="AP1638">
            <v>271.25</v>
          </cell>
          <cell r="AS1638">
            <v>290</v>
          </cell>
        </row>
        <row r="1639">
          <cell r="B1639" t="str">
            <v>AC</v>
          </cell>
          <cell r="C1639" t="str">
            <v>IMP</v>
          </cell>
          <cell r="D1639" t="str">
            <v>BT</v>
          </cell>
          <cell r="E1639" t="str">
            <v>08</v>
          </cell>
          <cell r="F1639">
            <v>40940</v>
          </cell>
          <cell r="G1639">
            <v>40940</v>
          </cell>
          <cell r="H1639" t="str">
            <v>A4MMWY1</v>
          </cell>
          <cell r="K1639" t="str">
            <v>SC-508 Security Kit (Copy Guard/Password Protect)</v>
          </cell>
          <cell r="L1639">
            <v>1225</v>
          </cell>
          <cell r="M1639">
            <v>388</v>
          </cell>
          <cell r="N1639">
            <v>403.52000000000004</v>
          </cell>
          <cell r="O1639">
            <v>0.23459787556904399</v>
          </cell>
          <cell r="P1639">
            <v>527.20000000000005</v>
          </cell>
          <cell r="Q1639">
            <v>411.28</v>
          </cell>
          <cell r="R1639">
            <v>444.18</v>
          </cell>
          <cell r="S1639">
            <v>659</v>
          </cell>
          <cell r="T1639">
            <v>0.38767830045523516</v>
          </cell>
          <cell r="U1639">
            <v>510.32959999999997</v>
          </cell>
          <cell r="V1639">
            <v>0.20929532600107839</v>
          </cell>
          <cell r="W1639">
            <v>527.20000000000005</v>
          </cell>
          <cell r="X1639">
            <v>0.8</v>
          </cell>
          <cell r="AA1639">
            <v>638</v>
          </cell>
          <cell r="AB1639">
            <v>528</v>
          </cell>
          <cell r="AC1639">
            <v>586</v>
          </cell>
          <cell r="AD1639">
            <v>627</v>
          </cell>
          <cell r="AE1639">
            <v>650.86</v>
          </cell>
          <cell r="AF1639">
            <v>0.1899947761423347</v>
          </cell>
          <cell r="AG1639">
            <v>0.38002028085917089</v>
          </cell>
          <cell r="AH1639">
            <v>724</v>
          </cell>
          <cell r="AI1639">
            <v>797</v>
          </cell>
          <cell r="AJ1639">
            <v>0.33851944792973643</v>
          </cell>
          <cell r="AK1639">
            <v>869.5</v>
          </cell>
          <cell r="AL1639">
            <v>942</v>
          </cell>
          <cell r="AM1639">
            <v>0.44033970276008488</v>
          </cell>
          <cell r="AN1639">
            <v>1012.75</v>
          </cell>
          <cell r="AO1639">
            <v>1083.5</v>
          </cell>
          <cell r="AP1639">
            <v>1154.25</v>
          </cell>
          <cell r="AS1639">
            <v>1225</v>
          </cell>
        </row>
        <row r="1640">
          <cell r="B1640" t="str">
            <v>AC</v>
          </cell>
          <cell r="C1640" t="str">
            <v>IMP</v>
          </cell>
          <cell r="D1640" t="str">
            <v>BT</v>
          </cell>
          <cell r="E1640" t="str">
            <v>08</v>
          </cell>
          <cell r="F1640">
            <v>40940</v>
          </cell>
          <cell r="G1640">
            <v>40940</v>
          </cell>
          <cell r="H1640" t="str">
            <v>A4NMWY1</v>
          </cell>
          <cell r="K1640" t="str">
            <v>MK-735 Mount Kit  (IC Card Internal Mount Kit)</v>
          </cell>
          <cell r="L1640">
            <v>60</v>
          </cell>
          <cell r="M1640">
            <v>21</v>
          </cell>
          <cell r="N1640">
            <v>21.84</v>
          </cell>
          <cell r="O1640">
            <v>9.0000000000000011E-2</v>
          </cell>
          <cell r="P1640">
            <v>24</v>
          </cell>
          <cell r="Q1640">
            <v>22.26</v>
          </cell>
          <cell r="R1640">
            <v>24.04</v>
          </cell>
          <cell r="S1640">
            <v>30</v>
          </cell>
          <cell r="T1640">
            <v>0.27200000000000002</v>
          </cell>
          <cell r="U1640">
            <v>23.231999999999999</v>
          </cell>
          <cell r="V1640">
            <v>5.9917355371900807E-2</v>
          </cell>
          <cell r="W1640">
            <v>24</v>
          </cell>
          <cell r="X1640">
            <v>0.8</v>
          </cell>
          <cell r="AA1640">
            <v>29</v>
          </cell>
          <cell r="AB1640">
            <v>24</v>
          </cell>
          <cell r="AC1640">
            <v>27</v>
          </cell>
          <cell r="AD1640">
            <v>29</v>
          </cell>
          <cell r="AE1640">
            <v>29.63</v>
          </cell>
          <cell r="AF1640">
            <v>0.19001012487343905</v>
          </cell>
          <cell r="AG1640">
            <v>0.26290921363482955</v>
          </cell>
          <cell r="AH1640">
            <v>34</v>
          </cell>
          <cell r="AI1640">
            <v>37</v>
          </cell>
          <cell r="AJ1640">
            <v>0.35135135135135137</v>
          </cell>
          <cell r="AK1640">
            <v>40</v>
          </cell>
          <cell r="AL1640">
            <v>43</v>
          </cell>
          <cell r="AM1640">
            <v>0.44186046511627908</v>
          </cell>
          <cell r="AN1640">
            <v>47.25</v>
          </cell>
          <cell r="AO1640">
            <v>51.5</v>
          </cell>
          <cell r="AP1640">
            <v>55.75</v>
          </cell>
          <cell r="AS1640">
            <v>60</v>
          </cell>
        </row>
        <row r="1641">
          <cell r="B1641" t="str">
            <v>AC</v>
          </cell>
          <cell r="C1641" t="str">
            <v>IMP</v>
          </cell>
          <cell r="D1641" t="str">
            <v>BT</v>
          </cell>
          <cell r="E1641" t="str">
            <v>08</v>
          </cell>
          <cell r="F1641">
            <v>40940</v>
          </cell>
          <cell r="G1641">
            <v>40940</v>
          </cell>
          <cell r="H1641" t="str">
            <v>A4NPWY1</v>
          </cell>
          <cell r="K1641" t="str">
            <v>MK-728 Mount Kit (3rd&amp;4th Fax Line Mount Kit) (available 2013)</v>
          </cell>
          <cell r="L1641">
            <v>120</v>
          </cell>
          <cell r="M1641">
            <v>41</v>
          </cell>
          <cell r="N1641">
            <v>42.64</v>
          </cell>
          <cell r="O1641">
            <v>0.23857142857142857</v>
          </cell>
          <cell r="P1641">
            <v>56</v>
          </cell>
          <cell r="Q1641">
            <v>43.46</v>
          </cell>
          <cell r="R1641">
            <v>46.94</v>
          </cell>
          <cell r="S1641">
            <v>70</v>
          </cell>
          <cell r="T1641">
            <v>0.39085714285714285</v>
          </cell>
          <cell r="U1641">
            <v>54.207999999999998</v>
          </cell>
          <cell r="V1641">
            <v>0.21340023612750883</v>
          </cell>
          <cell r="W1641">
            <v>56</v>
          </cell>
          <cell r="X1641">
            <v>0.8</v>
          </cell>
          <cell r="AA1641">
            <v>68</v>
          </cell>
          <cell r="AB1641">
            <v>56</v>
          </cell>
          <cell r="AC1641">
            <v>63</v>
          </cell>
          <cell r="AD1641">
            <v>67</v>
          </cell>
          <cell r="AE1641">
            <v>69.14</v>
          </cell>
          <cell r="AF1641">
            <v>0.190049175585768</v>
          </cell>
          <cell r="AG1641">
            <v>0.38328030083887765</v>
          </cell>
          <cell r="AH1641">
            <v>78</v>
          </cell>
          <cell r="AI1641">
            <v>85</v>
          </cell>
          <cell r="AJ1641">
            <v>0.3411764705882353</v>
          </cell>
          <cell r="AK1641">
            <v>92.5</v>
          </cell>
          <cell r="AL1641">
            <v>100</v>
          </cell>
          <cell r="AM1641">
            <v>0.44</v>
          </cell>
          <cell r="AN1641">
            <v>105</v>
          </cell>
          <cell r="AO1641">
            <v>110</v>
          </cell>
          <cell r="AP1641">
            <v>115</v>
          </cell>
          <cell r="AS1641">
            <v>120</v>
          </cell>
        </row>
        <row r="1642">
          <cell r="B1642" t="str">
            <v>AC</v>
          </cell>
          <cell r="C1642" t="str">
            <v>IMP</v>
          </cell>
          <cell r="D1642" t="str">
            <v>BT</v>
          </cell>
          <cell r="E1642" t="str">
            <v>08</v>
          </cell>
          <cell r="F1642">
            <v>40940</v>
          </cell>
          <cell r="G1642">
            <v>40940</v>
          </cell>
          <cell r="H1642" t="str">
            <v>A4NRWY1</v>
          </cell>
          <cell r="K1642" t="str">
            <v>KH-102 Keyboard Holder</v>
          </cell>
          <cell r="L1642">
            <v>123</v>
          </cell>
          <cell r="M1642">
            <v>45</v>
          </cell>
          <cell r="N1642">
            <v>46.800000000000004</v>
          </cell>
          <cell r="O1642">
            <v>0.19310344827586198</v>
          </cell>
          <cell r="P1642">
            <v>58</v>
          </cell>
          <cell r="Q1642">
            <v>47.7</v>
          </cell>
          <cell r="R1642">
            <v>51.52</v>
          </cell>
          <cell r="S1642">
            <v>72.5</v>
          </cell>
          <cell r="T1642">
            <v>0.35448275862068962</v>
          </cell>
          <cell r="U1642">
            <v>56.143999999999998</v>
          </cell>
          <cell r="V1642">
            <v>0.16642918210316318</v>
          </cell>
          <cell r="W1642">
            <v>58</v>
          </cell>
          <cell r="X1642">
            <v>0.8</v>
          </cell>
          <cell r="AA1642">
            <v>70</v>
          </cell>
          <cell r="AB1642">
            <v>58</v>
          </cell>
          <cell r="AC1642">
            <v>65</v>
          </cell>
          <cell r="AD1642">
            <v>70</v>
          </cell>
          <cell r="AE1642">
            <v>71.599999999999994</v>
          </cell>
          <cell r="AF1642">
            <v>0.18994413407821223</v>
          </cell>
          <cell r="AG1642">
            <v>0.34636871508379879</v>
          </cell>
          <cell r="AH1642">
            <v>80</v>
          </cell>
          <cell r="AI1642">
            <v>88</v>
          </cell>
          <cell r="AJ1642">
            <v>0.34090909090909088</v>
          </cell>
          <cell r="AK1642">
            <v>96</v>
          </cell>
          <cell r="AL1642">
            <v>104</v>
          </cell>
          <cell r="AM1642">
            <v>0.44230769230769229</v>
          </cell>
          <cell r="AN1642">
            <v>108.75</v>
          </cell>
          <cell r="AO1642">
            <v>113.5</v>
          </cell>
          <cell r="AP1642">
            <v>118.25</v>
          </cell>
          <cell r="AS1642">
            <v>123</v>
          </cell>
        </row>
        <row r="1644">
          <cell r="B1644" t="str">
            <v>AC</v>
          </cell>
          <cell r="C1644" t="str">
            <v>DOM</v>
          </cell>
          <cell r="D1644" t="str">
            <v>DOM</v>
          </cell>
          <cell r="E1644" t="str">
            <v>08</v>
          </cell>
          <cell r="H1644" t="str">
            <v>7640016922</v>
          </cell>
          <cell r="K1644" t="str">
            <v>Removable HDD Interface Kit</v>
          </cell>
          <cell r="L1644">
            <v>1500</v>
          </cell>
          <cell r="M1644">
            <v>600</v>
          </cell>
          <cell r="N1644">
            <v>618</v>
          </cell>
          <cell r="O1644">
            <v>0.19109947643979058</v>
          </cell>
          <cell r="P1644">
            <v>764</v>
          </cell>
          <cell r="Q1644">
            <v>636</v>
          </cell>
          <cell r="R1644">
            <v>686.88</v>
          </cell>
          <cell r="S1644">
            <v>955</v>
          </cell>
          <cell r="T1644">
            <v>0.35287958115183243</v>
          </cell>
          <cell r="U1644">
            <v>739.55200000000002</v>
          </cell>
          <cell r="V1644">
            <v>0.16435896326424648</v>
          </cell>
          <cell r="W1644">
            <v>764</v>
          </cell>
          <cell r="X1644">
            <v>0.8</v>
          </cell>
          <cell r="AA1644">
            <v>924</v>
          </cell>
          <cell r="AB1644">
            <v>764</v>
          </cell>
          <cell r="AC1644">
            <v>849</v>
          </cell>
          <cell r="AD1644">
            <v>897</v>
          </cell>
          <cell r="AE1644">
            <v>943.21</v>
          </cell>
          <cell r="AF1644">
            <v>0.19000010602092857</v>
          </cell>
          <cell r="AG1644">
            <v>0.34479066167661498</v>
          </cell>
          <cell r="AH1644">
            <v>1050</v>
          </cell>
          <cell r="AI1644">
            <v>1155</v>
          </cell>
          <cell r="AJ1644">
            <v>0.33852813852813851</v>
          </cell>
          <cell r="AK1644">
            <v>1260</v>
          </cell>
          <cell r="AL1644">
            <v>1365</v>
          </cell>
          <cell r="AM1644">
            <v>0.44029304029304028</v>
          </cell>
          <cell r="AN1644">
            <v>1398.75</v>
          </cell>
          <cell r="AO1644">
            <v>1432.5</v>
          </cell>
          <cell r="AP1644">
            <v>1466.25</v>
          </cell>
          <cell r="AS1644">
            <v>1500</v>
          </cell>
        </row>
        <row r="1646">
          <cell r="B1646" t="str">
            <v>MB</v>
          </cell>
          <cell r="C1646" t="str">
            <v>IMP</v>
          </cell>
          <cell r="D1646" t="str">
            <v>BT</v>
          </cell>
          <cell r="E1646" t="str">
            <v>08</v>
          </cell>
          <cell r="F1646">
            <v>40994</v>
          </cell>
          <cell r="G1646">
            <v>40994</v>
          </cell>
          <cell r="H1646" t="str">
            <v>A1DV013X002</v>
          </cell>
          <cell r="K1646" t="str">
            <v>bizhub  PRO C6000L Package (includes C6000L, EFI IC-413 Fiery Image Controller, HD-514 Hard Disk Drive and PH-102 Preview Kit)</v>
          </cell>
          <cell r="L1646">
            <v>51995</v>
          </cell>
          <cell r="M1646">
            <v>15963</v>
          </cell>
          <cell r="N1646">
            <v>16601.52</v>
          </cell>
          <cell r="O1646">
            <v>1.1608370791533925E-2</v>
          </cell>
          <cell r="P1646">
            <v>16796.5</v>
          </cell>
          <cell r="Q1646">
            <v>16920.78</v>
          </cell>
          <cell r="R1646">
            <v>18274.439999999999</v>
          </cell>
          <cell r="S1646">
            <v>23995</v>
          </cell>
          <cell r="T1646">
            <v>0.30812585955407373</v>
          </cell>
          <cell r="U1646">
            <v>16797</v>
          </cell>
          <cell r="V1646">
            <v>1.1637792462939785E-2</v>
          </cell>
          <cell r="W1646">
            <v>16796.5</v>
          </cell>
          <cell r="X1646">
            <v>0.7</v>
          </cell>
          <cell r="AA1646">
            <v>22244</v>
          </cell>
          <cell r="AB1646">
            <v>20720</v>
          </cell>
          <cell r="AC1646">
            <v>20484</v>
          </cell>
          <cell r="AD1646">
            <v>21565</v>
          </cell>
          <cell r="AE1646">
            <v>22697.97</v>
          </cell>
          <cell r="AF1646">
            <v>0.25999990307503273</v>
          </cell>
          <cell r="AG1646">
            <v>0.26859009858590882</v>
          </cell>
          <cell r="AH1646">
            <v>23658</v>
          </cell>
          <cell r="AI1646">
            <v>26245</v>
          </cell>
          <cell r="AJ1646">
            <v>0.36001143074871406</v>
          </cell>
          <cell r="AK1646">
            <v>28959.48</v>
          </cell>
          <cell r="AL1646">
            <v>32679</v>
          </cell>
          <cell r="AM1646">
            <v>0.48601548394993727</v>
          </cell>
          <cell r="AN1646">
            <v>37508</v>
          </cell>
          <cell r="AO1646">
            <v>42337</v>
          </cell>
          <cell r="AP1646">
            <v>47166</v>
          </cell>
          <cell r="AS1646">
            <v>51995</v>
          </cell>
        </row>
        <row r="1647">
          <cell r="B1647" t="str">
            <v>AC</v>
          </cell>
          <cell r="C1647" t="str">
            <v>DOM</v>
          </cell>
          <cell r="D1647" t="str">
            <v>DOM</v>
          </cell>
          <cell r="E1647" t="str">
            <v>08</v>
          </cell>
          <cell r="F1647">
            <v>40994</v>
          </cell>
          <cell r="G1647">
            <v>40994</v>
          </cell>
          <cell r="H1647" t="str">
            <v>7640017030</v>
          </cell>
          <cell r="J1647">
            <v>45095495</v>
          </cell>
          <cell r="K1647" t="str">
            <v>EFI IC-414 Productivity Package</v>
          </cell>
          <cell r="L1647">
            <v>4500</v>
          </cell>
          <cell r="M1647">
            <v>2550</v>
          </cell>
          <cell r="N1647">
            <v>2626.5</v>
          </cell>
          <cell r="O1647">
            <v>5.9276504297994269E-2</v>
          </cell>
          <cell r="P1647">
            <v>2792</v>
          </cell>
          <cell r="Q1647">
            <v>2703</v>
          </cell>
          <cell r="R1647">
            <v>2919.24</v>
          </cell>
          <cell r="S1647">
            <v>3490</v>
          </cell>
          <cell r="T1647">
            <v>0.24742120343839541</v>
          </cell>
          <cell r="U1647">
            <v>3001.4</v>
          </cell>
          <cell r="V1647">
            <v>0.12490837609115749</v>
          </cell>
          <cell r="W1647">
            <v>2792</v>
          </cell>
          <cell r="X1647">
            <v>0.8</v>
          </cell>
          <cell r="AB1647">
            <v>2792</v>
          </cell>
          <cell r="AC1647">
            <v>3103</v>
          </cell>
          <cell r="AD1647">
            <v>3275</v>
          </cell>
          <cell r="AE1647">
            <v>3446.91</v>
          </cell>
          <cell r="AF1647">
            <v>0.18999915866674785</v>
          </cell>
          <cell r="AG1647">
            <v>0.23801317701941735</v>
          </cell>
          <cell r="AH1647">
            <v>3832</v>
          </cell>
          <cell r="AI1647">
            <v>4217</v>
          </cell>
          <cell r="AJ1647">
            <v>0.3379179511501067</v>
          </cell>
          <cell r="AK1647">
            <v>4601.5</v>
          </cell>
          <cell r="AL1647">
            <v>4986</v>
          </cell>
          <cell r="AM1647">
            <v>0.44003208985158443</v>
          </cell>
          <cell r="AN1647">
            <v>4864.5</v>
          </cell>
          <cell r="AO1647">
            <v>4743</v>
          </cell>
          <cell r="AP1647">
            <v>4621.5</v>
          </cell>
          <cell r="AS1647">
            <v>4500</v>
          </cell>
        </row>
        <row r="1649">
          <cell r="B1649" t="str">
            <v>MB</v>
          </cell>
          <cell r="C1649" t="str">
            <v>IMP</v>
          </cell>
          <cell r="D1649" t="str">
            <v>BT</v>
          </cell>
          <cell r="E1649" t="str">
            <v>08</v>
          </cell>
          <cell r="F1649">
            <v>40997</v>
          </cell>
          <cell r="G1649">
            <v>40997</v>
          </cell>
          <cell r="H1649" t="str">
            <v>A3PE011</v>
          </cell>
          <cell r="K1649" t="str">
            <v>bizhub 215</v>
          </cell>
          <cell r="L1649">
            <v>2970</v>
          </cell>
          <cell r="M1649">
            <v>670</v>
          </cell>
          <cell r="N1649">
            <v>696.80000000000007</v>
          </cell>
          <cell r="O1649">
            <v>4.5714285714284738E-3</v>
          </cell>
          <cell r="P1649">
            <v>700</v>
          </cell>
          <cell r="Q1649">
            <v>710.2</v>
          </cell>
          <cell r="R1649">
            <v>767.02</v>
          </cell>
          <cell r="S1649">
            <v>1000</v>
          </cell>
          <cell r="T1649">
            <v>0.30319999999999991</v>
          </cell>
          <cell r="U1649">
            <v>700</v>
          </cell>
          <cell r="V1649">
            <v>4.5714285714284738E-3</v>
          </cell>
          <cell r="W1649">
            <v>700</v>
          </cell>
          <cell r="X1649">
            <v>0.7</v>
          </cell>
          <cell r="Y1649">
            <v>150</v>
          </cell>
          <cell r="Z1649">
            <v>300</v>
          </cell>
          <cell r="AA1649">
            <v>927</v>
          </cell>
          <cell r="AB1649">
            <v>700</v>
          </cell>
          <cell r="AC1649">
            <v>854</v>
          </cell>
          <cell r="AD1649">
            <v>912</v>
          </cell>
          <cell r="AE1649">
            <v>945.95</v>
          </cell>
          <cell r="AF1649">
            <v>0.26000317141497969</v>
          </cell>
          <cell r="AG1649">
            <v>0.26338601405993972</v>
          </cell>
          <cell r="AH1649">
            <v>986</v>
          </cell>
          <cell r="AI1649">
            <v>1094</v>
          </cell>
          <cell r="AJ1649">
            <v>0.36014625228519198</v>
          </cell>
          <cell r="AK1649">
            <v>1206.9000000000001</v>
          </cell>
          <cell r="AL1649">
            <v>1362</v>
          </cell>
          <cell r="AM1649">
            <v>0.48604992657856094</v>
          </cell>
          <cell r="AN1649">
            <v>1764</v>
          </cell>
          <cell r="AO1649">
            <v>2166</v>
          </cell>
          <cell r="AP1649">
            <v>2568</v>
          </cell>
          <cell r="AS1649">
            <v>2970</v>
          </cell>
        </row>
        <row r="1650">
          <cell r="B1650" t="str">
            <v>AC</v>
          </cell>
          <cell r="C1650" t="str">
            <v>IMP</v>
          </cell>
          <cell r="D1650" t="str">
            <v>BT</v>
          </cell>
          <cell r="E1650" t="str">
            <v>08</v>
          </cell>
          <cell r="F1650">
            <v>40997</v>
          </cell>
          <cell r="G1650">
            <v>40997</v>
          </cell>
          <cell r="H1650" t="str">
            <v>A3JHWY1</v>
          </cell>
          <cell r="K1650" t="str">
            <v>DF-625 ADFR</v>
          </cell>
          <cell r="L1650">
            <v>1392</v>
          </cell>
          <cell r="M1650">
            <v>510</v>
          </cell>
          <cell r="N1650">
            <v>530.4</v>
          </cell>
          <cell r="O1650">
            <v>0</v>
          </cell>
          <cell r="P1650">
            <v>530.4</v>
          </cell>
          <cell r="Q1650">
            <v>540.6</v>
          </cell>
          <cell r="R1650">
            <v>583.85</v>
          </cell>
          <cell r="S1650">
            <v>600</v>
          </cell>
          <cell r="T1650">
            <v>0.11600000000000003</v>
          </cell>
          <cell r="U1650">
            <v>530.4</v>
          </cell>
          <cell r="V1650">
            <v>0</v>
          </cell>
          <cell r="W1650">
            <v>530.4</v>
          </cell>
          <cell r="X1650">
            <v>0.88400000000000001</v>
          </cell>
          <cell r="AA1650">
            <v>642</v>
          </cell>
          <cell r="AB1650">
            <v>531</v>
          </cell>
          <cell r="AC1650">
            <v>590</v>
          </cell>
          <cell r="AD1650">
            <v>631</v>
          </cell>
          <cell r="AE1650">
            <v>654.80999999999995</v>
          </cell>
          <cell r="AF1650">
            <v>0.18999404407385345</v>
          </cell>
          <cell r="AG1650">
            <v>0.18999404407385345</v>
          </cell>
          <cell r="AH1650">
            <v>729</v>
          </cell>
          <cell r="AI1650">
            <v>802</v>
          </cell>
          <cell r="AJ1650">
            <v>0.33865336658354117</v>
          </cell>
          <cell r="AK1650">
            <v>875</v>
          </cell>
          <cell r="AL1650">
            <v>948</v>
          </cell>
          <cell r="AM1650">
            <v>0.44050632911392407</v>
          </cell>
          <cell r="AN1650">
            <v>1059</v>
          </cell>
          <cell r="AO1650">
            <v>1170</v>
          </cell>
          <cell r="AP1650">
            <v>1281</v>
          </cell>
          <cell r="AS1650">
            <v>1392</v>
          </cell>
        </row>
        <row r="1651">
          <cell r="B1651" t="str">
            <v>AC</v>
          </cell>
          <cell r="C1651" t="str">
            <v>IMP</v>
          </cell>
          <cell r="D1651" t="str">
            <v>BT</v>
          </cell>
          <cell r="E1651" t="str">
            <v>08</v>
          </cell>
          <cell r="F1651">
            <v>40997</v>
          </cell>
          <cell r="G1651">
            <v>40997</v>
          </cell>
          <cell r="H1651" t="str">
            <v>A4M4WY1</v>
          </cell>
          <cell r="K1651" t="str">
            <v>OC-512 Original Cover</v>
          </cell>
          <cell r="L1651">
            <v>87</v>
          </cell>
          <cell r="M1651">
            <v>34</v>
          </cell>
          <cell r="N1651">
            <v>35.36</v>
          </cell>
          <cell r="O1651">
            <v>9.7959183673469466E-2</v>
          </cell>
          <cell r="P1651">
            <v>39.200000000000003</v>
          </cell>
          <cell r="Q1651">
            <v>36.04</v>
          </cell>
          <cell r="R1651">
            <v>38.92</v>
          </cell>
          <cell r="S1651">
            <v>49</v>
          </cell>
          <cell r="T1651">
            <v>0.27836734693877552</v>
          </cell>
          <cell r="U1651">
            <v>37.945599999999999</v>
          </cell>
          <cell r="V1651">
            <v>6.8139652555236963E-2</v>
          </cell>
          <cell r="W1651">
            <v>39.200000000000003</v>
          </cell>
          <cell r="X1651">
            <v>0.8</v>
          </cell>
          <cell r="AA1651">
            <v>47</v>
          </cell>
          <cell r="AB1651">
            <v>40</v>
          </cell>
          <cell r="AC1651">
            <v>44</v>
          </cell>
          <cell r="AD1651">
            <v>47</v>
          </cell>
          <cell r="AE1651">
            <v>48.4</v>
          </cell>
          <cell r="AF1651">
            <v>0.1900826446280991</v>
          </cell>
          <cell r="AG1651">
            <v>0.26942148760330575</v>
          </cell>
          <cell r="AH1651">
            <v>55</v>
          </cell>
          <cell r="AI1651">
            <v>60</v>
          </cell>
          <cell r="AJ1651">
            <v>0.34666666666666662</v>
          </cell>
          <cell r="AK1651">
            <v>65</v>
          </cell>
          <cell r="AL1651">
            <v>70</v>
          </cell>
          <cell r="AM1651">
            <v>0.43999999999999995</v>
          </cell>
          <cell r="AN1651">
            <v>74.25</v>
          </cell>
          <cell r="AO1651">
            <v>78.5</v>
          </cell>
          <cell r="AP1651">
            <v>82.75</v>
          </cell>
          <cell r="AS1651">
            <v>87</v>
          </cell>
        </row>
        <row r="1652">
          <cell r="B1652" t="str">
            <v>AC</v>
          </cell>
          <cell r="C1652" t="str">
            <v>IMP</v>
          </cell>
          <cell r="D1652" t="str">
            <v>BT</v>
          </cell>
          <cell r="E1652" t="str">
            <v>08</v>
          </cell>
          <cell r="F1652">
            <v>40997</v>
          </cell>
          <cell r="G1652">
            <v>40997</v>
          </cell>
          <cell r="H1652" t="str">
            <v>A3PFWY1</v>
          </cell>
          <cell r="K1652" t="str">
            <v>PF-507 Paper Cassette (250-Sheet)</v>
          </cell>
          <cell r="L1652">
            <v>226</v>
          </cell>
          <cell r="M1652">
            <v>82</v>
          </cell>
          <cell r="N1652">
            <v>85.28</v>
          </cell>
          <cell r="O1652">
            <v>0</v>
          </cell>
          <cell r="P1652">
            <v>85.28</v>
          </cell>
          <cell r="Q1652">
            <v>86.92</v>
          </cell>
          <cell r="R1652">
            <v>93.87</v>
          </cell>
          <cell r="S1652">
            <v>100</v>
          </cell>
          <cell r="T1652">
            <v>0.1472</v>
          </cell>
          <cell r="U1652">
            <v>86</v>
          </cell>
          <cell r="V1652">
            <v>8.3720930232558007E-3</v>
          </cell>
          <cell r="W1652">
            <v>85.28</v>
          </cell>
          <cell r="X1652">
            <v>0.8528</v>
          </cell>
          <cell r="AA1652">
            <v>103</v>
          </cell>
          <cell r="AB1652">
            <v>86</v>
          </cell>
          <cell r="AC1652">
            <v>95</v>
          </cell>
          <cell r="AD1652">
            <v>102</v>
          </cell>
          <cell r="AE1652">
            <v>105.28</v>
          </cell>
          <cell r="AF1652">
            <v>0.18996960486322187</v>
          </cell>
          <cell r="AG1652">
            <v>0.18996960486322187</v>
          </cell>
          <cell r="AH1652">
            <v>118</v>
          </cell>
          <cell r="AI1652">
            <v>130</v>
          </cell>
          <cell r="AJ1652">
            <v>0.34399999999999997</v>
          </cell>
          <cell r="AK1652">
            <v>141.5</v>
          </cell>
          <cell r="AL1652">
            <v>153</v>
          </cell>
          <cell r="AM1652">
            <v>0.44261437908496731</v>
          </cell>
          <cell r="AN1652">
            <v>171.25</v>
          </cell>
          <cell r="AO1652">
            <v>189.5</v>
          </cell>
          <cell r="AP1652">
            <v>207.75</v>
          </cell>
          <cell r="AS1652">
            <v>226</v>
          </cell>
        </row>
        <row r="1653">
          <cell r="B1653" t="str">
            <v>AC</v>
          </cell>
          <cell r="C1653" t="str">
            <v>IMP</v>
          </cell>
          <cell r="D1653" t="str">
            <v>BT</v>
          </cell>
          <cell r="E1653" t="str">
            <v>08</v>
          </cell>
          <cell r="F1653">
            <v>40997</v>
          </cell>
          <cell r="G1653">
            <v>40997</v>
          </cell>
          <cell r="H1653" t="str">
            <v>A3PHWY1</v>
          </cell>
          <cell r="K1653" t="str">
            <v>MB-505 Bypass Tray (100-Sheet)</v>
          </cell>
          <cell r="L1653">
            <v>153</v>
          </cell>
          <cell r="M1653">
            <v>52</v>
          </cell>
          <cell r="N1653">
            <v>54.08</v>
          </cell>
          <cell r="O1653">
            <v>0.20470588235294121</v>
          </cell>
          <cell r="P1653">
            <v>68</v>
          </cell>
          <cell r="Q1653">
            <v>55.12</v>
          </cell>
          <cell r="R1653">
            <v>59.53</v>
          </cell>
          <cell r="S1653">
            <v>85</v>
          </cell>
          <cell r="T1653">
            <v>0.36376470588235293</v>
          </cell>
          <cell r="U1653">
            <v>65.823999999999998</v>
          </cell>
          <cell r="V1653">
            <v>0.17841516771998056</v>
          </cell>
          <cell r="W1653">
            <v>68</v>
          </cell>
          <cell r="X1653">
            <v>0.8</v>
          </cell>
          <cell r="AA1653">
            <v>82</v>
          </cell>
          <cell r="AB1653">
            <v>68</v>
          </cell>
          <cell r="AC1653">
            <v>76</v>
          </cell>
          <cell r="AD1653">
            <v>82</v>
          </cell>
          <cell r="AE1653">
            <v>83.95</v>
          </cell>
          <cell r="AF1653">
            <v>0.18999404407385351</v>
          </cell>
          <cell r="AG1653">
            <v>0.35580702799285291</v>
          </cell>
          <cell r="AH1653">
            <v>94</v>
          </cell>
          <cell r="AI1653">
            <v>103</v>
          </cell>
          <cell r="AJ1653">
            <v>0.33980582524271846</v>
          </cell>
          <cell r="AK1653">
            <v>112.5</v>
          </cell>
          <cell r="AL1653">
            <v>122</v>
          </cell>
          <cell r="AM1653">
            <v>0.44262295081967212</v>
          </cell>
          <cell r="AN1653">
            <v>129.75</v>
          </cell>
          <cell r="AO1653">
            <v>137.5</v>
          </cell>
          <cell r="AP1653">
            <v>145.25</v>
          </cell>
          <cell r="AS1653">
            <v>153</v>
          </cell>
        </row>
        <row r="1654">
          <cell r="B1654" t="str">
            <v>AC</v>
          </cell>
          <cell r="C1654" t="str">
            <v>IMP</v>
          </cell>
          <cell r="D1654" t="str">
            <v>BT</v>
          </cell>
          <cell r="E1654" t="str">
            <v>08</v>
          </cell>
          <cell r="F1654">
            <v>40997</v>
          </cell>
          <cell r="G1654">
            <v>40997</v>
          </cell>
          <cell r="H1654" t="str">
            <v>A3PGWY1</v>
          </cell>
          <cell r="K1654" t="str">
            <v>AD-509 Automatic Duplex Unit</v>
          </cell>
          <cell r="L1654">
            <v>210</v>
          </cell>
          <cell r="M1654">
            <v>71</v>
          </cell>
          <cell r="N1654">
            <v>73.84</v>
          </cell>
          <cell r="O1654">
            <v>0</v>
          </cell>
          <cell r="P1654">
            <v>73.84</v>
          </cell>
          <cell r="Q1654">
            <v>75.260000000000005</v>
          </cell>
          <cell r="R1654">
            <v>81.28</v>
          </cell>
          <cell r="S1654">
            <v>90</v>
          </cell>
          <cell r="T1654">
            <v>0.17955555555555552</v>
          </cell>
          <cell r="U1654">
            <v>77.400000000000006</v>
          </cell>
          <cell r="V1654">
            <v>4.5994832041343699E-2</v>
          </cell>
          <cell r="W1654">
            <v>73.84</v>
          </cell>
          <cell r="X1654">
            <v>0.82044444444444453</v>
          </cell>
          <cell r="AA1654">
            <v>89</v>
          </cell>
          <cell r="AB1654">
            <v>74</v>
          </cell>
          <cell r="AC1654">
            <v>83</v>
          </cell>
          <cell r="AD1654">
            <v>89</v>
          </cell>
          <cell r="AE1654">
            <v>91.16</v>
          </cell>
          <cell r="AF1654">
            <v>0.18999561211057475</v>
          </cell>
          <cell r="AG1654">
            <v>0.18999561211057475</v>
          </cell>
          <cell r="AH1654">
            <v>102</v>
          </cell>
          <cell r="AI1654">
            <v>112</v>
          </cell>
          <cell r="AJ1654">
            <v>0.34071428571428569</v>
          </cell>
          <cell r="AK1654">
            <v>122</v>
          </cell>
          <cell r="AL1654">
            <v>132</v>
          </cell>
          <cell r="AM1654">
            <v>0.44060606060606056</v>
          </cell>
          <cell r="AN1654">
            <v>151.5</v>
          </cell>
          <cell r="AO1654">
            <v>171</v>
          </cell>
          <cell r="AP1654">
            <v>190.5</v>
          </cell>
          <cell r="AS1654">
            <v>210</v>
          </cell>
        </row>
        <row r="1655">
          <cell r="B1655" t="str">
            <v>AC</v>
          </cell>
          <cell r="C1655" t="str">
            <v>IMP</v>
          </cell>
          <cell r="D1655" t="str">
            <v>BT</v>
          </cell>
          <cell r="E1655" t="str">
            <v>08</v>
          </cell>
          <cell r="F1655">
            <v>40997</v>
          </cell>
          <cell r="G1655">
            <v>40997</v>
          </cell>
          <cell r="H1655" t="str">
            <v>A4M6WY1</v>
          </cell>
          <cell r="K1655" t="str">
            <v>MK-733 Panel Extension</v>
          </cell>
          <cell r="L1655">
            <v>94</v>
          </cell>
          <cell r="M1655">
            <v>31</v>
          </cell>
          <cell r="N1655">
            <v>32.24</v>
          </cell>
          <cell r="O1655">
            <v>0.22499999999999998</v>
          </cell>
          <cell r="P1655">
            <v>41.6</v>
          </cell>
          <cell r="Q1655">
            <v>32.86</v>
          </cell>
          <cell r="R1655">
            <v>35.49</v>
          </cell>
          <cell r="S1655">
            <v>52</v>
          </cell>
          <cell r="T1655">
            <v>0.37999999999999995</v>
          </cell>
          <cell r="U1655">
            <v>40.268799999999999</v>
          </cell>
          <cell r="V1655">
            <v>0.19938016528925612</v>
          </cell>
          <cell r="W1655">
            <v>41.6</v>
          </cell>
          <cell r="X1655">
            <v>0.8</v>
          </cell>
          <cell r="AA1655">
            <v>50</v>
          </cell>
          <cell r="AB1655">
            <v>42</v>
          </cell>
          <cell r="AC1655">
            <v>47</v>
          </cell>
          <cell r="AD1655">
            <v>50</v>
          </cell>
          <cell r="AE1655">
            <v>51.36</v>
          </cell>
          <cell r="AF1655">
            <v>0.19003115264797504</v>
          </cell>
          <cell r="AG1655">
            <v>0.37227414330218062</v>
          </cell>
          <cell r="AH1655">
            <v>58</v>
          </cell>
          <cell r="AI1655">
            <v>64</v>
          </cell>
          <cell r="AJ1655">
            <v>0.35</v>
          </cell>
          <cell r="AK1655">
            <v>69.5</v>
          </cell>
          <cell r="AL1655">
            <v>75</v>
          </cell>
          <cell r="AM1655">
            <v>0.4453333333333333</v>
          </cell>
          <cell r="AN1655">
            <v>79.75</v>
          </cell>
          <cell r="AO1655">
            <v>84.5</v>
          </cell>
          <cell r="AP1655">
            <v>89.25</v>
          </cell>
          <cell r="AS1655">
            <v>94</v>
          </cell>
        </row>
        <row r="1656">
          <cell r="B1656" t="str">
            <v>AC</v>
          </cell>
          <cell r="C1656" t="str">
            <v>IMP</v>
          </cell>
          <cell r="D1656" t="str">
            <v>BT</v>
          </cell>
          <cell r="E1656" t="str">
            <v>08</v>
          </cell>
          <cell r="F1656">
            <v>40997</v>
          </cell>
          <cell r="G1656">
            <v>40997</v>
          </cell>
          <cell r="H1656" t="str">
            <v>A4M1WY1</v>
          </cell>
          <cell r="K1656" t="str">
            <v>IC-209 Image Controller PCL/NIC</v>
          </cell>
          <cell r="L1656">
            <v>630</v>
          </cell>
          <cell r="M1656">
            <v>214</v>
          </cell>
          <cell r="N1656">
            <v>222.56</v>
          </cell>
          <cell r="O1656">
            <v>0</v>
          </cell>
          <cell r="P1656">
            <v>222.56</v>
          </cell>
          <cell r="Q1656">
            <v>226.84</v>
          </cell>
          <cell r="R1656">
            <v>244.99</v>
          </cell>
          <cell r="S1656">
            <v>255</v>
          </cell>
          <cell r="T1656">
            <v>0.1272156862745098</v>
          </cell>
          <cell r="U1656">
            <v>222.56</v>
          </cell>
          <cell r="V1656">
            <v>0</v>
          </cell>
          <cell r="W1656">
            <v>222.56</v>
          </cell>
          <cell r="X1656">
            <v>0.87278431372549026</v>
          </cell>
          <cell r="AA1656">
            <v>269</v>
          </cell>
          <cell r="AB1656">
            <v>223</v>
          </cell>
          <cell r="AC1656">
            <v>248</v>
          </cell>
          <cell r="AD1656">
            <v>265</v>
          </cell>
          <cell r="AE1656">
            <v>274.77</v>
          </cell>
          <cell r="AF1656">
            <v>0.19001346580776643</v>
          </cell>
          <cell r="AG1656">
            <v>0.19001346580776643</v>
          </cell>
          <cell r="AH1656">
            <v>306</v>
          </cell>
          <cell r="AI1656">
            <v>337</v>
          </cell>
          <cell r="AJ1656">
            <v>0.33958456973293766</v>
          </cell>
          <cell r="AK1656">
            <v>367.5</v>
          </cell>
          <cell r="AL1656">
            <v>398</v>
          </cell>
          <cell r="AM1656">
            <v>0.44080402010050251</v>
          </cell>
          <cell r="AN1656">
            <v>456</v>
          </cell>
          <cell r="AO1656">
            <v>514</v>
          </cell>
          <cell r="AP1656">
            <v>572</v>
          </cell>
          <cell r="AS1656">
            <v>630</v>
          </cell>
        </row>
        <row r="1657">
          <cell r="B1657" t="str">
            <v>AC</v>
          </cell>
          <cell r="C1657" t="str">
            <v>IMP</v>
          </cell>
          <cell r="D1657" t="str">
            <v>BT</v>
          </cell>
          <cell r="E1657" t="str">
            <v>08</v>
          </cell>
          <cell r="F1657">
            <v>40997</v>
          </cell>
          <cell r="G1657">
            <v>40997</v>
          </cell>
          <cell r="H1657" t="str">
            <v>A4M3WY1</v>
          </cell>
          <cell r="K1657" t="str">
            <v>NC-504 Network Card - NIC</v>
          </cell>
          <cell r="L1657">
            <v>405</v>
          </cell>
          <cell r="M1657">
            <v>152</v>
          </cell>
          <cell r="N1657">
            <v>158.08000000000001</v>
          </cell>
          <cell r="O1657">
            <v>0.12177777777777771</v>
          </cell>
          <cell r="P1657">
            <v>180</v>
          </cell>
          <cell r="Q1657">
            <v>161.12</v>
          </cell>
          <cell r="R1657">
            <v>174.01</v>
          </cell>
          <cell r="S1657">
            <v>225</v>
          </cell>
          <cell r="T1657">
            <v>0.29742222222222214</v>
          </cell>
          <cell r="U1657">
            <v>174.24</v>
          </cell>
          <cell r="V1657">
            <v>9.2745638200183625E-2</v>
          </cell>
          <cell r="W1657">
            <v>180</v>
          </cell>
          <cell r="X1657">
            <v>0.8</v>
          </cell>
          <cell r="AA1657">
            <v>218</v>
          </cell>
          <cell r="AB1657">
            <v>180</v>
          </cell>
          <cell r="AC1657">
            <v>200</v>
          </cell>
          <cell r="AD1657">
            <v>214</v>
          </cell>
          <cell r="AE1657">
            <v>222.22</v>
          </cell>
          <cell r="AF1657">
            <v>0.18999189991899917</v>
          </cell>
          <cell r="AG1657">
            <v>0.28863288632886325</v>
          </cell>
          <cell r="AH1657">
            <v>248</v>
          </cell>
          <cell r="AI1657">
            <v>273</v>
          </cell>
          <cell r="AJ1657">
            <v>0.34065934065934067</v>
          </cell>
          <cell r="AK1657">
            <v>297.5</v>
          </cell>
          <cell r="AL1657">
            <v>322</v>
          </cell>
          <cell r="AM1657">
            <v>0.44099378881987578</v>
          </cell>
          <cell r="AN1657">
            <v>342.75</v>
          </cell>
          <cell r="AO1657">
            <v>363.5</v>
          </cell>
          <cell r="AP1657">
            <v>384.25</v>
          </cell>
          <cell r="AS1657">
            <v>405</v>
          </cell>
        </row>
        <row r="1658">
          <cell r="B1658" t="str">
            <v>AC</v>
          </cell>
          <cell r="C1658" t="str">
            <v>IMP</v>
          </cell>
          <cell r="D1658" t="str">
            <v>BT</v>
          </cell>
          <cell r="E1658" t="str">
            <v>08</v>
          </cell>
          <cell r="F1658">
            <v>40997</v>
          </cell>
          <cell r="G1658">
            <v>40997</v>
          </cell>
          <cell r="H1658" t="str">
            <v>A4M2011</v>
          </cell>
          <cell r="K1658" t="str">
            <v>FK-510 Fax Kit</v>
          </cell>
          <cell r="L1658">
            <v>672</v>
          </cell>
          <cell r="M1658">
            <v>240</v>
          </cell>
          <cell r="N1658">
            <v>249.60000000000002</v>
          </cell>
          <cell r="O1658">
            <v>-1.1386902816668274E-16</v>
          </cell>
          <cell r="P1658">
            <v>249.6</v>
          </cell>
          <cell r="Q1658">
            <v>254.4</v>
          </cell>
          <cell r="R1658">
            <v>274.75</v>
          </cell>
          <cell r="S1658">
            <v>290</v>
          </cell>
          <cell r="T1658">
            <v>0.13931034482758614</v>
          </cell>
          <cell r="U1658">
            <v>249.60000000000002</v>
          </cell>
          <cell r="V1658">
            <v>0</v>
          </cell>
          <cell r="W1658">
            <v>249.6</v>
          </cell>
          <cell r="X1658">
            <v>0.8606896551724138</v>
          </cell>
          <cell r="AA1658">
            <v>302</v>
          </cell>
          <cell r="AB1658">
            <v>250</v>
          </cell>
          <cell r="AC1658">
            <v>278</v>
          </cell>
          <cell r="AD1658">
            <v>297</v>
          </cell>
          <cell r="AE1658">
            <v>308.14999999999998</v>
          </cell>
          <cell r="AF1658">
            <v>0.19000486775920813</v>
          </cell>
          <cell r="AG1658">
            <v>0.19000486775920805</v>
          </cell>
          <cell r="AH1658">
            <v>344</v>
          </cell>
          <cell r="AI1658">
            <v>378</v>
          </cell>
          <cell r="AJ1658">
            <v>0.3396825396825397</v>
          </cell>
          <cell r="AK1658">
            <v>412</v>
          </cell>
          <cell r="AL1658">
            <v>446</v>
          </cell>
          <cell r="AM1658">
            <v>0.44035874439461886</v>
          </cell>
          <cell r="AN1658">
            <v>502.5</v>
          </cell>
          <cell r="AO1658">
            <v>559</v>
          </cell>
          <cell r="AP1658">
            <v>615.5</v>
          </cell>
          <cell r="AS1658">
            <v>672</v>
          </cell>
        </row>
        <row r="1659">
          <cell r="B1659" t="str">
            <v>AC</v>
          </cell>
          <cell r="C1659" t="str">
            <v>DOM</v>
          </cell>
          <cell r="D1659" t="str">
            <v>DOM</v>
          </cell>
          <cell r="E1659" t="str">
            <v>08</v>
          </cell>
          <cell r="F1659">
            <v>40997</v>
          </cell>
          <cell r="G1659">
            <v>40997</v>
          </cell>
          <cell r="H1659" t="str">
            <v>7640017023</v>
          </cell>
          <cell r="K1659" t="str">
            <v>DK-707 Copy Desk</v>
          </cell>
          <cell r="L1659">
            <v>195</v>
          </cell>
          <cell r="M1659">
            <v>79.83</v>
          </cell>
          <cell r="N1659">
            <v>82.224900000000005</v>
          </cell>
          <cell r="O1659">
            <v>-5.9596205302923177E-5</v>
          </cell>
          <cell r="P1659">
            <v>82.22</v>
          </cell>
          <cell r="Q1659">
            <v>84.62</v>
          </cell>
          <cell r="R1659">
            <v>91.39</v>
          </cell>
          <cell r="S1659">
            <v>100</v>
          </cell>
          <cell r="T1659">
            <v>0.17775099999999994</v>
          </cell>
          <cell r="U1659">
            <v>86</v>
          </cell>
          <cell r="V1659">
            <v>4.3896511627906913E-2</v>
          </cell>
          <cell r="W1659">
            <v>82.22</v>
          </cell>
          <cell r="X1659">
            <v>0.82220000000000004</v>
          </cell>
          <cell r="AA1659">
            <v>99</v>
          </cell>
          <cell r="AB1659">
            <v>83</v>
          </cell>
          <cell r="AC1659">
            <v>92</v>
          </cell>
          <cell r="AD1659">
            <v>97</v>
          </cell>
          <cell r="AE1659">
            <v>101.51</v>
          </cell>
          <cell r="AF1659">
            <v>0.19003053886316623</v>
          </cell>
          <cell r="AG1659">
            <v>0.18998226775687124</v>
          </cell>
          <cell r="AH1659">
            <v>114</v>
          </cell>
          <cell r="AI1659">
            <v>125</v>
          </cell>
          <cell r="AJ1659">
            <v>0.34223999999999999</v>
          </cell>
          <cell r="AK1659">
            <v>136</v>
          </cell>
          <cell r="AL1659">
            <v>147</v>
          </cell>
          <cell r="AM1659">
            <v>0.44068027210884353</v>
          </cell>
          <cell r="AN1659">
            <v>159</v>
          </cell>
          <cell r="AO1659">
            <v>171</v>
          </cell>
          <cell r="AP1659">
            <v>183</v>
          </cell>
          <cell r="AS1659">
            <v>195</v>
          </cell>
        </row>
        <row r="1660">
          <cell r="B1660" t="str">
            <v>AC</v>
          </cell>
          <cell r="C1660" t="str">
            <v>DOM</v>
          </cell>
          <cell r="D1660" t="str">
            <v>DOM</v>
          </cell>
          <cell r="E1660" t="str">
            <v>08</v>
          </cell>
          <cell r="F1660">
            <v>40997</v>
          </cell>
          <cell r="G1660">
            <v>40997</v>
          </cell>
          <cell r="H1660" t="str">
            <v>7640017520</v>
          </cell>
          <cell r="K1660" t="str">
            <v>DK-708 Small Copy Desk</v>
          </cell>
          <cell r="L1660">
            <v>160</v>
          </cell>
          <cell r="M1660">
            <v>65.98</v>
          </cell>
          <cell r="N1660">
            <v>67.959400000000002</v>
          </cell>
          <cell r="O1660">
            <v>8.8287227779796391E-6</v>
          </cell>
          <cell r="P1660">
            <v>67.959999999999994</v>
          </cell>
          <cell r="Q1660">
            <v>69.94</v>
          </cell>
          <cell r="R1660">
            <v>75.540000000000006</v>
          </cell>
          <cell r="S1660">
            <v>83</v>
          </cell>
          <cell r="T1660">
            <v>0.18121204819277106</v>
          </cell>
          <cell r="U1660">
            <v>71.38</v>
          </cell>
          <cell r="V1660">
            <v>4.7920986270663962E-2</v>
          </cell>
          <cell r="W1660">
            <v>67.959999999999994</v>
          </cell>
          <cell r="X1660">
            <v>0.81879518072289148</v>
          </cell>
          <cell r="AA1660">
            <v>82</v>
          </cell>
          <cell r="AB1660">
            <v>68</v>
          </cell>
          <cell r="AC1660">
            <v>76</v>
          </cell>
          <cell r="AD1660">
            <v>80</v>
          </cell>
          <cell r="AE1660">
            <v>83.9</v>
          </cell>
          <cell r="AF1660">
            <v>0.18998808104886783</v>
          </cell>
          <cell r="AG1660">
            <v>0.18999523241954711</v>
          </cell>
          <cell r="AH1660">
            <v>94</v>
          </cell>
          <cell r="AI1660">
            <v>103</v>
          </cell>
          <cell r="AJ1660">
            <v>0.34019417475728159</v>
          </cell>
          <cell r="AK1660">
            <v>112.5</v>
          </cell>
          <cell r="AL1660">
            <v>122</v>
          </cell>
          <cell r="AM1660">
            <v>0.44295081967213118</v>
          </cell>
          <cell r="AN1660">
            <v>131.5</v>
          </cell>
          <cell r="AO1660">
            <v>141</v>
          </cell>
          <cell r="AP1660">
            <v>150.5</v>
          </cell>
          <cell r="AS1660">
            <v>160</v>
          </cell>
        </row>
        <row r="1661">
          <cell r="B1661" t="str">
            <v>SPC</v>
          </cell>
          <cell r="C1661" t="str">
            <v>IMP</v>
          </cell>
          <cell r="D1661" t="str">
            <v>BT</v>
          </cell>
          <cell r="E1661" t="str">
            <v>08</v>
          </cell>
          <cell r="F1661">
            <v>40997</v>
          </cell>
          <cell r="G1661">
            <v>40997</v>
          </cell>
          <cell r="H1661" t="str">
            <v>A3VW030</v>
          </cell>
          <cell r="K1661" t="str">
            <v>TN-118 Black &amp; White Toner</v>
          </cell>
          <cell r="L1661">
            <v>107</v>
          </cell>
          <cell r="M1661">
            <v>34</v>
          </cell>
          <cell r="N1661">
            <v>35.36</v>
          </cell>
          <cell r="O1661">
            <v>0.1985494106980962</v>
          </cell>
          <cell r="P1661">
            <v>44.120000000000005</v>
          </cell>
          <cell r="Q1661">
            <v>36.04</v>
          </cell>
          <cell r="R1661">
            <v>38.92</v>
          </cell>
          <cell r="S1661">
            <v>55.15</v>
          </cell>
          <cell r="T1661">
            <v>0.35883952855847689</v>
          </cell>
          <cell r="W1661">
            <v>44.120000000000005</v>
          </cell>
          <cell r="X1661">
            <v>0.80000000000000016</v>
          </cell>
          <cell r="AA1661">
            <v>76</v>
          </cell>
          <cell r="AB1661">
            <v>52</v>
          </cell>
          <cell r="AC1661">
            <v>56</v>
          </cell>
          <cell r="AD1661">
            <v>67</v>
          </cell>
          <cell r="AE1661">
            <v>77.400000000000006</v>
          </cell>
          <cell r="AF1661">
            <v>0.4299741602067183</v>
          </cell>
          <cell r="AG1661">
            <v>0.54315245478036178</v>
          </cell>
          <cell r="AH1661">
            <v>86</v>
          </cell>
          <cell r="AI1661">
            <v>93</v>
          </cell>
          <cell r="AJ1661">
            <v>0.52559139784946229</v>
          </cell>
          <cell r="AK1661">
            <v>100</v>
          </cell>
          <cell r="AL1661">
            <v>107</v>
          </cell>
          <cell r="AM1661">
            <v>0.5876635514018691</v>
          </cell>
          <cell r="AN1661">
            <v>107</v>
          </cell>
          <cell r="AO1661">
            <v>107</v>
          </cell>
          <cell r="AP1661">
            <v>107</v>
          </cell>
          <cell r="AS1661">
            <v>107</v>
          </cell>
        </row>
        <row r="1663">
          <cell r="B1663" t="str">
            <v>AC</v>
          </cell>
          <cell r="C1663" t="str">
            <v>DOM</v>
          </cell>
          <cell r="D1663" t="str">
            <v>DOM</v>
          </cell>
          <cell r="E1663" t="str">
            <v>08</v>
          </cell>
          <cell r="F1663">
            <v>41023</v>
          </cell>
          <cell r="G1663">
            <v>41023</v>
          </cell>
          <cell r="H1663" t="str">
            <v>7640014558</v>
          </cell>
          <cell r="J1663" t="str">
            <v>RDR-7581AKO</v>
          </cell>
          <cell r="K1663" t="str">
            <v>MiFre Card Reader</v>
          </cell>
          <cell r="L1663">
            <v>399</v>
          </cell>
          <cell r="M1663">
            <v>99</v>
          </cell>
          <cell r="N1663">
            <v>101.97</v>
          </cell>
          <cell r="O1663">
            <v>0</v>
          </cell>
          <cell r="P1663">
            <v>101.97</v>
          </cell>
          <cell r="Q1663">
            <v>104.94</v>
          </cell>
          <cell r="R1663">
            <v>113.34</v>
          </cell>
          <cell r="S1663">
            <v>123.75</v>
          </cell>
          <cell r="T1663">
            <v>0.17600000000000002</v>
          </cell>
          <cell r="U1663">
            <v>106.425</v>
          </cell>
          <cell r="V1663">
            <v>4.1860465116279055E-2</v>
          </cell>
          <cell r="W1663">
            <v>101.97</v>
          </cell>
          <cell r="X1663">
            <v>0.82399999999999995</v>
          </cell>
          <cell r="AA1663">
            <v>123</v>
          </cell>
          <cell r="AB1663">
            <v>102</v>
          </cell>
          <cell r="AC1663">
            <v>114</v>
          </cell>
          <cell r="AD1663">
            <v>120</v>
          </cell>
          <cell r="AE1663">
            <v>125.89</v>
          </cell>
          <cell r="AF1663">
            <v>0.19000714909841926</v>
          </cell>
          <cell r="AG1663">
            <v>0.19000714909841926</v>
          </cell>
          <cell r="AH1663">
            <v>141</v>
          </cell>
          <cell r="AI1663">
            <v>155</v>
          </cell>
          <cell r="AJ1663">
            <v>0.34212903225806451</v>
          </cell>
          <cell r="AK1663">
            <v>169</v>
          </cell>
          <cell r="AL1663">
            <v>183</v>
          </cell>
          <cell r="AM1663">
            <v>0.44278688524590165</v>
          </cell>
          <cell r="AN1663">
            <v>237</v>
          </cell>
          <cell r="AO1663">
            <v>291</v>
          </cell>
          <cell r="AP1663">
            <v>345</v>
          </cell>
          <cell r="AQ1663">
            <v>0</v>
          </cell>
          <cell r="AS1663">
            <v>399</v>
          </cell>
        </row>
        <row r="1664">
          <cell r="B1664" t="str">
            <v>AC</v>
          </cell>
          <cell r="C1664" t="str">
            <v>DOM</v>
          </cell>
          <cell r="D1664" t="str">
            <v>DOM</v>
          </cell>
          <cell r="E1664" t="str">
            <v>08</v>
          </cell>
          <cell r="F1664">
            <v>41023</v>
          </cell>
          <cell r="G1664">
            <v>41023</v>
          </cell>
          <cell r="H1664" t="str">
            <v>7640014559</v>
          </cell>
          <cell r="J1664" t="str">
            <v>RDR-7581AKO</v>
          </cell>
          <cell r="K1664" t="str">
            <v>GE Security CasiRuso Card Reader</v>
          </cell>
          <cell r="L1664">
            <v>399</v>
          </cell>
          <cell r="M1664">
            <v>99</v>
          </cell>
          <cell r="N1664">
            <v>101.97</v>
          </cell>
          <cell r="O1664">
            <v>0</v>
          </cell>
          <cell r="P1664">
            <v>101.97</v>
          </cell>
          <cell r="Q1664">
            <v>104.94</v>
          </cell>
          <cell r="R1664">
            <v>113.34</v>
          </cell>
          <cell r="S1664">
            <v>123.75</v>
          </cell>
          <cell r="T1664">
            <v>0.17600000000000002</v>
          </cell>
          <cell r="U1664">
            <v>106.425</v>
          </cell>
          <cell r="V1664">
            <v>4.1860465116279055E-2</v>
          </cell>
          <cell r="W1664">
            <v>101.97</v>
          </cell>
          <cell r="X1664">
            <v>0.82399999999999995</v>
          </cell>
          <cell r="AA1664">
            <v>123</v>
          </cell>
          <cell r="AB1664">
            <v>102</v>
          </cell>
          <cell r="AC1664">
            <v>114</v>
          </cell>
          <cell r="AD1664">
            <v>120</v>
          </cell>
          <cell r="AE1664">
            <v>125.89</v>
          </cell>
          <cell r="AF1664">
            <v>0.19000714909841926</v>
          </cell>
          <cell r="AG1664">
            <v>0.19000714909841926</v>
          </cell>
          <cell r="AH1664">
            <v>141</v>
          </cell>
          <cell r="AI1664">
            <v>155</v>
          </cell>
          <cell r="AJ1664">
            <v>0.34212903225806451</v>
          </cell>
          <cell r="AK1664">
            <v>169</v>
          </cell>
          <cell r="AL1664">
            <v>183</v>
          </cell>
          <cell r="AM1664">
            <v>0.44278688524590165</v>
          </cell>
          <cell r="AN1664">
            <v>237</v>
          </cell>
          <cell r="AO1664">
            <v>291</v>
          </cell>
          <cell r="AP1664">
            <v>345</v>
          </cell>
          <cell r="AQ1664">
            <v>0</v>
          </cell>
          <cell r="AS1664">
            <v>399</v>
          </cell>
        </row>
        <row r="1665">
          <cell r="B1665" t="str">
            <v>AC</v>
          </cell>
          <cell r="C1665" t="str">
            <v>DOM</v>
          </cell>
          <cell r="D1665" t="str">
            <v>DOM</v>
          </cell>
          <cell r="E1665" t="str">
            <v>08</v>
          </cell>
          <cell r="F1665">
            <v>41023</v>
          </cell>
          <cell r="G1665">
            <v>41023</v>
          </cell>
          <cell r="H1665" t="str">
            <v>7640014560</v>
          </cell>
          <cell r="J1665" t="str">
            <v>RDR-7581AKO</v>
          </cell>
          <cell r="K1665" t="str">
            <v>Indala Card Reader</v>
          </cell>
          <cell r="L1665">
            <v>399</v>
          </cell>
          <cell r="M1665">
            <v>99</v>
          </cell>
          <cell r="N1665">
            <v>101.97</v>
          </cell>
          <cell r="O1665">
            <v>0</v>
          </cell>
          <cell r="P1665">
            <v>101.97</v>
          </cell>
          <cell r="Q1665">
            <v>104.94</v>
          </cell>
          <cell r="R1665">
            <v>113.34</v>
          </cell>
          <cell r="S1665">
            <v>123.75</v>
          </cell>
          <cell r="T1665">
            <v>0.17600000000000002</v>
          </cell>
          <cell r="U1665">
            <v>106.425</v>
          </cell>
          <cell r="V1665">
            <v>4.1860465116279055E-2</v>
          </cell>
          <cell r="W1665">
            <v>101.97</v>
          </cell>
          <cell r="X1665">
            <v>0.82399999999999995</v>
          </cell>
          <cell r="AA1665">
            <v>123</v>
          </cell>
          <cell r="AB1665">
            <v>102</v>
          </cell>
          <cell r="AC1665">
            <v>114</v>
          </cell>
          <cell r="AD1665">
            <v>120</v>
          </cell>
          <cell r="AE1665">
            <v>125.89</v>
          </cell>
          <cell r="AF1665">
            <v>0.19000714909841926</v>
          </cell>
          <cell r="AG1665">
            <v>0.19000714909841926</v>
          </cell>
          <cell r="AH1665">
            <v>141</v>
          </cell>
          <cell r="AI1665">
            <v>155</v>
          </cell>
          <cell r="AJ1665">
            <v>0.34212903225806451</v>
          </cell>
          <cell r="AK1665">
            <v>169</v>
          </cell>
          <cell r="AL1665">
            <v>183</v>
          </cell>
          <cell r="AM1665">
            <v>0.44278688524590165</v>
          </cell>
          <cell r="AN1665">
            <v>237</v>
          </cell>
          <cell r="AO1665">
            <v>291</v>
          </cell>
          <cell r="AP1665">
            <v>345</v>
          </cell>
          <cell r="AQ1665">
            <v>0</v>
          </cell>
          <cell r="AS1665">
            <v>399</v>
          </cell>
        </row>
        <row r="1666">
          <cell r="B1666" t="str">
            <v>AC</v>
          </cell>
          <cell r="C1666" t="str">
            <v>DOM</v>
          </cell>
          <cell r="D1666" t="str">
            <v>DOM</v>
          </cell>
          <cell r="E1666" t="str">
            <v>08</v>
          </cell>
          <cell r="F1666">
            <v>41023</v>
          </cell>
          <cell r="G1666">
            <v>41023</v>
          </cell>
          <cell r="H1666" t="str">
            <v>7640014561</v>
          </cell>
          <cell r="J1666" t="str">
            <v>RDR-7581AKO</v>
          </cell>
          <cell r="K1666" t="str">
            <v>Kantech IOProx Card Reader</v>
          </cell>
          <cell r="L1666">
            <v>399</v>
          </cell>
          <cell r="M1666">
            <v>99</v>
          </cell>
          <cell r="N1666">
            <v>101.97</v>
          </cell>
          <cell r="O1666">
            <v>0</v>
          </cell>
          <cell r="P1666">
            <v>101.97</v>
          </cell>
          <cell r="Q1666">
            <v>104.94</v>
          </cell>
          <cell r="R1666">
            <v>113.34</v>
          </cell>
          <cell r="S1666">
            <v>123.75</v>
          </cell>
          <cell r="T1666">
            <v>0.17600000000000002</v>
          </cell>
          <cell r="U1666">
            <v>106.425</v>
          </cell>
          <cell r="V1666">
            <v>4.1860465116279055E-2</v>
          </cell>
          <cell r="W1666">
            <v>101.97</v>
          </cell>
          <cell r="X1666">
            <v>0.82399999999999995</v>
          </cell>
          <cell r="AA1666">
            <v>123</v>
          </cell>
          <cell r="AB1666">
            <v>102</v>
          </cell>
          <cell r="AC1666">
            <v>114</v>
          </cell>
          <cell r="AD1666">
            <v>120</v>
          </cell>
          <cell r="AE1666">
            <v>125.89</v>
          </cell>
          <cell r="AF1666">
            <v>0.19000714909841926</v>
          </cell>
          <cell r="AG1666">
            <v>0.19000714909841926</v>
          </cell>
          <cell r="AH1666">
            <v>141</v>
          </cell>
          <cell r="AI1666">
            <v>155</v>
          </cell>
          <cell r="AJ1666">
            <v>0.34212903225806451</v>
          </cell>
          <cell r="AK1666">
            <v>169</v>
          </cell>
          <cell r="AL1666">
            <v>183</v>
          </cell>
          <cell r="AM1666">
            <v>0.44278688524590165</v>
          </cell>
          <cell r="AN1666">
            <v>237</v>
          </cell>
          <cell r="AO1666">
            <v>291</v>
          </cell>
          <cell r="AP1666">
            <v>345</v>
          </cell>
          <cell r="AQ1666">
            <v>0</v>
          </cell>
          <cell r="AS1666">
            <v>399</v>
          </cell>
        </row>
        <row r="1667">
          <cell r="B1667" t="str">
            <v>AC</v>
          </cell>
          <cell r="C1667" t="str">
            <v>DOM</v>
          </cell>
          <cell r="D1667" t="str">
            <v>DOM</v>
          </cell>
          <cell r="E1667" t="str">
            <v>08</v>
          </cell>
          <cell r="F1667">
            <v>41023</v>
          </cell>
          <cell r="G1667">
            <v>41023</v>
          </cell>
          <cell r="H1667" t="str">
            <v>7640014562</v>
          </cell>
          <cell r="J1667" t="str">
            <v>RDR-7581AKO</v>
          </cell>
          <cell r="K1667" t="str">
            <v>AWID Card Reader</v>
          </cell>
          <cell r="L1667">
            <v>399</v>
          </cell>
          <cell r="M1667">
            <v>99</v>
          </cell>
          <cell r="N1667">
            <v>101.97</v>
          </cell>
          <cell r="O1667">
            <v>0</v>
          </cell>
          <cell r="P1667">
            <v>101.97</v>
          </cell>
          <cell r="Q1667">
            <v>104.94</v>
          </cell>
          <cell r="R1667">
            <v>113.34</v>
          </cell>
          <cell r="S1667">
            <v>123.75</v>
          </cell>
          <cell r="T1667">
            <v>0.17600000000000002</v>
          </cell>
          <cell r="U1667">
            <v>106.425</v>
          </cell>
          <cell r="V1667">
            <v>4.1860465116279055E-2</v>
          </cell>
          <cell r="W1667">
            <v>101.97</v>
          </cell>
          <cell r="X1667">
            <v>0.82399999999999995</v>
          </cell>
          <cell r="AA1667">
            <v>123</v>
          </cell>
          <cell r="AB1667">
            <v>102</v>
          </cell>
          <cell r="AC1667">
            <v>114</v>
          </cell>
          <cell r="AD1667">
            <v>120</v>
          </cell>
          <cell r="AE1667">
            <v>125.89</v>
          </cell>
          <cell r="AF1667">
            <v>0.19000714909841926</v>
          </cell>
          <cell r="AG1667">
            <v>0.19000714909841926</v>
          </cell>
          <cell r="AH1667">
            <v>141</v>
          </cell>
          <cell r="AI1667">
            <v>155</v>
          </cell>
          <cell r="AJ1667">
            <v>0.34212903225806451</v>
          </cell>
          <cell r="AK1667">
            <v>169</v>
          </cell>
          <cell r="AL1667">
            <v>183</v>
          </cell>
          <cell r="AM1667">
            <v>0.44278688524590165</v>
          </cell>
          <cell r="AN1667">
            <v>237</v>
          </cell>
          <cell r="AO1667">
            <v>291</v>
          </cell>
          <cell r="AP1667">
            <v>345</v>
          </cell>
          <cell r="AQ1667">
            <v>0</v>
          </cell>
          <cell r="AS1667">
            <v>399</v>
          </cell>
        </row>
        <row r="1669">
          <cell r="B1669" t="str">
            <v>AC</v>
          </cell>
          <cell r="C1669" t="str">
            <v>DOM</v>
          </cell>
          <cell r="D1669" t="str">
            <v>DOM</v>
          </cell>
          <cell r="E1669" t="str">
            <v>08</v>
          </cell>
          <cell r="F1669">
            <v>41024</v>
          </cell>
          <cell r="G1669">
            <v>41024</v>
          </cell>
          <cell r="H1669" t="str">
            <v>7640016304</v>
          </cell>
          <cell r="K1669" t="str">
            <v>HD-516 HDD 250GB (MXI)</v>
          </cell>
          <cell r="L1669">
            <v>614.79999999999995</v>
          </cell>
          <cell r="M1669">
            <v>139</v>
          </cell>
          <cell r="N1669">
            <v>143.17000000000002</v>
          </cell>
          <cell r="O1669">
            <v>0.24288736118455834</v>
          </cell>
          <cell r="P1669">
            <v>189.1</v>
          </cell>
          <cell r="Q1669">
            <v>147.34</v>
          </cell>
          <cell r="R1669">
            <v>159.13</v>
          </cell>
          <cell r="S1669">
            <v>236.38</v>
          </cell>
          <cell r="T1669">
            <v>0.39432270073610282</v>
          </cell>
          <cell r="U1669">
            <v>183.052672</v>
          </cell>
          <cell r="V1669">
            <v>0.21787538834724021</v>
          </cell>
          <cell r="W1669">
            <v>189.1</v>
          </cell>
          <cell r="X1669">
            <v>0.79998307809459346</v>
          </cell>
          <cell r="AA1669">
            <v>229</v>
          </cell>
          <cell r="AB1669">
            <v>190</v>
          </cell>
          <cell r="AC1669">
            <v>211</v>
          </cell>
          <cell r="AD1669">
            <v>223</v>
          </cell>
          <cell r="AE1669">
            <v>233.46</v>
          </cell>
          <cell r="AF1669">
            <v>0.19001113681144527</v>
          </cell>
          <cell r="AG1669">
            <v>0.38674719438019356</v>
          </cell>
          <cell r="AH1669">
            <v>260</v>
          </cell>
          <cell r="AI1669">
            <v>286</v>
          </cell>
          <cell r="AJ1669">
            <v>0.33881118881118882</v>
          </cell>
          <cell r="AK1669">
            <v>312</v>
          </cell>
          <cell r="AL1669">
            <v>338</v>
          </cell>
          <cell r="AM1669">
            <v>0.44053254437869827</v>
          </cell>
          <cell r="AN1669">
            <v>407.2</v>
          </cell>
          <cell r="AO1669">
            <v>476.4</v>
          </cell>
          <cell r="AP1669">
            <v>545.6</v>
          </cell>
          <cell r="AS1669">
            <v>614.79999999999995</v>
          </cell>
        </row>
        <row r="1671">
          <cell r="B1671" t="str">
            <v>MB</v>
          </cell>
          <cell r="C1671" t="str">
            <v>IMP</v>
          </cell>
          <cell r="D1671" t="str">
            <v>BT</v>
          </cell>
          <cell r="E1671" t="str">
            <v>08</v>
          </cell>
          <cell r="F1671">
            <v>41059</v>
          </cell>
          <cell r="G1671">
            <v>41059</v>
          </cell>
          <cell r="H1671" t="str">
            <v>A2XK011</v>
          </cell>
          <cell r="I1671" t="str">
            <v>A161011</v>
          </cell>
          <cell r="K1671" t="str">
            <v>bizhub  C554</v>
          </cell>
          <cell r="L1671">
            <v>27500</v>
          </cell>
          <cell r="M1671">
            <v>4373.7</v>
          </cell>
          <cell r="N1671">
            <v>4548.6480000000001</v>
          </cell>
          <cell r="O1671">
            <v>0.46385572842998585</v>
          </cell>
          <cell r="P1671">
            <v>8484</v>
          </cell>
          <cell r="Q1671">
            <v>4636.12</v>
          </cell>
          <cell r="R1671">
            <v>5007.01</v>
          </cell>
          <cell r="S1671">
            <v>12120</v>
          </cell>
          <cell r="T1671">
            <v>0.62469900990099003</v>
          </cell>
          <cell r="U1671">
            <v>8484</v>
          </cell>
          <cell r="V1671">
            <v>0.46385572842998585</v>
          </cell>
          <cell r="W1671">
            <v>8484</v>
          </cell>
          <cell r="X1671">
            <v>0.7</v>
          </cell>
          <cell r="Y1671">
            <v>150</v>
          </cell>
          <cell r="Z1671">
            <v>300</v>
          </cell>
          <cell r="AA1671">
            <v>11236</v>
          </cell>
          <cell r="AB1671">
            <v>8484</v>
          </cell>
          <cell r="AC1671">
            <v>10347</v>
          </cell>
          <cell r="AD1671">
            <v>11049</v>
          </cell>
          <cell r="AE1671">
            <v>11464.86</v>
          </cell>
          <cell r="AF1671">
            <v>0.25999968599703793</v>
          </cell>
          <cell r="AG1671">
            <v>0.60325307068730016</v>
          </cell>
          <cell r="AH1671">
            <v>11950</v>
          </cell>
          <cell r="AI1671">
            <v>13257</v>
          </cell>
          <cell r="AJ1671">
            <v>0.36003620728671643</v>
          </cell>
          <cell r="AK1671">
            <v>14627.59</v>
          </cell>
          <cell r="AL1671">
            <v>16506</v>
          </cell>
          <cell r="AM1671">
            <v>0.48600508905852419</v>
          </cell>
          <cell r="AN1671">
            <v>19254.5</v>
          </cell>
          <cell r="AO1671">
            <v>22003</v>
          </cell>
          <cell r="AP1671">
            <v>24751.5</v>
          </cell>
          <cell r="AS1671">
            <v>27500</v>
          </cell>
        </row>
        <row r="1672">
          <cell r="B1672" t="str">
            <v>MB</v>
          </cell>
          <cell r="C1672" t="str">
            <v>IMP</v>
          </cell>
          <cell r="D1672" t="str">
            <v>BT</v>
          </cell>
          <cell r="E1672" t="str">
            <v>08</v>
          </cell>
          <cell r="F1672">
            <v>41059</v>
          </cell>
          <cell r="G1672">
            <v>41059</v>
          </cell>
          <cell r="H1672" t="str">
            <v>A2XK012</v>
          </cell>
          <cell r="K1672" t="str">
            <v>bizhub C554 GSA</v>
          </cell>
          <cell r="L1672">
            <v>27500</v>
          </cell>
          <cell r="M1672">
            <v>4373.7</v>
          </cell>
          <cell r="N1672">
            <v>4548.6480000000001</v>
          </cell>
          <cell r="O1672">
            <v>0.46385572842998585</v>
          </cell>
          <cell r="P1672">
            <v>8484</v>
          </cell>
          <cell r="Q1672">
            <v>4636.12</v>
          </cell>
          <cell r="R1672">
            <v>5007.01</v>
          </cell>
          <cell r="S1672">
            <v>12120</v>
          </cell>
          <cell r="T1672">
            <v>0.62469900990099003</v>
          </cell>
          <cell r="U1672">
            <v>8484</v>
          </cell>
          <cell r="V1672">
            <v>0.46385572842998585</v>
          </cell>
          <cell r="W1672">
            <v>8484</v>
          </cell>
          <cell r="X1672">
            <v>0.7</v>
          </cell>
          <cell r="Y1672">
            <v>150</v>
          </cell>
          <cell r="Z1672">
            <v>300</v>
          </cell>
          <cell r="AA1672">
            <v>11236</v>
          </cell>
          <cell r="AB1672">
            <v>8484</v>
          </cell>
          <cell r="AC1672">
            <v>10347</v>
          </cell>
          <cell r="AD1672">
            <v>11049</v>
          </cell>
          <cell r="AE1672">
            <v>11464.86</v>
          </cell>
          <cell r="AF1672">
            <v>0.25999968599703793</v>
          </cell>
          <cell r="AG1672">
            <v>0.60325307068730016</v>
          </cell>
          <cell r="AH1672">
            <v>11950</v>
          </cell>
          <cell r="AI1672">
            <v>13257</v>
          </cell>
          <cell r="AJ1672">
            <v>0.36003620728671643</v>
          </cell>
          <cell r="AK1672">
            <v>14627.59</v>
          </cell>
          <cell r="AL1672">
            <v>16506</v>
          </cell>
          <cell r="AM1672">
            <v>0.48600508905852419</v>
          </cell>
          <cell r="AN1672">
            <v>19254.5</v>
          </cell>
          <cell r="AO1672">
            <v>22003</v>
          </cell>
          <cell r="AP1672">
            <v>24751.5</v>
          </cell>
          <cell r="AS1672">
            <v>27500</v>
          </cell>
        </row>
        <row r="1673">
          <cell r="B1673" t="str">
            <v>MB</v>
          </cell>
          <cell r="C1673" t="str">
            <v>IMP</v>
          </cell>
          <cell r="D1673" t="str">
            <v>BT</v>
          </cell>
          <cell r="E1673" t="str">
            <v>08</v>
          </cell>
          <cell r="F1673">
            <v>41059</v>
          </cell>
          <cell r="G1673">
            <v>41059</v>
          </cell>
          <cell r="H1673" t="str">
            <v>A4FJ011</v>
          </cell>
          <cell r="K1673" t="str">
            <v>bizhub C454</v>
          </cell>
          <cell r="L1673">
            <v>22500</v>
          </cell>
          <cell r="M1673">
            <v>4072.9</v>
          </cell>
          <cell r="N1673">
            <v>4235.8159999999998</v>
          </cell>
          <cell r="O1673">
            <v>0.37936761904761906</v>
          </cell>
          <cell r="P1673">
            <v>6825</v>
          </cell>
          <cell r="Q1673">
            <v>4317.2700000000004</v>
          </cell>
          <cell r="R1673">
            <v>4662.6499999999996</v>
          </cell>
          <cell r="S1673">
            <v>9750</v>
          </cell>
          <cell r="T1673">
            <v>0.56555733333333336</v>
          </cell>
          <cell r="U1673">
            <v>6825</v>
          </cell>
          <cell r="V1673">
            <v>0.37936761904761906</v>
          </cell>
          <cell r="W1673">
            <v>6825</v>
          </cell>
          <cell r="X1673">
            <v>0.7</v>
          </cell>
          <cell r="Y1673">
            <v>150</v>
          </cell>
          <cell r="Z1673">
            <v>300</v>
          </cell>
          <cell r="AA1673">
            <v>9039</v>
          </cell>
          <cell r="AB1673">
            <v>6825</v>
          </cell>
          <cell r="AC1673">
            <v>8324</v>
          </cell>
          <cell r="AD1673">
            <v>8888</v>
          </cell>
          <cell r="AE1673">
            <v>9222.9699999999993</v>
          </cell>
          <cell r="AF1673">
            <v>0.25999976146512455</v>
          </cell>
          <cell r="AG1673">
            <v>0.54073189005277045</v>
          </cell>
          <cell r="AH1673">
            <v>9613</v>
          </cell>
          <cell r="AI1673">
            <v>10665</v>
          </cell>
          <cell r="AJ1673">
            <v>0.36005625879043601</v>
          </cell>
          <cell r="AK1673">
            <v>11767.24</v>
          </cell>
          <cell r="AL1673">
            <v>13279</v>
          </cell>
          <cell r="AM1673">
            <v>0.48603057459146021</v>
          </cell>
          <cell r="AN1673">
            <v>15584.25</v>
          </cell>
          <cell r="AO1673">
            <v>17889.5</v>
          </cell>
          <cell r="AP1673">
            <v>20194.75</v>
          </cell>
          <cell r="AS1673">
            <v>22500</v>
          </cell>
        </row>
        <row r="1674">
          <cell r="B1674" t="str">
            <v>MB</v>
          </cell>
          <cell r="C1674" t="str">
            <v>IMP</v>
          </cell>
          <cell r="D1674" t="str">
            <v>BT</v>
          </cell>
          <cell r="E1674" t="str">
            <v>08</v>
          </cell>
          <cell r="F1674">
            <v>41059</v>
          </cell>
          <cell r="G1674">
            <v>41059</v>
          </cell>
          <cell r="H1674" t="str">
            <v>A4FJ012</v>
          </cell>
          <cell r="K1674" t="str">
            <v>bizhub C454 GSA</v>
          </cell>
          <cell r="L1674">
            <v>22500</v>
          </cell>
          <cell r="M1674">
            <v>4072.9</v>
          </cell>
          <cell r="N1674">
            <v>4235.8159999999998</v>
          </cell>
          <cell r="O1674">
            <v>0.37936761904761906</v>
          </cell>
          <cell r="P1674">
            <v>6825</v>
          </cell>
          <cell r="Q1674">
            <v>4317.2700000000004</v>
          </cell>
          <cell r="R1674">
            <v>4662.6499999999996</v>
          </cell>
          <cell r="S1674">
            <v>9750</v>
          </cell>
          <cell r="T1674">
            <v>0.56555733333333336</v>
          </cell>
          <cell r="U1674">
            <v>6825</v>
          </cell>
          <cell r="V1674">
            <v>0.37936761904761906</v>
          </cell>
          <cell r="W1674">
            <v>6825</v>
          </cell>
          <cell r="X1674">
            <v>0.7</v>
          </cell>
          <cell r="Y1674">
            <v>150</v>
          </cell>
          <cell r="Z1674">
            <v>300</v>
          </cell>
          <cell r="AA1674">
            <v>9039</v>
          </cell>
          <cell r="AB1674">
            <v>6825</v>
          </cell>
          <cell r="AC1674">
            <v>8324</v>
          </cell>
          <cell r="AD1674">
            <v>8888</v>
          </cell>
          <cell r="AE1674">
            <v>9222.9699999999993</v>
          </cell>
          <cell r="AF1674">
            <v>0.25999976146512455</v>
          </cell>
          <cell r="AG1674">
            <v>0.54073189005277045</v>
          </cell>
          <cell r="AH1674">
            <v>9613</v>
          </cell>
          <cell r="AI1674">
            <v>10665</v>
          </cell>
          <cell r="AJ1674">
            <v>0.36005625879043601</v>
          </cell>
          <cell r="AK1674">
            <v>11767.24</v>
          </cell>
          <cell r="AL1674">
            <v>13279</v>
          </cell>
          <cell r="AM1674">
            <v>0.48603057459146021</v>
          </cell>
          <cell r="AN1674">
            <v>15584.25</v>
          </cell>
          <cell r="AO1674">
            <v>17889.5</v>
          </cell>
          <cell r="AP1674">
            <v>20194.75</v>
          </cell>
          <cell r="AS1674">
            <v>22500</v>
          </cell>
        </row>
        <row r="1675">
          <cell r="B1675" t="str">
            <v>MB</v>
          </cell>
          <cell r="C1675" t="str">
            <v>IMP</v>
          </cell>
          <cell r="D1675" t="str">
            <v>BT</v>
          </cell>
          <cell r="E1675" t="str">
            <v>08</v>
          </cell>
          <cell r="F1675">
            <v>41059</v>
          </cell>
          <cell r="G1675">
            <v>41059</v>
          </cell>
          <cell r="H1675" t="str">
            <v>A161011</v>
          </cell>
          <cell r="I1675" t="str">
            <v>A161011</v>
          </cell>
          <cell r="K1675" t="str">
            <v>bizhub  C364</v>
          </cell>
          <cell r="L1675">
            <v>14700</v>
          </cell>
          <cell r="M1675">
            <v>2747.9</v>
          </cell>
          <cell r="N1675">
            <v>2857.8160000000003</v>
          </cell>
          <cell r="O1675">
            <v>0.42690434221107237</v>
          </cell>
          <cell r="P1675">
            <v>4986.63</v>
          </cell>
          <cell r="Q1675">
            <v>2912.77</v>
          </cell>
          <cell r="R1675">
            <v>3145.79</v>
          </cell>
          <cell r="S1675">
            <v>7123.75</v>
          </cell>
          <cell r="T1675">
            <v>0.59883263730479019</v>
          </cell>
          <cell r="U1675">
            <v>4987</v>
          </cell>
          <cell r="V1675">
            <v>0.42694686184078601</v>
          </cell>
          <cell r="W1675">
            <v>4986.63</v>
          </cell>
          <cell r="X1675">
            <v>0.70000070187752239</v>
          </cell>
          <cell r="Y1675">
            <v>150</v>
          </cell>
          <cell r="Z1675">
            <v>300</v>
          </cell>
          <cell r="AA1675">
            <v>6604</v>
          </cell>
          <cell r="AB1675">
            <v>4987</v>
          </cell>
          <cell r="AC1675">
            <v>6082</v>
          </cell>
          <cell r="AD1675">
            <v>6494</v>
          </cell>
          <cell r="AE1675">
            <v>6738.69</v>
          </cell>
          <cell r="AF1675">
            <v>0.26000008903807709</v>
          </cell>
          <cell r="AG1675">
            <v>0.57590926426352895</v>
          </cell>
          <cell r="AH1675">
            <v>7024</v>
          </cell>
          <cell r="AI1675">
            <v>7792</v>
          </cell>
          <cell r="AJ1675">
            <v>0.36003208418891169</v>
          </cell>
          <cell r="AK1675">
            <v>8597.64</v>
          </cell>
          <cell r="AL1675">
            <v>9702</v>
          </cell>
          <cell r="AM1675">
            <v>0.48602040816326531</v>
          </cell>
          <cell r="AN1675">
            <v>10951.5</v>
          </cell>
          <cell r="AO1675">
            <v>12201</v>
          </cell>
          <cell r="AP1675">
            <v>13450.5</v>
          </cell>
          <cell r="AS1675">
            <v>14700</v>
          </cell>
        </row>
        <row r="1676">
          <cell r="B1676" t="str">
            <v>MB</v>
          </cell>
          <cell r="C1676" t="str">
            <v>IMP</v>
          </cell>
          <cell r="D1676" t="str">
            <v>BT</v>
          </cell>
          <cell r="E1676" t="str">
            <v>08</v>
          </cell>
          <cell r="F1676">
            <v>41059</v>
          </cell>
          <cell r="G1676">
            <v>41059</v>
          </cell>
          <cell r="H1676" t="str">
            <v>A161012</v>
          </cell>
          <cell r="I1676" t="str">
            <v>A161011</v>
          </cell>
          <cell r="K1676" t="str">
            <v>bizhub  C364 GSA</v>
          </cell>
          <cell r="L1676">
            <v>14700</v>
          </cell>
          <cell r="M1676">
            <v>2747.9</v>
          </cell>
          <cell r="N1676">
            <v>2857.8160000000003</v>
          </cell>
          <cell r="O1676">
            <v>0.42690434221107237</v>
          </cell>
          <cell r="P1676">
            <v>4986.63</v>
          </cell>
          <cell r="Q1676">
            <v>2912.77</v>
          </cell>
          <cell r="R1676">
            <v>3145.79</v>
          </cell>
          <cell r="S1676">
            <v>7123.75</v>
          </cell>
          <cell r="T1676">
            <v>0.59883263730479019</v>
          </cell>
          <cell r="U1676">
            <v>4987</v>
          </cell>
          <cell r="V1676">
            <v>0.42694686184078601</v>
          </cell>
          <cell r="W1676">
            <v>4986.63</v>
          </cell>
          <cell r="X1676">
            <v>0.70000070187752239</v>
          </cell>
          <cell r="Y1676">
            <v>150</v>
          </cell>
          <cell r="Z1676">
            <v>300</v>
          </cell>
          <cell r="AA1676">
            <v>6604</v>
          </cell>
          <cell r="AB1676">
            <v>4987</v>
          </cell>
          <cell r="AC1676">
            <v>6082</v>
          </cell>
          <cell r="AD1676">
            <v>6494</v>
          </cell>
          <cell r="AE1676">
            <v>6738.69</v>
          </cell>
          <cell r="AF1676">
            <v>0.26000008903807709</v>
          </cell>
          <cell r="AG1676">
            <v>0.57590926426352895</v>
          </cell>
          <cell r="AH1676">
            <v>7024</v>
          </cell>
          <cell r="AI1676">
            <v>7792</v>
          </cell>
          <cell r="AJ1676">
            <v>0.36003208418891169</v>
          </cell>
          <cell r="AK1676">
            <v>8597.64</v>
          </cell>
          <cell r="AL1676">
            <v>9702</v>
          </cell>
          <cell r="AM1676">
            <v>0.48602040816326531</v>
          </cell>
          <cell r="AN1676">
            <v>10951.5</v>
          </cell>
          <cell r="AO1676">
            <v>12201</v>
          </cell>
          <cell r="AP1676">
            <v>13450.5</v>
          </cell>
          <cell r="AS1676">
            <v>14700</v>
          </cell>
        </row>
        <row r="1677">
          <cell r="B1677" t="str">
            <v>MB</v>
          </cell>
          <cell r="C1677" t="str">
            <v>IMP</v>
          </cell>
          <cell r="D1677" t="str">
            <v>BT</v>
          </cell>
          <cell r="E1677" t="str">
            <v>08</v>
          </cell>
          <cell r="F1677">
            <v>41059</v>
          </cell>
          <cell r="G1677">
            <v>41059</v>
          </cell>
          <cell r="H1677" t="str">
            <v>A4FK011</v>
          </cell>
          <cell r="K1677" t="str">
            <v>bizhub C284</v>
          </cell>
          <cell r="L1677">
            <v>11140</v>
          </cell>
          <cell r="M1677">
            <v>2090.3000000000002</v>
          </cell>
          <cell r="N1677">
            <v>2173.9120000000003</v>
          </cell>
          <cell r="O1677">
            <v>0.40003201430708341</v>
          </cell>
          <cell r="P1677">
            <v>3623.38</v>
          </cell>
          <cell r="Q1677">
            <v>2215.7199999999998</v>
          </cell>
          <cell r="R1677">
            <v>2392.98</v>
          </cell>
          <cell r="S1677">
            <v>5176.25</v>
          </cell>
          <cell r="T1677">
            <v>0.58002183047573042</v>
          </cell>
          <cell r="U1677">
            <v>3623</v>
          </cell>
          <cell r="V1677">
            <v>0.39996908639249235</v>
          </cell>
          <cell r="W1677">
            <v>3623.38</v>
          </cell>
          <cell r="X1677">
            <v>0.70000096595025363</v>
          </cell>
          <cell r="Y1677">
            <v>150</v>
          </cell>
          <cell r="Z1677">
            <v>300</v>
          </cell>
          <cell r="AA1677">
            <v>4799</v>
          </cell>
          <cell r="AB1677">
            <v>3624</v>
          </cell>
          <cell r="AC1677">
            <v>4419</v>
          </cell>
          <cell r="AD1677">
            <v>4719</v>
          </cell>
          <cell r="AE1677">
            <v>4896.46</v>
          </cell>
          <cell r="AF1677">
            <v>0.2600000816916711</v>
          </cell>
          <cell r="AG1677">
            <v>0.55602373959962903</v>
          </cell>
          <cell r="AH1677">
            <v>5104</v>
          </cell>
          <cell r="AI1677">
            <v>5662</v>
          </cell>
          <cell r="AJ1677">
            <v>0.36005298481102083</v>
          </cell>
          <cell r="AK1677">
            <v>6247.21</v>
          </cell>
          <cell r="AL1677">
            <v>7050</v>
          </cell>
          <cell r="AM1677">
            <v>0.48604539007092196</v>
          </cell>
          <cell r="AN1677">
            <v>8072.5</v>
          </cell>
          <cell r="AO1677">
            <v>9095</v>
          </cell>
          <cell r="AP1677">
            <v>10117.5</v>
          </cell>
          <cell r="AS1677">
            <v>11140</v>
          </cell>
        </row>
        <row r="1678">
          <cell r="B1678" t="str">
            <v>MB</v>
          </cell>
          <cell r="C1678" t="str">
            <v>IMP</v>
          </cell>
          <cell r="D1678" t="str">
            <v>BT</v>
          </cell>
          <cell r="E1678" t="str">
            <v>08</v>
          </cell>
          <cell r="F1678">
            <v>41059</v>
          </cell>
          <cell r="G1678">
            <v>41059</v>
          </cell>
          <cell r="H1678" t="str">
            <v>A4FK012</v>
          </cell>
          <cell r="K1678" t="str">
            <v>bizhub C284 GSA</v>
          </cell>
          <cell r="L1678">
            <v>11140</v>
          </cell>
          <cell r="M1678">
            <v>2090.3000000000002</v>
          </cell>
          <cell r="N1678">
            <v>2173.9120000000003</v>
          </cell>
          <cell r="O1678">
            <v>0.40003201430708341</v>
          </cell>
          <cell r="P1678">
            <v>3623.38</v>
          </cell>
          <cell r="Q1678">
            <v>2215.7199999999998</v>
          </cell>
          <cell r="R1678">
            <v>2392.98</v>
          </cell>
          <cell r="S1678">
            <v>5176.25</v>
          </cell>
          <cell r="T1678">
            <v>0.58002183047573042</v>
          </cell>
          <cell r="U1678">
            <v>3623</v>
          </cell>
          <cell r="V1678">
            <v>0.39996908639249235</v>
          </cell>
          <cell r="W1678">
            <v>3623.38</v>
          </cell>
          <cell r="X1678">
            <v>0.70000096595025363</v>
          </cell>
          <cell r="Y1678">
            <v>150</v>
          </cell>
          <cell r="Z1678">
            <v>300</v>
          </cell>
          <cell r="AA1678">
            <v>4799</v>
          </cell>
          <cell r="AB1678">
            <v>3624</v>
          </cell>
          <cell r="AC1678">
            <v>4419</v>
          </cell>
          <cell r="AD1678">
            <v>4719</v>
          </cell>
          <cell r="AE1678">
            <v>4896.46</v>
          </cell>
          <cell r="AF1678">
            <v>0.2600000816916711</v>
          </cell>
          <cell r="AG1678">
            <v>0.55602373959962903</v>
          </cell>
          <cell r="AH1678">
            <v>5104</v>
          </cell>
          <cell r="AI1678">
            <v>5662</v>
          </cell>
          <cell r="AJ1678">
            <v>0.36005298481102083</v>
          </cell>
          <cell r="AK1678">
            <v>6247.21</v>
          </cell>
          <cell r="AL1678">
            <v>7050</v>
          </cell>
          <cell r="AM1678">
            <v>0.48604539007092196</v>
          </cell>
          <cell r="AN1678">
            <v>8072.5</v>
          </cell>
          <cell r="AO1678">
            <v>9095</v>
          </cell>
          <cell r="AP1678">
            <v>10117.5</v>
          </cell>
          <cell r="AS1678">
            <v>11140</v>
          </cell>
        </row>
        <row r="1679">
          <cell r="B1679" t="str">
            <v>MB</v>
          </cell>
          <cell r="C1679" t="str">
            <v>IMP</v>
          </cell>
          <cell r="D1679" t="str">
            <v>BT</v>
          </cell>
          <cell r="E1679" t="str">
            <v>08</v>
          </cell>
          <cell r="F1679">
            <v>41059</v>
          </cell>
          <cell r="G1679">
            <v>41059</v>
          </cell>
          <cell r="H1679" t="str">
            <v>A4FM011</v>
          </cell>
          <cell r="K1679" t="str">
            <v>bizhub C224</v>
          </cell>
          <cell r="L1679">
            <v>9500</v>
          </cell>
          <cell r="M1679">
            <v>1675.8</v>
          </cell>
          <cell r="N1679">
            <v>1742.8320000000001</v>
          </cell>
          <cell r="O1679">
            <v>0.30453631284916199</v>
          </cell>
          <cell r="P1679">
            <v>2506</v>
          </cell>
          <cell r="Q1679">
            <v>1776.35</v>
          </cell>
          <cell r="R1679">
            <v>1918.46</v>
          </cell>
          <cell r="S1679">
            <v>3580</v>
          </cell>
          <cell r="T1679">
            <v>0.51317541899441332</v>
          </cell>
          <cell r="U1679">
            <v>2506</v>
          </cell>
          <cell r="V1679">
            <v>0.30453631284916199</v>
          </cell>
          <cell r="W1679">
            <v>2506</v>
          </cell>
          <cell r="X1679">
            <v>0.7</v>
          </cell>
          <cell r="Y1679">
            <v>150</v>
          </cell>
          <cell r="Z1679">
            <v>300</v>
          </cell>
          <cell r="AA1679">
            <v>3319</v>
          </cell>
          <cell r="AB1679">
            <v>2506</v>
          </cell>
          <cell r="AC1679">
            <v>3057</v>
          </cell>
          <cell r="AD1679">
            <v>3264</v>
          </cell>
          <cell r="AE1679">
            <v>3386.49</v>
          </cell>
          <cell r="AF1679">
            <v>0.2600007677565857</v>
          </cell>
          <cell r="AG1679">
            <v>0.48535740545520578</v>
          </cell>
          <cell r="AH1679">
            <v>3530</v>
          </cell>
          <cell r="AI1679">
            <v>3916</v>
          </cell>
          <cell r="AJ1679">
            <v>0.36006128702757917</v>
          </cell>
          <cell r="AK1679">
            <v>4320.6899999999996</v>
          </cell>
          <cell r="AL1679">
            <v>4876</v>
          </cell>
          <cell r="AM1679">
            <v>0.48605414273995079</v>
          </cell>
          <cell r="AN1679">
            <v>6032</v>
          </cell>
          <cell r="AO1679">
            <v>7188</v>
          </cell>
          <cell r="AP1679">
            <v>8344</v>
          </cell>
          <cell r="AS1679">
            <v>9500</v>
          </cell>
        </row>
        <row r="1681">
          <cell r="B1681" t="str">
            <v>AC</v>
          </cell>
          <cell r="C1681" t="str">
            <v>IMP</v>
          </cell>
          <cell r="D1681" t="str">
            <v>BT</v>
          </cell>
          <cell r="E1681" t="str">
            <v>08</v>
          </cell>
          <cell r="F1681">
            <v>41059</v>
          </cell>
          <cell r="G1681">
            <v>41059</v>
          </cell>
          <cell r="H1681" t="str">
            <v>A3PMWY1</v>
          </cell>
          <cell r="K1681" t="str">
            <v>OC- 511 Original Cover</v>
          </cell>
          <cell r="L1681">
            <v>94</v>
          </cell>
          <cell r="M1681">
            <v>30</v>
          </cell>
          <cell r="N1681">
            <v>31.200000000000003</v>
          </cell>
          <cell r="O1681">
            <v>0.2040816326530612</v>
          </cell>
          <cell r="P1681">
            <v>39.200000000000003</v>
          </cell>
          <cell r="Q1681">
            <v>31.8</v>
          </cell>
          <cell r="R1681">
            <v>34.340000000000003</v>
          </cell>
          <cell r="S1681">
            <v>49</v>
          </cell>
          <cell r="T1681">
            <v>0.36326530612244889</v>
          </cell>
          <cell r="U1681">
            <v>37.945599999999999</v>
          </cell>
          <cell r="V1681">
            <v>0.17777028166638548</v>
          </cell>
          <cell r="W1681">
            <v>39.200000000000003</v>
          </cell>
          <cell r="X1681">
            <v>0.8</v>
          </cell>
          <cell r="AA1681">
            <v>47</v>
          </cell>
          <cell r="AB1681">
            <v>40</v>
          </cell>
          <cell r="AC1681">
            <v>44</v>
          </cell>
          <cell r="AD1681">
            <v>47</v>
          </cell>
          <cell r="AE1681">
            <v>48.4</v>
          </cell>
          <cell r="AF1681">
            <v>0.1900826446280991</v>
          </cell>
          <cell r="AG1681">
            <v>0.35537190082644621</v>
          </cell>
          <cell r="AH1681">
            <v>55</v>
          </cell>
          <cell r="AI1681">
            <v>60</v>
          </cell>
          <cell r="AJ1681">
            <v>0.34666666666666662</v>
          </cell>
          <cell r="AK1681">
            <v>65</v>
          </cell>
          <cell r="AL1681">
            <v>70</v>
          </cell>
          <cell r="AM1681">
            <v>0.43999999999999995</v>
          </cell>
          <cell r="AN1681">
            <v>76</v>
          </cell>
          <cell r="AO1681">
            <v>82</v>
          </cell>
          <cell r="AP1681">
            <v>88</v>
          </cell>
          <cell r="AS1681">
            <v>94</v>
          </cell>
        </row>
        <row r="1682">
          <cell r="B1682" t="str">
            <v>AC</v>
          </cell>
          <cell r="C1682" t="str">
            <v>IMP</v>
          </cell>
          <cell r="D1682" t="str">
            <v>BT</v>
          </cell>
          <cell r="E1682" t="str">
            <v>08</v>
          </cell>
          <cell r="F1682">
            <v>41059</v>
          </cell>
          <cell r="G1682">
            <v>41059</v>
          </cell>
          <cell r="H1682" t="str">
            <v>A3CFWY1</v>
          </cell>
          <cell r="K1682" t="str">
            <v>DF-624 Reverse Automatic Document Feeder</v>
          </cell>
          <cell r="L1682">
            <v>1631</v>
          </cell>
          <cell r="M1682">
            <v>605</v>
          </cell>
          <cell r="N1682">
            <v>629.20000000000005</v>
          </cell>
          <cell r="O1682">
            <v>0.19662921348314605</v>
          </cell>
          <cell r="P1682">
            <v>783.2</v>
          </cell>
          <cell r="Q1682">
            <v>641.29999999999995</v>
          </cell>
          <cell r="R1682">
            <v>692.6</v>
          </cell>
          <cell r="S1682">
            <v>979</v>
          </cell>
          <cell r="T1682">
            <v>0.35730337078651681</v>
          </cell>
          <cell r="U1682">
            <v>758.13760000000002</v>
          </cell>
          <cell r="V1682">
            <v>0.17007150153217565</v>
          </cell>
          <cell r="W1682">
            <v>783.2</v>
          </cell>
          <cell r="X1682">
            <v>0.8</v>
          </cell>
          <cell r="AA1682">
            <v>948</v>
          </cell>
          <cell r="AB1682">
            <v>784</v>
          </cell>
          <cell r="AC1682">
            <v>871</v>
          </cell>
          <cell r="AD1682">
            <v>931</v>
          </cell>
          <cell r="AE1682">
            <v>966.91</v>
          </cell>
          <cell r="AF1682">
            <v>0.1899970007549823</v>
          </cell>
          <cell r="AG1682">
            <v>0.34926725341551945</v>
          </cell>
          <cell r="AH1682">
            <v>1075</v>
          </cell>
          <cell r="AI1682">
            <v>1183</v>
          </cell>
          <cell r="AJ1682">
            <v>0.33795435333896867</v>
          </cell>
          <cell r="AK1682">
            <v>1291</v>
          </cell>
          <cell r="AL1682">
            <v>1399</v>
          </cell>
          <cell r="AM1682">
            <v>0.44017155110793421</v>
          </cell>
          <cell r="AN1682">
            <v>1457</v>
          </cell>
          <cell r="AO1682">
            <v>1515</v>
          </cell>
          <cell r="AP1682">
            <v>1573</v>
          </cell>
          <cell r="AS1682">
            <v>1631</v>
          </cell>
        </row>
        <row r="1683">
          <cell r="B1683" t="str">
            <v>AC</v>
          </cell>
          <cell r="C1683" t="str">
            <v>IMP</v>
          </cell>
          <cell r="D1683" t="str">
            <v>BT</v>
          </cell>
          <cell r="E1683" t="str">
            <v>08</v>
          </cell>
          <cell r="F1683">
            <v>41059</v>
          </cell>
          <cell r="G1683">
            <v>41059</v>
          </cell>
          <cell r="H1683" t="str">
            <v>A3CEWY1</v>
          </cell>
          <cell r="K1683" t="str">
            <v>DF-701 Single Pass Dual Scan Document Feeder</v>
          </cell>
          <cell r="L1683">
            <v>1802</v>
          </cell>
          <cell r="M1683">
            <v>631</v>
          </cell>
          <cell r="N1683">
            <v>656.24</v>
          </cell>
          <cell r="O1683">
            <v>0.22613207547169811</v>
          </cell>
          <cell r="P1683">
            <v>848</v>
          </cell>
          <cell r="Q1683">
            <v>668.86</v>
          </cell>
          <cell r="R1683">
            <v>722.37</v>
          </cell>
          <cell r="S1683">
            <v>1060</v>
          </cell>
          <cell r="T1683">
            <v>0.38090566037735846</v>
          </cell>
          <cell r="U1683">
            <v>820.86400000000003</v>
          </cell>
          <cell r="V1683">
            <v>0.20054966474348981</v>
          </cell>
          <cell r="W1683">
            <v>848</v>
          </cell>
          <cell r="X1683">
            <v>0.8</v>
          </cell>
          <cell r="AA1683">
            <v>1026</v>
          </cell>
          <cell r="AB1683">
            <v>848</v>
          </cell>
          <cell r="AC1683">
            <v>943</v>
          </cell>
          <cell r="AD1683">
            <v>1008</v>
          </cell>
          <cell r="AE1683">
            <v>1046.9100000000001</v>
          </cell>
          <cell r="AF1683">
            <v>0.18999722994335719</v>
          </cell>
          <cell r="AG1683">
            <v>0.37316483747409046</v>
          </cell>
          <cell r="AH1683">
            <v>1164</v>
          </cell>
          <cell r="AI1683">
            <v>1281</v>
          </cell>
          <cell r="AJ1683">
            <v>0.33801717408274784</v>
          </cell>
          <cell r="AK1683">
            <v>1398</v>
          </cell>
          <cell r="AL1683">
            <v>1515</v>
          </cell>
          <cell r="AM1683">
            <v>0.44026402640264028</v>
          </cell>
          <cell r="AN1683">
            <v>1586.75</v>
          </cell>
          <cell r="AO1683">
            <v>1658.5</v>
          </cell>
          <cell r="AP1683">
            <v>1730.25</v>
          </cell>
          <cell r="AS1683">
            <v>1802</v>
          </cell>
        </row>
        <row r="1684">
          <cell r="B1684" t="str">
            <v>AC</v>
          </cell>
          <cell r="C1684" t="str">
            <v>IMP</v>
          </cell>
          <cell r="D1684" t="str">
            <v>BT</v>
          </cell>
          <cell r="E1684" t="str">
            <v>08</v>
          </cell>
          <cell r="F1684">
            <v>41059</v>
          </cell>
          <cell r="G1684">
            <v>41059</v>
          </cell>
          <cell r="H1684" t="str">
            <v>A2XM013</v>
          </cell>
          <cell r="K1684" t="str">
            <v>PC-410 Large Capacity Cassette</v>
          </cell>
          <cell r="L1684">
            <v>1402</v>
          </cell>
          <cell r="M1684">
            <v>420</v>
          </cell>
          <cell r="N1684">
            <v>436.8</v>
          </cell>
          <cell r="O1684">
            <v>0.35</v>
          </cell>
          <cell r="P1684">
            <v>672</v>
          </cell>
          <cell r="Q1684">
            <v>445.2</v>
          </cell>
          <cell r="R1684">
            <v>480.82</v>
          </cell>
          <cell r="S1684">
            <v>840</v>
          </cell>
          <cell r="T1684">
            <v>0.48</v>
          </cell>
          <cell r="U1684">
            <v>650.49599999999998</v>
          </cell>
          <cell r="V1684">
            <v>0.32851239669421484</v>
          </cell>
          <cell r="W1684">
            <v>672</v>
          </cell>
          <cell r="X1684">
            <v>0.8</v>
          </cell>
          <cell r="AA1684">
            <v>813</v>
          </cell>
          <cell r="AB1684">
            <v>672</v>
          </cell>
          <cell r="AC1684">
            <v>747</v>
          </cell>
          <cell r="AD1684">
            <v>799</v>
          </cell>
          <cell r="AE1684">
            <v>829.63</v>
          </cell>
          <cell r="AF1684">
            <v>0.19000036160698142</v>
          </cell>
          <cell r="AG1684">
            <v>0.47350023504453792</v>
          </cell>
          <cell r="AH1684">
            <v>923</v>
          </cell>
          <cell r="AI1684">
            <v>1015</v>
          </cell>
          <cell r="AJ1684">
            <v>0.33793103448275863</v>
          </cell>
          <cell r="AK1684">
            <v>1107.5</v>
          </cell>
          <cell r="AL1684">
            <v>1200</v>
          </cell>
          <cell r="AM1684">
            <v>0.44</v>
          </cell>
          <cell r="AN1684">
            <v>1250.5</v>
          </cell>
          <cell r="AO1684">
            <v>1301</v>
          </cell>
          <cell r="AP1684">
            <v>1351.5</v>
          </cell>
          <cell r="AS1684">
            <v>1402</v>
          </cell>
        </row>
        <row r="1685">
          <cell r="B1685" t="str">
            <v>AC</v>
          </cell>
          <cell r="C1685" t="str">
            <v>IMP</v>
          </cell>
          <cell r="D1685" t="str">
            <v>BT</v>
          </cell>
          <cell r="E1685" t="str">
            <v>08</v>
          </cell>
          <cell r="F1685">
            <v>41059</v>
          </cell>
          <cell r="G1685">
            <v>41059</v>
          </cell>
          <cell r="H1685" t="str">
            <v>A2XMWY2</v>
          </cell>
          <cell r="K1685" t="str">
            <v>PC-210 2-way Paper Feed Cabinet</v>
          </cell>
          <cell r="L1685">
            <v>1191</v>
          </cell>
          <cell r="M1685">
            <v>420</v>
          </cell>
          <cell r="N1685">
            <v>436.8</v>
          </cell>
          <cell r="O1685">
            <v>0.23314606741573035</v>
          </cell>
          <cell r="P1685">
            <v>569.6</v>
          </cell>
          <cell r="Q1685">
            <v>445.2</v>
          </cell>
          <cell r="R1685">
            <v>480.82</v>
          </cell>
          <cell r="S1685">
            <v>712</v>
          </cell>
          <cell r="T1685">
            <v>0.38651685393258428</v>
          </cell>
          <cell r="U1685">
            <v>551.37279999999998</v>
          </cell>
          <cell r="V1685">
            <v>0.20779552418980402</v>
          </cell>
          <cell r="W1685">
            <v>569.6</v>
          </cell>
          <cell r="X1685">
            <v>0.8</v>
          </cell>
          <cell r="AA1685">
            <v>689</v>
          </cell>
          <cell r="AB1685">
            <v>570</v>
          </cell>
          <cell r="AC1685">
            <v>633</v>
          </cell>
          <cell r="AD1685">
            <v>677</v>
          </cell>
          <cell r="AE1685">
            <v>703.21</v>
          </cell>
          <cell r="AF1685">
            <v>0.19000014220503122</v>
          </cell>
          <cell r="AG1685">
            <v>0.37884842365722898</v>
          </cell>
          <cell r="AH1685">
            <v>783</v>
          </cell>
          <cell r="AI1685">
            <v>861</v>
          </cell>
          <cell r="AJ1685">
            <v>0.3384436701509872</v>
          </cell>
          <cell r="AK1685">
            <v>939.5</v>
          </cell>
          <cell r="AL1685">
            <v>1018</v>
          </cell>
          <cell r="AM1685">
            <v>0.44047151277013752</v>
          </cell>
          <cell r="AN1685">
            <v>1061.25</v>
          </cell>
          <cell r="AO1685">
            <v>1104.5</v>
          </cell>
          <cell r="AP1685">
            <v>1147.75</v>
          </cell>
          <cell r="AS1685">
            <v>1191</v>
          </cell>
        </row>
        <row r="1686">
          <cell r="B1686" t="str">
            <v>AC</v>
          </cell>
          <cell r="C1686" t="str">
            <v>IMP</v>
          </cell>
          <cell r="D1686" t="str">
            <v>BT</v>
          </cell>
          <cell r="E1686" t="str">
            <v>08</v>
          </cell>
          <cell r="F1686">
            <v>41059</v>
          </cell>
          <cell r="G1686">
            <v>41059</v>
          </cell>
          <cell r="H1686" t="str">
            <v>A2XMWY1</v>
          </cell>
          <cell r="K1686" t="str">
            <v>PC-110 Paper Feed Cabinet</v>
          </cell>
          <cell r="L1686">
            <v>913</v>
          </cell>
          <cell r="M1686">
            <v>295</v>
          </cell>
          <cell r="N1686">
            <v>306.8</v>
          </cell>
          <cell r="O1686">
            <v>0.29633027522935779</v>
          </cell>
          <cell r="P1686">
            <v>436</v>
          </cell>
          <cell r="Q1686">
            <v>312.7</v>
          </cell>
          <cell r="R1686">
            <v>337.72</v>
          </cell>
          <cell r="S1686">
            <v>545</v>
          </cell>
          <cell r="T1686">
            <v>0.43706422018348623</v>
          </cell>
          <cell r="U1686">
            <v>422.048</v>
          </cell>
          <cell r="V1686">
            <v>0.27306846614603075</v>
          </cell>
          <cell r="W1686">
            <v>436</v>
          </cell>
          <cell r="X1686">
            <v>0.8</v>
          </cell>
          <cell r="AA1686">
            <v>528</v>
          </cell>
          <cell r="AB1686">
            <v>436</v>
          </cell>
          <cell r="AC1686">
            <v>485</v>
          </cell>
          <cell r="AD1686">
            <v>519</v>
          </cell>
          <cell r="AE1686">
            <v>538.27</v>
          </cell>
          <cell r="AF1686">
            <v>0.18999758485518417</v>
          </cell>
          <cell r="AG1686">
            <v>0.43002582347149199</v>
          </cell>
          <cell r="AH1686">
            <v>599</v>
          </cell>
          <cell r="AI1686">
            <v>659</v>
          </cell>
          <cell r="AJ1686">
            <v>0.33839150227617604</v>
          </cell>
          <cell r="AK1686">
            <v>719</v>
          </cell>
          <cell r="AL1686">
            <v>779</v>
          </cell>
          <cell r="AM1686">
            <v>0.44030808729139925</v>
          </cell>
          <cell r="AN1686">
            <v>812.5</v>
          </cell>
          <cell r="AO1686">
            <v>846</v>
          </cell>
          <cell r="AP1686">
            <v>879.5</v>
          </cell>
          <cell r="AS1686">
            <v>913</v>
          </cell>
        </row>
        <row r="1687">
          <cell r="B1687" t="str">
            <v>AC</v>
          </cell>
          <cell r="C1687" t="str">
            <v>DOM</v>
          </cell>
          <cell r="D1687" t="str">
            <v>DOM</v>
          </cell>
          <cell r="E1687" t="str">
            <v>08</v>
          </cell>
          <cell r="F1687">
            <v>41059</v>
          </cell>
          <cell r="G1687">
            <v>41059</v>
          </cell>
          <cell r="H1687" t="str">
            <v>7640017610</v>
          </cell>
          <cell r="K1687" t="str">
            <v>DK-510 Copy Desk</v>
          </cell>
          <cell r="L1687">
            <v>222</v>
          </cell>
          <cell r="M1687">
            <v>59.37</v>
          </cell>
          <cell r="N1687">
            <v>0</v>
          </cell>
          <cell r="O1687">
            <v>1</v>
          </cell>
          <cell r="P1687">
            <v>80</v>
          </cell>
          <cell r="Q1687">
            <v>0</v>
          </cell>
          <cell r="R1687">
            <v>0</v>
          </cell>
          <cell r="S1687">
            <v>133</v>
          </cell>
          <cell r="T1687">
            <v>1</v>
          </cell>
          <cell r="U1687">
            <v>77.44</v>
          </cell>
          <cell r="V1687">
            <v>1</v>
          </cell>
          <cell r="W1687">
            <v>80</v>
          </cell>
          <cell r="X1687">
            <v>0.8</v>
          </cell>
          <cell r="AA1687">
            <v>97</v>
          </cell>
          <cell r="AB1687">
            <v>80</v>
          </cell>
          <cell r="AC1687">
            <v>89</v>
          </cell>
          <cell r="AD1687">
            <v>94</v>
          </cell>
          <cell r="AE1687">
            <v>98.77</v>
          </cell>
          <cell r="AF1687">
            <v>0.19003746076743946</v>
          </cell>
          <cell r="AG1687">
            <v>1</v>
          </cell>
          <cell r="AH1687">
            <v>110</v>
          </cell>
          <cell r="AI1687">
            <v>121</v>
          </cell>
          <cell r="AJ1687">
            <v>0.33884297520661155</v>
          </cell>
          <cell r="AK1687">
            <v>132</v>
          </cell>
          <cell r="AL1687">
            <v>143</v>
          </cell>
          <cell r="AM1687">
            <v>0.44055944055944057</v>
          </cell>
          <cell r="AN1687">
            <v>107.25</v>
          </cell>
          <cell r="AO1687">
            <v>71.5</v>
          </cell>
          <cell r="AP1687">
            <v>35.75</v>
          </cell>
          <cell r="AS1687">
            <v>222</v>
          </cell>
        </row>
        <row r="1688">
          <cell r="B1688" t="str">
            <v>AC</v>
          </cell>
          <cell r="C1688" t="str">
            <v>IMP</v>
          </cell>
          <cell r="D1688" t="str">
            <v>BT</v>
          </cell>
          <cell r="E1688" t="str">
            <v>08</v>
          </cell>
          <cell r="F1688">
            <v>41059</v>
          </cell>
          <cell r="G1688">
            <v>41059</v>
          </cell>
          <cell r="H1688" t="str">
            <v>A2YVWY1</v>
          </cell>
          <cell r="K1688" t="str">
            <v>JS-506 Job Separator Tray</v>
          </cell>
          <cell r="L1688">
            <v>500</v>
          </cell>
          <cell r="M1688">
            <v>158</v>
          </cell>
          <cell r="N1688">
            <v>164.32</v>
          </cell>
          <cell r="O1688">
            <v>0.21302681992337172</v>
          </cell>
          <cell r="P1688">
            <v>208.8</v>
          </cell>
          <cell r="Q1688">
            <v>167.48</v>
          </cell>
          <cell r="R1688">
            <v>180.88</v>
          </cell>
          <cell r="S1688">
            <v>261</v>
          </cell>
          <cell r="T1688">
            <v>0.37042145593869735</v>
          </cell>
          <cell r="U1688">
            <v>202.11840000000001</v>
          </cell>
          <cell r="V1688">
            <v>0.18701117760678895</v>
          </cell>
          <cell r="W1688">
            <v>208.8</v>
          </cell>
          <cell r="X1688">
            <v>0.8</v>
          </cell>
          <cell r="AA1688">
            <v>253</v>
          </cell>
          <cell r="AB1688">
            <v>209</v>
          </cell>
          <cell r="AC1688">
            <v>232</v>
          </cell>
          <cell r="AD1688">
            <v>249</v>
          </cell>
          <cell r="AE1688">
            <v>257.77999999999997</v>
          </cell>
          <cell r="AF1688">
            <v>0.19000698269842489</v>
          </cell>
          <cell r="AG1688">
            <v>0.36255721933431606</v>
          </cell>
          <cell r="AH1688">
            <v>287</v>
          </cell>
          <cell r="AI1688">
            <v>316</v>
          </cell>
          <cell r="AJ1688">
            <v>0.3392405063291139</v>
          </cell>
          <cell r="AK1688">
            <v>344.5</v>
          </cell>
          <cell r="AL1688">
            <v>373</v>
          </cell>
          <cell r="AM1688">
            <v>0.44021447721179624</v>
          </cell>
          <cell r="AN1688">
            <v>404.75</v>
          </cell>
          <cell r="AO1688">
            <v>436.5</v>
          </cell>
          <cell r="AP1688">
            <v>468.25</v>
          </cell>
          <cell r="AS1688">
            <v>500</v>
          </cell>
        </row>
        <row r="1689">
          <cell r="B1689" t="str">
            <v>AC</v>
          </cell>
          <cell r="C1689" t="str">
            <v>IMP</v>
          </cell>
          <cell r="D1689" t="str">
            <v>BT</v>
          </cell>
          <cell r="E1689" t="str">
            <v>08</v>
          </cell>
          <cell r="F1689">
            <v>41059</v>
          </cell>
          <cell r="G1689">
            <v>41059</v>
          </cell>
          <cell r="H1689" t="str">
            <v>A2YUWY1</v>
          </cell>
          <cell r="K1689" t="str">
            <v>FS-533 Inner Finisher</v>
          </cell>
          <cell r="L1689">
            <v>1553</v>
          </cell>
          <cell r="M1689">
            <v>547</v>
          </cell>
          <cell r="N1689">
            <v>568.88</v>
          </cell>
          <cell r="O1689">
            <v>0.15143198090692123</v>
          </cell>
          <cell r="P1689">
            <v>670.4</v>
          </cell>
          <cell r="Q1689">
            <v>579.82000000000005</v>
          </cell>
          <cell r="R1689">
            <v>626.21</v>
          </cell>
          <cell r="S1689">
            <v>838</v>
          </cell>
          <cell r="T1689">
            <v>0.321145584725537</v>
          </cell>
          <cell r="U1689">
            <v>648.94719999999995</v>
          </cell>
          <cell r="V1689">
            <v>0.12338014556500122</v>
          </cell>
          <cell r="W1689">
            <v>670.4</v>
          </cell>
          <cell r="X1689">
            <v>0.79999999999999993</v>
          </cell>
          <cell r="AA1689">
            <v>811</v>
          </cell>
          <cell r="AB1689">
            <v>671</v>
          </cell>
          <cell r="AC1689">
            <v>745</v>
          </cell>
          <cell r="AD1689">
            <v>797</v>
          </cell>
          <cell r="AE1689">
            <v>827.65</v>
          </cell>
          <cell r="AF1689">
            <v>0.18999577115930646</v>
          </cell>
          <cell r="AG1689">
            <v>0.31265631607563582</v>
          </cell>
          <cell r="AH1689">
            <v>921</v>
          </cell>
          <cell r="AI1689">
            <v>1013</v>
          </cell>
          <cell r="AJ1689">
            <v>0.33820335636722609</v>
          </cell>
          <cell r="AK1689">
            <v>1105.5</v>
          </cell>
          <cell r="AL1689">
            <v>1198</v>
          </cell>
          <cell r="AM1689">
            <v>0.44040066777963272</v>
          </cell>
          <cell r="AN1689">
            <v>1286.75</v>
          </cell>
          <cell r="AO1689">
            <v>1375.5</v>
          </cell>
          <cell r="AP1689">
            <v>1464.25</v>
          </cell>
          <cell r="AS1689">
            <v>1553</v>
          </cell>
        </row>
        <row r="1690">
          <cell r="B1690" t="str">
            <v>AC</v>
          </cell>
          <cell r="C1690" t="str">
            <v>IMP</v>
          </cell>
          <cell r="D1690" t="str">
            <v>BT</v>
          </cell>
          <cell r="E1690" t="str">
            <v>08</v>
          </cell>
          <cell r="F1690">
            <v>41059</v>
          </cell>
          <cell r="G1690">
            <v>41059</v>
          </cell>
          <cell r="H1690" t="str">
            <v>A3EUW11</v>
          </cell>
          <cell r="K1690" t="str">
            <v>PK-519 2/3 Hole Punch Unit (FS-533)</v>
          </cell>
          <cell r="L1690">
            <v>585</v>
          </cell>
          <cell r="M1690">
            <v>184</v>
          </cell>
          <cell r="N1690">
            <v>191.36</v>
          </cell>
          <cell r="O1690">
            <v>0.31851851851851848</v>
          </cell>
          <cell r="P1690">
            <v>280.8</v>
          </cell>
          <cell r="Q1690">
            <v>195.04</v>
          </cell>
          <cell r="R1690">
            <v>210.64</v>
          </cell>
          <cell r="S1690">
            <v>351</v>
          </cell>
          <cell r="T1690">
            <v>0.45481481481481478</v>
          </cell>
          <cell r="U1690">
            <v>271.81439999999998</v>
          </cell>
          <cell r="V1690">
            <v>0.29599020508111407</v>
          </cell>
          <cell r="W1690">
            <v>280.8</v>
          </cell>
          <cell r="X1690">
            <v>0.8</v>
          </cell>
          <cell r="AA1690">
            <v>340</v>
          </cell>
          <cell r="AB1690">
            <v>281</v>
          </cell>
          <cell r="AC1690">
            <v>312</v>
          </cell>
          <cell r="AD1690">
            <v>334</v>
          </cell>
          <cell r="AE1690">
            <v>346.67</v>
          </cell>
          <cell r="AF1690">
            <v>0.19000778838665014</v>
          </cell>
          <cell r="AG1690">
            <v>0.44800530764127267</v>
          </cell>
          <cell r="AH1690">
            <v>386</v>
          </cell>
          <cell r="AI1690">
            <v>425</v>
          </cell>
          <cell r="AJ1690">
            <v>0.3392941176470588</v>
          </cell>
          <cell r="AK1690">
            <v>463.5</v>
          </cell>
          <cell r="AL1690">
            <v>502</v>
          </cell>
          <cell r="AM1690">
            <v>0.44063745019920314</v>
          </cell>
          <cell r="AN1690">
            <v>522.75</v>
          </cell>
          <cell r="AO1690">
            <v>543.5</v>
          </cell>
          <cell r="AP1690">
            <v>564.25</v>
          </cell>
          <cell r="AS1690">
            <v>585</v>
          </cell>
        </row>
        <row r="1691">
          <cell r="B1691" t="str">
            <v>AC</v>
          </cell>
          <cell r="C1691" t="str">
            <v>IMP</v>
          </cell>
          <cell r="D1691" t="str">
            <v>BT</v>
          </cell>
          <cell r="E1691" t="str">
            <v>08</v>
          </cell>
          <cell r="F1691">
            <v>41059</v>
          </cell>
          <cell r="G1691">
            <v>41059</v>
          </cell>
          <cell r="H1691" t="str">
            <v>A4MEWY1</v>
          </cell>
          <cell r="K1691" t="str">
            <v>MK-730 Banner paper Guide</v>
          </cell>
          <cell r="L1691">
            <v>846</v>
          </cell>
          <cell r="M1691">
            <v>263</v>
          </cell>
          <cell r="N1691">
            <v>273.52</v>
          </cell>
          <cell r="O1691">
            <v>0.14950248756218917</v>
          </cell>
          <cell r="P1691">
            <v>321.60000000000002</v>
          </cell>
          <cell r="Q1691">
            <v>278.77999999999997</v>
          </cell>
          <cell r="R1691">
            <v>301.08</v>
          </cell>
          <cell r="S1691">
            <v>402</v>
          </cell>
          <cell r="T1691">
            <v>0.31960199004975132</v>
          </cell>
          <cell r="U1691">
            <v>311.30880000000002</v>
          </cell>
          <cell r="V1691">
            <v>0.12138686731631113</v>
          </cell>
          <cell r="W1691">
            <v>321.60000000000002</v>
          </cell>
          <cell r="X1691">
            <v>0.8</v>
          </cell>
          <cell r="AA1691">
            <v>389</v>
          </cell>
          <cell r="AB1691">
            <v>322</v>
          </cell>
          <cell r="AC1691">
            <v>358</v>
          </cell>
          <cell r="AD1691">
            <v>383</v>
          </cell>
          <cell r="AE1691">
            <v>397.04</v>
          </cell>
          <cell r="AF1691">
            <v>0.19000604473100946</v>
          </cell>
          <cell r="AG1691">
            <v>0.3111021559540601</v>
          </cell>
          <cell r="AH1691">
            <v>443</v>
          </cell>
          <cell r="AI1691">
            <v>487</v>
          </cell>
          <cell r="AJ1691">
            <v>0.33963039014373714</v>
          </cell>
          <cell r="AK1691">
            <v>531</v>
          </cell>
          <cell r="AL1691">
            <v>575</v>
          </cell>
          <cell r="AM1691">
            <v>0.44069565217391299</v>
          </cell>
          <cell r="AN1691">
            <v>642.75</v>
          </cell>
          <cell r="AO1691">
            <v>710.5</v>
          </cell>
          <cell r="AP1691">
            <v>778.25</v>
          </cell>
          <cell r="AS1691">
            <v>846</v>
          </cell>
        </row>
        <row r="1692">
          <cell r="B1692" t="str">
            <v>AC</v>
          </cell>
          <cell r="C1692" t="str">
            <v>IMP</v>
          </cell>
          <cell r="D1692" t="str">
            <v>BT</v>
          </cell>
          <cell r="E1692" t="str">
            <v>08</v>
          </cell>
          <cell r="F1692">
            <v>41059</v>
          </cell>
          <cell r="G1692">
            <v>41059</v>
          </cell>
          <cell r="H1692" t="str">
            <v>A4MJWY1</v>
          </cell>
          <cell r="K1692" t="str">
            <v>EK-606 Local USB Interface Kit</v>
          </cell>
          <cell r="L1692">
            <v>200</v>
          </cell>
          <cell r="M1692">
            <v>63</v>
          </cell>
          <cell r="N1692">
            <v>65.52</v>
          </cell>
          <cell r="O1692">
            <v>0.2621621621621622</v>
          </cell>
          <cell r="P1692">
            <v>88.8</v>
          </cell>
          <cell r="Q1692">
            <v>66.78</v>
          </cell>
          <cell r="R1692">
            <v>72.12</v>
          </cell>
          <cell r="S1692">
            <v>111</v>
          </cell>
          <cell r="T1692">
            <v>0.40972972972972976</v>
          </cell>
          <cell r="U1692">
            <v>85.958399999999997</v>
          </cell>
          <cell r="V1692">
            <v>0.23777082867991961</v>
          </cell>
          <cell r="W1692">
            <v>88.8</v>
          </cell>
          <cell r="X1692">
            <v>0.79999999999999993</v>
          </cell>
          <cell r="AA1692">
            <v>107</v>
          </cell>
          <cell r="AB1692">
            <v>89</v>
          </cell>
          <cell r="AC1692">
            <v>99</v>
          </cell>
          <cell r="AD1692">
            <v>106</v>
          </cell>
          <cell r="AE1692">
            <v>109.63</v>
          </cell>
          <cell r="AF1692">
            <v>0.19000273647724161</v>
          </cell>
          <cell r="AG1692">
            <v>0.40235337042780261</v>
          </cell>
          <cell r="AH1692">
            <v>123</v>
          </cell>
          <cell r="AI1692">
            <v>135</v>
          </cell>
          <cell r="AJ1692">
            <v>0.34222222222222226</v>
          </cell>
          <cell r="AK1692">
            <v>147</v>
          </cell>
          <cell r="AL1692">
            <v>159</v>
          </cell>
          <cell r="AM1692">
            <v>0.44150943396226416</v>
          </cell>
          <cell r="AN1692">
            <v>169.25</v>
          </cell>
          <cell r="AO1692">
            <v>179.5</v>
          </cell>
          <cell r="AP1692">
            <v>189.75</v>
          </cell>
          <cell r="AS1692">
            <v>200</v>
          </cell>
        </row>
        <row r="1693">
          <cell r="B1693" t="str">
            <v>AC</v>
          </cell>
          <cell r="C1693" t="str">
            <v>IMP</v>
          </cell>
          <cell r="D1693" t="str">
            <v>BT</v>
          </cell>
          <cell r="E1693" t="str">
            <v>08</v>
          </cell>
          <cell r="F1693">
            <v>41059</v>
          </cell>
          <cell r="G1693">
            <v>41059</v>
          </cell>
          <cell r="H1693" t="str">
            <v>A4MDWY1</v>
          </cell>
          <cell r="K1693" t="str">
            <v>OT-506 Output Tray</v>
          </cell>
          <cell r="L1693">
            <v>111</v>
          </cell>
          <cell r="M1693">
            <v>32</v>
          </cell>
          <cell r="N1693">
            <v>33.28</v>
          </cell>
          <cell r="O1693">
            <v>0.31803278688524583</v>
          </cell>
          <cell r="P1693">
            <v>48.8</v>
          </cell>
          <cell r="Q1693">
            <v>33.92</v>
          </cell>
          <cell r="R1693">
            <v>36.630000000000003</v>
          </cell>
          <cell r="S1693">
            <v>61</v>
          </cell>
          <cell r="T1693">
            <v>0.45442622950819672</v>
          </cell>
          <cell r="U1693">
            <v>47.238399999999999</v>
          </cell>
          <cell r="V1693">
            <v>0.29548841620376637</v>
          </cell>
          <cell r="W1693">
            <v>48.8</v>
          </cell>
          <cell r="X1693">
            <v>0.79999999999999993</v>
          </cell>
          <cell r="AA1693">
            <v>59</v>
          </cell>
          <cell r="AB1693">
            <v>49</v>
          </cell>
          <cell r="AC1693">
            <v>55</v>
          </cell>
          <cell r="AD1693">
            <v>59</v>
          </cell>
          <cell r="AE1693">
            <v>60.25</v>
          </cell>
          <cell r="AF1693">
            <v>0.19004149377593366</v>
          </cell>
          <cell r="AG1693">
            <v>0.44763485477178422</v>
          </cell>
          <cell r="AH1693">
            <v>68</v>
          </cell>
          <cell r="AI1693">
            <v>75</v>
          </cell>
          <cell r="AJ1693">
            <v>0.34933333333333338</v>
          </cell>
          <cell r="AK1693">
            <v>81.5</v>
          </cell>
          <cell r="AL1693">
            <v>88</v>
          </cell>
          <cell r="AM1693">
            <v>0.44545454545454549</v>
          </cell>
          <cell r="AN1693">
            <v>93.75</v>
          </cell>
          <cell r="AO1693">
            <v>99.5</v>
          </cell>
          <cell r="AP1693">
            <v>105.25</v>
          </cell>
          <cell r="AS1693">
            <v>111</v>
          </cell>
        </row>
        <row r="1694">
          <cell r="B1694" t="str">
            <v>AC</v>
          </cell>
          <cell r="C1694" t="str">
            <v>IMP</v>
          </cell>
          <cell r="D1694" t="str">
            <v>BT</v>
          </cell>
          <cell r="E1694" t="str">
            <v>08</v>
          </cell>
          <cell r="F1694">
            <v>41059</v>
          </cell>
          <cell r="G1694">
            <v>41059</v>
          </cell>
          <cell r="H1694" t="str">
            <v>A4FRWY2</v>
          </cell>
          <cell r="K1694" t="str">
            <v xml:space="preserve">IC-414 Fiery Image Controller </v>
          </cell>
          <cell r="L1694">
            <v>4158</v>
          </cell>
          <cell r="M1694">
            <v>2256</v>
          </cell>
          <cell r="N1694">
            <v>2346.2400000000002</v>
          </cell>
          <cell r="O1694">
            <v>-1.9381962241137486E-16</v>
          </cell>
          <cell r="P1694">
            <v>2346.2399999999998</v>
          </cell>
          <cell r="Q1694">
            <v>2391.36</v>
          </cell>
          <cell r="R1694">
            <v>2582.67</v>
          </cell>
          <cell r="S1694">
            <v>2572.5</v>
          </cell>
          <cell r="T1694">
            <v>8.7953352769679208E-2</v>
          </cell>
          <cell r="U1694">
            <v>2346.2400000000002</v>
          </cell>
          <cell r="V1694">
            <v>0</v>
          </cell>
          <cell r="W1694">
            <v>2346.2399999999998</v>
          </cell>
          <cell r="X1694">
            <v>0.91204664723032058</v>
          </cell>
          <cell r="AA1694">
            <v>2839</v>
          </cell>
          <cell r="AB1694">
            <v>2347</v>
          </cell>
          <cell r="AC1694">
            <v>2607</v>
          </cell>
          <cell r="AD1694">
            <v>2788</v>
          </cell>
          <cell r="AE1694">
            <v>2896.59</v>
          </cell>
          <cell r="AF1694">
            <v>0.18999927500958036</v>
          </cell>
          <cell r="AG1694">
            <v>0.18999927500958019</v>
          </cell>
          <cell r="AH1694">
            <v>3213</v>
          </cell>
          <cell r="AI1694">
            <v>3528</v>
          </cell>
          <cell r="AJ1694">
            <v>0.33496598639455788</v>
          </cell>
          <cell r="AK1694">
            <v>3843</v>
          </cell>
          <cell r="AL1694">
            <v>4158</v>
          </cell>
          <cell r="AM1694">
            <v>0.4357287157287158</v>
          </cell>
          <cell r="AN1694">
            <v>4158</v>
          </cell>
          <cell r="AO1694">
            <v>4158</v>
          </cell>
          <cell r="AP1694">
            <v>4158</v>
          </cell>
          <cell r="AS1694">
            <v>4158</v>
          </cell>
        </row>
        <row r="1695">
          <cell r="B1695" t="str">
            <v>AC</v>
          </cell>
          <cell r="C1695" t="str">
            <v>IMP</v>
          </cell>
          <cell r="D1695" t="str">
            <v>BT</v>
          </cell>
          <cell r="E1695" t="str">
            <v>08</v>
          </cell>
          <cell r="F1695">
            <v>41059</v>
          </cell>
          <cell r="G1695">
            <v>41059</v>
          </cell>
          <cell r="H1695" t="str">
            <v>A4MKWY1</v>
          </cell>
          <cell r="K1695" t="str">
            <v>EK-607 Local USB Interface Kit</v>
          </cell>
          <cell r="L1695">
            <v>279</v>
          </cell>
          <cell r="M1695">
            <v>95</v>
          </cell>
          <cell r="N1695">
            <v>98.8</v>
          </cell>
          <cell r="O1695">
            <v>0.22812500000000002</v>
          </cell>
          <cell r="P1695">
            <v>128</v>
          </cell>
          <cell r="Q1695">
            <v>100.7</v>
          </cell>
          <cell r="R1695">
            <v>108.76</v>
          </cell>
          <cell r="S1695">
            <v>160</v>
          </cell>
          <cell r="T1695">
            <v>0.38250000000000001</v>
          </cell>
          <cell r="U1695">
            <v>123.904</v>
          </cell>
          <cell r="V1695">
            <v>0.20260847107438015</v>
          </cell>
          <cell r="W1695">
            <v>128</v>
          </cell>
          <cell r="X1695">
            <v>0.8</v>
          </cell>
          <cell r="AA1695">
            <v>155</v>
          </cell>
          <cell r="AB1695">
            <v>128</v>
          </cell>
          <cell r="AC1695">
            <v>143</v>
          </cell>
          <cell r="AD1695">
            <v>153</v>
          </cell>
          <cell r="AE1695">
            <v>158.02000000000001</v>
          </cell>
          <cell r="AF1695">
            <v>0.18997595241108725</v>
          </cell>
          <cell r="AG1695">
            <v>0.37476268826730802</v>
          </cell>
          <cell r="AH1695">
            <v>177</v>
          </cell>
          <cell r="AI1695">
            <v>194</v>
          </cell>
          <cell r="AJ1695">
            <v>0.34020618556701032</v>
          </cell>
          <cell r="AK1695">
            <v>211.5</v>
          </cell>
          <cell r="AL1695">
            <v>229</v>
          </cell>
          <cell r="AM1695">
            <v>0.44104803493449779</v>
          </cell>
          <cell r="AN1695">
            <v>241.5</v>
          </cell>
          <cell r="AO1695">
            <v>254</v>
          </cell>
          <cell r="AP1695">
            <v>266.5</v>
          </cell>
          <cell r="AS1695">
            <v>279</v>
          </cell>
        </row>
        <row r="1697">
          <cell r="B1697" t="str">
            <v>SPC</v>
          </cell>
          <cell r="C1697" t="str">
            <v>IMP</v>
          </cell>
          <cell r="D1697" t="str">
            <v>BT</v>
          </cell>
          <cell r="E1697" t="str">
            <v>08</v>
          </cell>
          <cell r="F1697">
            <v>41059</v>
          </cell>
          <cell r="G1697">
            <v>41059</v>
          </cell>
          <cell r="H1697" t="str">
            <v>A33K130</v>
          </cell>
          <cell r="K1697" t="str">
            <v>TN-321K Toner Black (C364/C284/C224: 27K)</v>
          </cell>
          <cell r="L1697">
            <v>93.33</v>
          </cell>
          <cell r="M1697">
            <v>22</v>
          </cell>
          <cell r="N1697">
            <v>22.880000000000003</v>
          </cell>
          <cell r="O1697">
            <v>0.28499999999999992</v>
          </cell>
          <cell r="P1697">
            <v>32</v>
          </cell>
          <cell r="Q1697">
            <v>23.32</v>
          </cell>
          <cell r="R1697">
            <v>25.19</v>
          </cell>
          <cell r="S1697">
            <v>40</v>
          </cell>
          <cell r="T1697">
            <v>0.42799999999999994</v>
          </cell>
          <cell r="W1697">
            <v>32</v>
          </cell>
          <cell r="X1697">
            <v>0.8</v>
          </cell>
          <cell r="AA1697">
            <v>55</v>
          </cell>
          <cell r="AB1697">
            <v>38</v>
          </cell>
          <cell r="AC1697">
            <v>40</v>
          </cell>
          <cell r="AD1697">
            <v>49</v>
          </cell>
          <cell r="AE1697">
            <v>56.14</v>
          </cell>
          <cell r="AF1697">
            <v>0.42999643747773425</v>
          </cell>
          <cell r="AG1697">
            <v>0.59244745279657995</v>
          </cell>
          <cell r="AH1697">
            <v>67</v>
          </cell>
          <cell r="AI1697">
            <v>76</v>
          </cell>
          <cell r="AJ1697">
            <v>0.57894736842105265</v>
          </cell>
          <cell r="AK1697">
            <v>85</v>
          </cell>
          <cell r="AL1697">
            <v>94</v>
          </cell>
          <cell r="AM1697">
            <v>0.65957446808510634</v>
          </cell>
          <cell r="AN1697">
            <v>93.83</v>
          </cell>
          <cell r="AO1697">
            <v>93.66</v>
          </cell>
          <cell r="AP1697">
            <v>93.49</v>
          </cell>
          <cell r="AS1697">
            <v>93.33</v>
          </cell>
        </row>
        <row r="1698">
          <cell r="B1698" t="str">
            <v>SPC</v>
          </cell>
          <cell r="C1698" t="str">
            <v>IMP</v>
          </cell>
          <cell r="D1698" t="str">
            <v>BT</v>
          </cell>
          <cell r="E1698" t="str">
            <v>08</v>
          </cell>
          <cell r="F1698">
            <v>41059</v>
          </cell>
          <cell r="G1698">
            <v>41059</v>
          </cell>
          <cell r="H1698" t="str">
            <v>A33K430</v>
          </cell>
          <cell r="K1698" t="str">
            <v>TN-321C Toner Cyan (C364/C284/C224: 25K)</v>
          </cell>
          <cell r="L1698">
            <v>205</v>
          </cell>
          <cell r="M1698">
            <v>55</v>
          </cell>
          <cell r="N1698">
            <v>57.2</v>
          </cell>
          <cell r="O1698">
            <v>0.25714285714285712</v>
          </cell>
          <cell r="P1698">
            <v>77</v>
          </cell>
          <cell r="Q1698">
            <v>58.3</v>
          </cell>
          <cell r="R1698">
            <v>62.96</v>
          </cell>
          <cell r="S1698">
            <v>96.25</v>
          </cell>
          <cell r="T1698">
            <v>0.40571428571428569</v>
          </cell>
          <cell r="W1698">
            <v>77</v>
          </cell>
          <cell r="X1698">
            <v>0.8</v>
          </cell>
          <cell r="AA1698">
            <v>132</v>
          </cell>
          <cell r="AB1698">
            <v>91</v>
          </cell>
          <cell r="AC1698">
            <v>97</v>
          </cell>
          <cell r="AD1698">
            <v>117</v>
          </cell>
          <cell r="AE1698">
            <v>135.09</v>
          </cell>
          <cell r="AF1698">
            <v>0.43000962321415354</v>
          </cell>
          <cell r="AG1698">
            <v>0.57657857724479977</v>
          </cell>
          <cell r="AH1698">
            <v>154</v>
          </cell>
          <cell r="AI1698">
            <v>171</v>
          </cell>
          <cell r="AJ1698">
            <v>0.54970760233918126</v>
          </cell>
          <cell r="AK1698">
            <v>188</v>
          </cell>
          <cell r="AL1698">
            <v>205</v>
          </cell>
          <cell r="AM1698">
            <v>0.62439024390243902</v>
          </cell>
          <cell r="AN1698">
            <v>205</v>
          </cell>
          <cell r="AO1698">
            <v>205</v>
          </cell>
          <cell r="AP1698">
            <v>205</v>
          </cell>
          <cell r="AS1698">
            <v>205</v>
          </cell>
        </row>
        <row r="1699">
          <cell r="B1699" t="str">
            <v>SPC</v>
          </cell>
          <cell r="C1699" t="str">
            <v>IMP</v>
          </cell>
          <cell r="D1699" t="str">
            <v>BT</v>
          </cell>
          <cell r="E1699" t="str">
            <v>08</v>
          </cell>
          <cell r="F1699">
            <v>41059</v>
          </cell>
          <cell r="G1699">
            <v>41059</v>
          </cell>
          <cell r="H1699" t="str">
            <v>A33K330</v>
          </cell>
          <cell r="K1699" t="str">
            <v>TN-321M Toner Magenta (C364/C284/C224: 25K)</v>
          </cell>
          <cell r="L1699">
            <v>205</v>
          </cell>
          <cell r="M1699">
            <v>55</v>
          </cell>
          <cell r="N1699">
            <v>57.2</v>
          </cell>
          <cell r="O1699">
            <v>0.25714285714285712</v>
          </cell>
          <cell r="P1699">
            <v>77</v>
          </cell>
          <cell r="Q1699">
            <v>58.3</v>
          </cell>
          <cell r="R1699">
            <v>62.96</v>
          </cell>
          <cell r="S1699">
            <v>96.25</v>
          </cell>
          <cell r="T1699">
            <v>0.40571428571428569</v>
          </cell>
          <cell r="W1699">
            <v>77</v>
          </cell>
          <cell r="X1699">
            <v>0.8</v>
          </cell>
          <cell r="AA1699">
            <v>132</v>
          </cell>
          <cell r="AB1699">
            <v>91</v>
          </cell>
          <cell r="AC1699">
            <v>97</v>
          </cell>
          <cell r="AD1699">
            <v>117</v>
          </cell>
          <cell r="AE1699">
            <v>135.09</v>
          </cell>
          <cell r="AF1699">
            <v>0.43000962321415354</v>
          </cell>
          <cell r="AG1699">
            <v>0.57657857724479977</v>
          </cell>
          <cell r="AH1699">
            <v>154</v>
          </cell>
          <cell r="AI1699">
            <v>171</v>
          </cell>
          <cell r="AJ1699">
            <v>0.54970760233918126</v>
          </cell>
          <cell r="AK1699">
            <v>188</v>
          </cell>
          <cell r="AL1699">
            <v>205</v>
          </cell>
          <cell r="AM1699">
            <v>0.62439024390243902</v>
          </cell>
          <cell r="AN1699">
            <v>205</v>
          </cell>
          <cell r="AO1699">
            <v>205</v>
          </cell>
          <cell r="AP1699">
            <v>205</v>
          </cell>
          <cell r="AS1699">
            <v>205</v>
          </cell>
        </row>
        <row r="1700">
          <cell r="B1700" t="str">
            <v>SPC</v>
          </cell>
          <cell r="C1700" t="str">
            <v>IMP</v>
          </cell>
          <cell r="D1700" t="str">
            <v>BT</v>
          </cell>
          <cell r="E1700" t="str">
            <v>08</v>
          </cell>
          <cell r="F1700">
            <v>41059</v>
          </cell>
          <cell r="G1700">
            <v>41059</v>
          </cell>
          <cell r="H1700" t="str">
            <v>A33K230</v>
          </cell>
          <cell r="K1700" t="str">
            <v>TN-321Y Toner Yellow (C364/C284/C224: 25K)</v>
          </cell>
          <cell r="L1700">
            <v>205</v>
          </cell>
          <cell r="M1700">
            <v>55</v>
          </cell>
          <cell r="N1700">
            <v>57.2</v>
          </cell>
          <cell r="O1700">
            <v>0.25714285714285712</v>
          </cell>
          <cell r="P1700">
            <v>77</v>
          </cell>
          <cell r="Q1700">
            <v>58.3</v>
          </cell>
          <cell r="R1700">
            <v>62.96</v>
          </cell>
          <cell r="S1700">
            <v>96.25</v>
          </cell>
          <cell r="T1700">
            <v>0.40571428571428569</v>
          </cell>
          <cell r="W1700">
            <v>77</v>
          </cell>
          <cell r="X1700">
            <v>0.8</v>
          </cell>
          <cell r="AA1700">
            <v>132</v>
          </cell>
          <cell r="AB1700">
            <v>91</v>
          </cell>
          <cell r="AC1700">
            <v>97</v>
          </cell>
          <cell r="AD1700">
            <v>117</v>
          </cell>
          <cell r="AE1700">
            <v>135.09</v>
          </cell>
          <cell r="AF1700">
            <v>0.43000962321415354</v>
          </cell>
          <cell r="AG1700">
            <v>0.57657857724479977</v>
          </cell>
          <cell r="AH1700">
            <v>154</v>
          </cell>
          <cell r="AI1700">
            <v>171</v>
          </cell>
          <cell r="AJ1700">
            <v>0.54970760233918126</v>
          </cell>
          <cell r="AK1700">
            <v>188</v>
          </cell>
          <cell r="AL1700">
            <v>205</v>
          </cell>
          <cell r="AM1700">
            <v>0.62439024390243902</v>
          </cell>
          <cell r="AN1700">
            <v>205</v>
          </cell>
          <cell r="AO1700">
            <v>205</v>
          </cell>
          <cell r="AP1700">
            <v>205</v>
          </cell>
          <cell r="AS1700">
            <v>205</v>
          </cell>
        </row>
        <row r="1701">
          <cell r="B1701" t="str">
            <v>SPC</v>
          </cell>
          <cell r="C1701" t="str">
            <v>IMP</v>
          </cell>
          <cell r="D1701" t="str">
            <v>BT</v>
          </cell>
          <cell r="E1701" t="str">
            <v>08</v>
          </cell>
          <cell r="F1701">
            <v>41059</v>
          </cell>
          <cell r="G1701">
            <v>41059</v>
          </cell>
          <cell r="H1701" t="str">
            <v>A33K132</v>
          </cell>
          <cell r="K1701" t="str">
            <v>TN-512K Toner Black (C554/C454: 27.5K)</v>
          </cell>
          <cell r="L1701">
            <v>68.5</v>
          </cell>
          <cell r="M1701">
            <v>16</v>
          </cell>
          <cell r="N1701">
            <v>16.64</v>
          </cell>
          <cell r="O1701">
            <v>0.26371681415929205</v>
          </cell>
          <cell r="P1701">
            <v>22.6</v>
          </cell>
          <cell r="Q1701">
            <v>16.96</v>
          </cell>
          <cell r="R1701">
            <v>18.32</v>
          </cell>
          <cell r="S1701">
            <v>28.25</v>
          </cell>
          <cell r="T1701">
            <v>0.41097345132743363</v>
          </cell>
          <cell r="W1701">
            <v>22.6</v>
          </cell>
          <cell r="X1701">
            <v>0.8</v>
          </cell>
          <cell r="AA1701">
            <v>39</v>
          </cell>
          <cell r="AB1701">
            <v>27</v>
          </cell>
          <cell r="AC1701">
            <v>29</v>
          </cell>
          <cell r="AD1701">
            <v>35</v>
          </cell>
          <cell r="AE1701">
            <v>39.65</v>
          </cell>
          <cell r="AF1701">
            <v>0.43001261034047916</v>
          </cell>
          <cell r="AG1701">
            <v>0.58032786885245902</v>
          </cell>
          <cell r="AH1701">
            <v>48</v>
          </cell>
          <cell r="AI1701">
            <v>55</v>
          </cell>
          <cell r="AJ1701">
            <v>0.58909090909090911</v>
          </cell>
          <cell r="AK1701">
            <v>62</v>
          </cell>
          <cell r="AL1701">
            <v>69</v>
          </cell>
          <cell r="AM1701">
            <v>0.672463768115942</v>
          </cell>
          <cell r="AN1701">
            <v>68.88</v>
          </cell>
          <cell r="AO1701">
            <v>68.760000000000005</v>
          </cell>
          <cell r="AP1701">
            <v>68.64</v>
          </cell>
          <cell r="AS1701">
            <v>68.5</v>
          </cell>
        </row>
        <row r="1702">
          <cell r="B1702" t="str">
            <v>SPC</v>
          </cell>
          <cell r="C1702" t="str">
            <v>IMP</v>
          </cell>
          <cell r="D1702" t="str">
            <v>BT</v>
          </cell>
          <cell r="E1702" t="str">
            <v>08</v>
          </cell>
          <cell r="F1702">
            <v>41059</v>
          </cell>
          <cell r="G1702">
            <v>41059</v>
          </cell>
          <cell r="H1702" t="str">
            <v>A33K432</v>
          </cell>
          <cell r="K1702" t="str">
            <v>TN-512C Toner Cyan (C554/C454: 26K)</v>
          </cell>
          <cell r="L1702">
            <v>169.5</v>
          </cell>
          <cell r="M1702">
            <v>40</v>
          </cell>
          <cell r="N1702">
            <v>41.6</v>
          </cell>
          <cell r="O1702">
            <v>0.42857142857142855</v>
          </cell>
          <cell r="P1702">
            <v>72.8</v>
          </cell>
          <cell r="Q1702">
            <v>42.4</v>
          </cell>
          <cell r="R1702">
            <v>45.79</v>
          </cell>
          <cell r="S1702">
            <v>91</v>
          </cell>
          <cell r="T1702">
            <v>0.54285714285714282</v>
          </cell>
          <cell r="W1702">
            <v>72.8</v>
          </cell>
          <cell r="X1702">
            <v>0.79999999999999993</v>
          </cell>
          <cell r="AA1702">
            <v>125</v>
          </cell>
          <cell r="AB1702">
            <v>86</v>
          </cell>
          <cell r="AC1702">
            <v>91</v>
          </cell>
          <cell r="AD1702">
            <v>110</v>
          </cell>
          <cell r="AE1702">
            <v>127.72</v>
          </cell>
          <cell r="AF1702">
            <v>0.43000313185092393</v>
          </cell>
          <cell r="AG1702">
            <v>0.67428750391481374</v>
          </cell>
          <cell r="AH1702">
            <v>139</v>
          </cell>
          <cell r="AI1702">
            <v>149</v>
          </cell>
          <cell r="AJ1702">
            <v>0.51140939597315438</v>
          </cell>
          <cell r="AK1702">
            <v>159.5</v>
          </cell>
          <cell r="AL1702">
            <v>170</v>
          </cell>
          <cell r="AM1702">
            <v>0.57176470588235295</v>
          </cell>
          <cell r="AN1702">
            <v>169.88</v>
          </cell>
          <cell r="AO1702">
            <v>169.76</v>
          </cell>
          <cell r="AP1702">
            <v>169.64</v>
          </cell>
          <cell r="AS1702">
            <v>169.5</v>
          </cell>
        </row>
        <row r="1703">
          <cell r="B1703" t="str">
            <v>SPC</v>
          </cell>
          <cell r="C1703" t="str">
            <v>IMP</v>
          </cell>
          <cell r="D1703" t="str">
            <v>BT</v>
          </cell>
          <cell r="E1703" t="str">
            <v>08</v>
          </cell>
          <cell r="F1703">
            <v>41059</v>
          </cell>
          <cell r="G1703">
            <v>41059</v>
          </cell>
          <cell r="H1703" t="str">
            <v>A33K332</v>
          </cell>
          <cell r="K1703" t="str">
            <v>TN-512M Toner Magenta (C554/C454: 26K)</v>
          </cell>
          <cell r="L1703">
            <v>169.5</v>
          </cell>
          <cell r="M1703">
            <v>40</v>
          </cell>
          <cell r="N1703">
            <v>41.6</v>
          </cell>
          <cell r="O1703">
            <v>0.42857142857142855</v>
          </cell>
          <cell r="P1703">
            <v>72.8</v>
          </cell>
          <cell r="Q1703">
            <v>42.4</v>
          </cell>
          <cell r="R1703">
            <v>45.79</v>
          </cell>
          <cell r="S1703">
            <v>91</v>
          </cell>
          <cell r="T1703">
            <v>0.54285714285714282</v>
          </cell>
          <cell r="W1703">
            <v>72.8</v>
          </cell>
          <cell r="X1703">
            <v>0.79999999999999993</v>
          </cell>
          <cell r="AA1703">
            <v>125</v>
          </cell>
          <cell r="AB1703">
            <v>86</v>
          </cell>
          <cell r="AC1703">
            <v>91</v>
          </cell>
          <cell r="AD1703">
            <v>110</v>
          </cell>
          <cell r="AE1703">
            <v>127.72</v>
          </cell>
          <cell r="AF1703">
            <v>0.43000313185092393</v>
          </cell>
          <cell r="AG1703">
            <v>0.67428750391481374</v>
          </cell>
          <cell r="AH1703">
            <v>139</v>
          </cell>
          <cell r="AI1703">
            <v>149</v>
          </cell>
          <cell r="AJ1703">
            <v>0.51140939597315438</v>
          </cell>
          <cell r="AK1703">
            <v>159.5</v>
          </cell>
          <cell r="AL1703">
            <v>170</v>
          </cell>
          <cell r="AM1703">
            <v>0.57176470588235295</v>
          </cell>
          <cell r="AN1703">
            <v>169.88</v>
          </cell>
          <cell r="AO1703">
            <v>169.76</v>
          </cell>
          <cell r="AP1703">
            <v>169.64</v>
          </cell>
          <cell r="AS1703">
            <v>169.5</v>
          </cell>
        </row>
        <row r="1704">
          <cell r="B1704" t="str">
            <v>SPC</v>
          </cell>
          <cell r="C1704" t="str">
            <v>IMP</v>
          </cell>
          <cell r="D1704" t="str">
            <v>BT</v>
          </cell>
          <cell r="E1704" t="str">
            <v>08</v>
          </cell>
          <cell r="F1704">
            <v>41059</v>
          </cell>
          <cell r="G1704">
            <v>41059</v>
          </cell>
          <cell r="H1704" t="str">
            <v>A33K232</v>
          </cell>
          <cell r="K1704" t="str">
            <v>TN-512Y Toner Yellow (C554/C454: 26K)</v>
          </cell>
          <cell r="L1704">
            <v>169.5</v>
          </cell>
          <cell r="M1704">
            <v>40</v>
          </cell>
          <cell r="N1704">
            <v>41.6</v>
          </cell>
          <cell r="O1704">
            <v>0.42857142857142855</v>
          </cell>
          <cell r="P1704">
            <v>72.8</v>
          </cell>
          <cell r="Q1704">
            <v>42.4</v>
          </cell>
          <cell r="R1704">
            <v>45.79</v>
          </cell>
          <cell r="S1704">
            <v>91</v>
          </cell>
          <cell r="T1704">
            <v>0.54285714285714282</v>
          </cell>
          <cell r="W1704">
            <v>72.8</v>
          </cell>
          <cell r="X1704">
            <v>0.79999999999999993</v>
          </cell>
          <cell r="AA1704">
            <v>125</v>
          </cell>
          <cell r="AB1704">
            <v>86</v>
          </cell>
          <cell r="AC1704">
            <v>91</v>
          </cell>
          <cell r="AD1704">
            <v>110</v>
          </cell>
          <cell r="AE1704">
            <v>127.72</v>
          </cell>
          <cell r="AF1704">
            <v>0.43000313185092393</v>
          </cell>
          <cell r="AG1704">
            <v>0.67428750391481374</v>
          </cell>
          <cell r="AH1704">
            <v>139</v>
          </cell>
          <cell r="AI1704">
            <v>149</v>
          </cell>
          <cell r="AJ1704">
            <v>0.51140939597315438</v>
          </cell>
          <cell r="AK1704">
            <v>159.5</v>
          </cell>
          <cell r="AL1704">
            <v>170</v>
          </cell>
          <cell r="AM1704">
            <v>0.57176470588235295</v>
          </cell>
          <cell r="AN1704">
            <v>169.88</v>
          </cell>
          <cell r="AO1704">
            <v>169.76</v>
          </cell>
          <cell r="AP1704">
            <v>169.64</v>
          </cell>
          <cell r="AS1704">
            <v>169.5</v>
          </cell>
        </row>
        <row r="1705">
          <cell r="B1705" t="str">
            <v>SPC</v>
          </cell>
          <cell r="C1705" t="str">
            <v>IMP</v>
          </cell>
          <cell r="D1705" t="str">
            <v>BT</v>
          </cell>
          <cell r="E1705" t="str">
            <v>08</v>
          </cell>
          <cell r="F1705">
            <v>41059</v>
          </cell>
          <cell r="G1705">
            <v>41059</v>
          </cell>
          <cell r="H1705" t="str">
            <v>A4NNWY1</v>
          </cell>
          <cell r="K1705" t="str">
            <v>Waste Toner Box (C544/C454/C364/C284/C224: 40K)</v>
          </cell>
          <cell r="L1705">
            <v>48.15</v>
          </cell>
          <cell r="M1705">
            <v>15.32</v>
          </cell>
          <cell r="N1705">
            <v>15.9328</v>
          </cell>
          <cell r="O1705">
            <v>0.24158415841584166</v>
          </cell>
          <cell r="P1705">
            <v>21.008000000000003</v>
          </cell>
          <cell r="Q1705">
            <v>16.239999999999998</v>
          </cell>
          <cell r="R1705">
            <v>17.54</v>
          </cell>
          <cell r="S1705">
            <v>26.26</v>
          </cell>
          <cell r="T1705">
            <v>0.39326732673267328</v>
          </cell>
          <cell r="W1705">
            <v>21.008000000000003</v>
          </cell>
          <cell r="X1705">
            <v>0.8</v>
          </cell>
          <cell r="AA1705">
            <v>36</v>
          </cell>
          <cell r="AB1705">
            <v>25</v>
          </cell>
          <cell r="AC1705">
            <v>27</v>
          </cell>
          <cell r="AD1705">
            <v>32</v>
          </cell>
          <cell r="AE1705">
            <v>36.86</v>
          </cell>
          <cell r="AF1705">
            <v>0.43005968529571342</v>
          </cell>
          <cell r="AG1705">
            <v>0.56774823657080842</v>
          </cell>
          <cell r="AH1705">
            <v>40</v>
          </cell>
          <cell r="AI1705">
            <v>43</v>
          </cell>
          <cell r="AJ1705">
            <v>0.51144186046511619</v>
          </cell>
          <cell r="AK1705">
            <v>46</v>
          </cell>
          <cell r="AL1705">
            <v>49</v>
          </cell>
          <cell r="AM1705">
            <v>0.57126530612244897</v>
          </cell>
          <cell r="AN1705">
            <v>48.79</v>
          </cell>
          <cell r="AO1705">
            <v>48.58</v>
          </cell>
          <cell r="AP1705">
            <v>48.37</v>
          </cell>
          <cell r="AS1705">
            <v>48.15</v>
          </cell>
        </row>
        <row r="1706">
          <cell r="B1706" t="str">
            <v>SPC</v>
          </cell>
          <cell r="C1706" t="str">
            <v>IMP</v>
          </cell>
          <cell r="D1706" t="str">
            <v>BT</v>
          </cell>
          <cell r="E1706" t="str">
            <v>08</v>
          </cell>
          <cell r="F1706">
            <v>41059</v>
          </cell>
          <cell r="G1706">
            <v>41059</v>
          </cell>
          <cell r="H1706" t="str">
            <v>A2XN03D</v>
          </cell>
          <cell r="K1706" t="str">
            <v>DV-512K Developing Unit - Black (C544/C454/C364/C284/C224: 590K)</v>
          </cell>
          <cell r="L1706">
            <v>322.5</v>
          </cell>
          <cell r="M1706">
            <v>60</v>
          </cell>
          <cell r="N1706">
            <v>62.400000000000006</v>
          </cell>
          <cell r="O1706">
            <v>0.38823529411764701</v>
          </cell>
          <cell r="P1706">
            <v>102</v>
          </cell>
          <cell r="Q1706">
            <v>63.6</v>
          </cell>
          <cell r="R1706">
            <v>68.69</v>
          </cell>
          <cell r="S1706">
            <v>127.5</v>
          </cell>
          <cell r="T1706">
            <v>0.51058823529411757</v>
          </cell>
          <cell r="W1706">
            <v>102</v>
          </cell>
          <cell r="X1706">
            <v>0.8</v>
          </cell>
          <cell r="AA1706">
            <v>175</v>
          </cell>
          <cell r="AB1706">
            <v>120</v>
          </cell>
          <cell r="AC1706">
            <v>128</v>
          </cell>
          <cell r="AD1706">
            <v>154</v>
          </cell>
          <cell r="AE1706">
            <v>178.95</v>
          </cell>
          <cell r="AF1706">
            <v>0.43000838222967308</v>
          </cell>
          <cell r="AG1706">
            <v>0.65129924559932939</v>
          </cell>
          <cell r="AH1706">
            <v>215</v>
          </cell>
          <cell r="AI1706">
            <v>251</v>
          </cell>
          <cell r="AJ1706">
            <v>0.59362549800796816</v>
          </cell>
          <cell r="AK1706">
            <v>287</v>
          </cell>
          <cell r="AL1706">
            <v>323</v>
          </cell>
          <cell r="AM1706">
            <v>0.68421052631578949</v>
          </cell>
          <cell r="AN1706">
            <v>322.88</v>
          </cell>
          <cell r="AO1706">
            <v>322.76</v>
          </cell>
          <cell r="AP1706">
            <v>322.64</v>
          </cell>
          <cell r="AS1706">
            <v>322.5</v>
          </cell>
        </row>
        <row r="1707">
          <cell r="B1707" t="str">
            <v>SPC</v>
          </cell>
          <cell r="C1707" t="str">
            <v>IMP</v>
          </cell>
          <cell r="D1707" t="str">
            <v>BT</v>
          </cell>
          <cell r="E1707" t="str">
            <v>08</v>
          </cell>
          <cell r="F1707">
            <v>41059</v>
          </cell>
          <cell r="G1707">
            <v>41059</v>
          </cell>
          <cell r="H1707" t="str">
            <v>A2XN0KD</v>
          </cell>
          <cell r="K1707" t="str">
            <v>DV-512C Developing Unit - Cyan (C544/C454/C364/C284/C224: 590K)</v>
          </cell>
          <cell r="L1707">
            <v>1290</v>
          </cell>
          <cell r="M1707">
            <v>300</v>
          </cell>
          <cell r="N1707">
            <v>312</v>
          </cell>
          <cell r="O1707">
            <v>0.38095238095238093</v>
          </cell>
          <cell r="P1707">
            <v>504</v>
          </cell>
          <cell r="Q1707">
            <v>318</v>
          </cell>
          <cell r="R1707">
            <v>343.44</v>
          </cell>
          <cell r="S1707">
            <v>630</v>
          </cell>
          <cell r="T1707">
            <v>0.50476190476190474</v>
          </cell>
          <cell r="W1707">
            <v>504</v>
          </cell>
          <cell r="X1707">
            <v>0.8</v>
          </cell>
          <cell r="AA1707">
            <v>867</v>
          </cell>
          <cell r="AB1707">
            <v>593</v>
          </cell>
          <cell r="AC1707">
            <v>630</v>
          </cell>
          <cell r="AD1707">
            <v>758</v>
          </cell>
          <cell r="AE1707">
            <v>884.21</v>
          </cell>
          <cell r="AF1707">
            <v>0.4299996607140838</v>
          </cell>
          <cell r="AG1707">
            <v>0.64714264710871849</v>
          </cell>
          <cell r="AH1707">
            <v>987</v>
          </cell>
          <cell r="AI1707">
            <v>1088</v>
          </cell>
          <cell r="AJ1707">
            <v>0.53676470588235292</v>
          </cell>
          <cell r="AK1707">
            <v>1189</v>
          </cell>
          <cell r="AL1707">
            <v>1290</v>
          </cell>
          <cell r="AM1707">
            <v>0.6093023255813953</v>
          </cell>
          <cell r="AN1707">
            <v>1290</v>
          </cell>
          <cell r="AO1707">
            <v>1290</v>
          </cell>
          <cell r="AP1707">
            <v>1290</v>
          </cell>
          <cell r="AS1707">
            <v>1290</v>
          </cell>
        </row>
        <row r="1708">
          <cell r="B1708" t="str">
            <v>SPC</v>
          </cell>
          <cell r="C1708" t="str">
            <v>IMP</v>
          </cell>
          <cell r="D1708" t="str">
            <v>BT</v>
          </cell>
          <cell r="E1708" t="str">
            <v>08</v>
          </cell>
          <cell r="F1708">
            <v>41059</v>
          </cell>
          <cell r="G1708">
            <v>41059</v>
          </cell>
          <cell r="H1708" t="str">
            <v>A2XN0ED</v>
          </cell>
          <cell r="K1708" t="str">
            <v>DV-512M Developing Unit - Magenta  (C544/C454/C364/C284/C224: 590K)</v>
          </cell>
          <cell r="L1708">
            <v>1290</v>
          </cell>
          <cell r="M1708">
            <v>300</v>
          </cell>
          <cell r="N1708">
            <v>312</v>
          </cell>
          <cell r="O1708">
            <v>0.38095238095238093</v>
          </cell>
          <cell r="P1708">
            <v>504</v>
          </cell>
          <cell r="Q1708">
            <v>318</v>
          </cell>
          <cell r="R1708">
            <v>343.44</v>
          </cell>
          <cell r="S1708">
            <v>630</v>
          </cell>
          <cell r="T1708">
            <v>0.50476190476190474</v>
          </cell>
          <cell r="W1708">
            <v>504</v>
          </cell>
          <cell r="X1708">
            <v>0.8</v>
          </cell>
          <cell r="AA1708">
            <v>867</v>
          </cell>
          <cell r="AB1708">
            <v>593</v>
          </cell>
          <cell r="AC1708">
            <v>630</v>
          </cell>
          <cell r="AD1708">
            <v>758</v>
          </cell>
          <cell r="AE1708">
            <v>884.21</v>
          </cell>
          <cell r="AF1708">
            <v>0.4299996607140838</v>
          </cell>
          <cell r="AG1708">
            <v>0.64714264710871849</v>
          </cell>
          <cell r="AH1708">
            <v>987</v>
          </cell>
          <cell r="AI1708">
            <v>1088</v>
          </cell>
          <cell r="AJ1708">
            <v>0.53676470588235292</v>
          </cell>
          <cell r="AK1708">
            <v>1189</v>
          </cell>
          <cell r="AL1708">
            <v>1290</v>
          </cell>
          <cell r="AM1708">
            <v>0.6093023255813953</v>
          </cell>
          <cell r="AN1708">
            <v>1290</v>
          </cell>
          <cell r="AO1708">
            <v>1290</v>
          </cell>
          <cell r="AP1708">
            <v>1290</v>
          </cell>
          <cell r="AS1708">
            <v>1290</v>
          </cell>
        </row>
        <row r="1709">
          <cell r="B1709" t="str">
            <v>SPC</v>
          </cell>
          <cell r="C1709" t="str">
            <v>IMP</v>
          </cell>
          <cell r="D1709" t="str">
            <v>BT</v>
          </cell>
          <cell r="E1709" t="str">
            <v>08</v>
          </cell>
          <cell r="F1709">
            <v>41059</v>
          </cell>
          <cell r="G1709">
            <v>41059</v>
          </cell>
          <cell r="H1709" t="str">
            <v>A2XN08D</v>
          </cell>
          <cell r="K1709" t="str">
            <v>DV-512Y Developing Unit - Yellow  (C544/C454/C364/C284/C224: 590K)</v>
          </cell>
          <cell r="L1709">
            <v>1290</v>
          </cell>
          <cell r="M1709">
            <v>300</v>
          </cell>
          <cell r="N1709">
            <v>312</v>
          </cell>
          <cell r="O1709">
            <v>0.38095238095238093</v>
          </cell>
          <cell r="P1709">
            <v>504</v>
          </cell>
          <cell r="Q1709">
            <v>318</v>
          </cell>
          <cell r="R1709">
            <v>343.44</v>
          </cell>
          <cell r="S1709">
            <v>630</v>
          </cell>
          <cell r="T1709">
            <v>0.50476190476190474</v>
          </cell>
          <cell r="W1709">
            <v>504</v>
          </cell>
          <cell r="X1709">
            <v>0.8</v>
          </cell>
          <cell r="AA1709">
            <v>867</v>
          </cell>
          <cell r="AB1709">
            <v>593</v>
          </cell>
          <cell r="AC1709">
            <v>630</v>
          </cell>
          <cell r="AD1709">
            <v>758</v>
          </cell>
          <cell r="AE1709">
            <v>884.21</v>
          </cell>
          <cell r="AF1709">
            <v>0.4299996607140838</v>
          </cell>
          <cell r="AG1709">
            <v>0.64714264710871849</v>
          </cell>
          <cell r="AH1709">
            <v>987</v>
          </cell>
          <cell r="AI1709">
            <v>1088</v>
          </cell>
          <cell r="AJ1709">
            <v>0.53676470588235292</v>
          </cell>
          <cell r="AK1709">
            <v>1189</v>
          </cell>
          <cell r="AL1709">
            <v>1290</v>
          </cell>
          <cell r="AM1709">
            <v>0.6093023255813953</v>
          </cell>
          <cell r="AN1709">
            <v>1290</v>
          </cell>
          <cell r="AO1709">
            <v>1290</v>
          </cell>
          <cell r="AP1709">
            <v>1290</v>
          </cell>
          <cell r="AS1709">
            <v>1290</v>
          </cell>
        </row>
        <row r="1710">
          <cell r="B1710" t="str">
            <v>SPC</v>
          </cell>
          <cell r="C1710" t="str">
            <v>IMP</v>
          </cell>
          <cell r="D1710" t="str">
            <v>BT</v>
          </cell>
          <cell r="E1710" t="str">
            <v>08</v>
          </cell>
          <cell r="F1710">
            <v>41059</v>
          </cell>
          <cell r="G1710">
            <v>41059</v>
          </cell>
          <cell r="H1710" t="str">
            <v>A2XN0RD</v>
          </cell>
          <cell r="K1710" t="str">
            <v>DR-512K Black Drum Unit (C554:135K/C454:130K/C364,C284:120K/C224:70K)</v>
          </cell>
          <cell r="L1710">
            <v>158.68</v>
          </cell>
          <cell r="M1710">
            <v>40</v>
          </cell>
          <cell r="N1710">
            <v>41.6</v>
          </cell>
          <cell r="O1710">
            <v>0.28502681149456899</v>
          </cell>
          <cell r="P1710">
            <v>58.184000000000005</v>
          </cell>
          <cell r="Q1710">
            <v>42.4</v>
          </cell>
          <cell r="R1710">
            <v>45.79</v>
          </cell>
          <cell r="S1710">
            <v>72.73</v>
          </cell>
          <cell r="T1710">
            <v>0.42802144919565516</v>
          </cell>
          <cell r="W1710">
            <v>58.184000000000005</v>
          </cell>
          <cell r="X1710">
            <v>0.8</v>
          </cell>
          <cell r="AA1710">
            <v>100</v>
          </cell>
          <cell r="AB1710">
            <v>69</v>
          </cell>
          <cell r="AC1710">
            <v>73</v>
          </cell>
          <cell r="AD1710">
            <v>88</v>
          </cell>
          <cell r="AE1710">
            <v>102.08</v>
          </cell>
          <cell r="AF1710">
            <v>0.43001567398119117</v>
          </cell>
          <cell r="AG1710">
            <v>0.59247648902821315</v>
          </cell>
          <cell r="AH1710">
            <v>117</v>
          </cell>
          <cell r="AI1710">
            <v>131</v>
          </cell>
          <cell r="AJ1710">
            <v>0.55584732824427485</v>
          </cell>
          <cell r="AK1710">
            <v>145</v>
          </cell>
          <cell r="AL1710">
            <v>159</v>
          </cell>
          <cell r="AM1710">
            <v>0.634062893081761</v>
          </cell>
          <cell r="AN1710">
            <v>158.91999999999999</v>
          </cell>
          <cell r="AO1710">
            <v>158.84</v>
          </cell>
          <cell r="AP1710">
            <v>158.76</v>
          </cell>
          <cell r="AS1710">
            <v>158.68</v>
          </cell>
        </row>
        <row r="1711">
          <cell r="B1711" t="str">
            <v>SPC</v>
          </cell>
          <cell r="C1711" t="str">
            <v>IMP</v>
          </cell>
          <cell r="D1711" t="str">
            <v>BT</v>
          </cell>
          <cell r="E1711" t="str">
            <v>08</v>
          </cell>
          <cell r="F1711">
            <v>41059</v>
          </cell>
          <cell r="G1711">
            <v>41059</v>
          </cell>
          <cell r="H1711" t="str">
            <v>A2XN0TD</v>
          </cell>
          <cell r="K1711" t="str">
            <v>DR-512 Color Drum Unit (C554, C454:95K/C364:90K/C284:75K/C224:55K)</v>
          </cell>
          <cell r="L1711">
            <v>457.14</v>
          </cell>
          <cell r="M1711">
            <v>100</v>
          </cell>
          <cell r="N1711">
            <v>104</v>
          </cell>
          <cell r="O1711">
            <v>0.39334546642400492</v>
          </cell>
          <cell r="P1711">
            <v>171.43200000000002</v>
          </cell>
          <cell r="Q1711">
            <v>106</v>
          </cell>
          <cell r="R1711">
            <v>114.48</v>
          </cell>
          <cell r="S1711">
            <v>214.29</v>
          </cell>
          <cell r="T1711">
            <v>0.51467637313920389</v>
          </cell>
          <cell r="W1711">
            <v>171.43200000000002</v>
          </cell>
          <cell r="X1711">
            <v>0.80000000000000016</v>
          </cell>
          <cell r="AA1711">
            <v>295</v>
          </cell>
          <cell r="AB1711">
            <v>202</v>
          </cell>
          <cell r="AC1711">
            <v>215</v>
          </cell>
          <cell r="AD1711">
            <v>258</v>
          </cell>
          <cell r="AE1711">
            <v>300.76</v>
          </cell>
          <cell r="AF1711">
            <v>0.43000398989227284</v>
          </cell>
          <cell r="AG1711">
            <v>0.65420933634791856</v>
          </cell>
          <cell r="AH1711">
            <v>341</v>
          </cell>
          <cell r="AI1711">
            <v>380</v>
          </cell>
          <cell r="AJ1711">
            <v>0.54886315789473683</v>
          </cell>
          <cell r="AK1711">
            <v>419</v>
          </cell>
          <cell r="AL1711">
            <v>458</v>
          </cell>
          <cell r="AM1711">
            <v>0.62569432314410478</v>
          </cell>
          <cell r="AN1711">
            <v>457.79</v>
          </cell>
          <cell r="AO1711">
            <v>457.58</v>
          </cell>
          <cell r="AP1711">
            <v>457.37</v>
          </cell>
          <cell r="AS1711">
            <v>457.14</v>
          </cell>
        </row>
        <row r="1713">
          <cell r="B1713" t="str">
            <v>MB</v>
          </cell>
          <cell r="C1713" t="str">
            <v>IMP</v>
          </cell>
          <cell r="D1713" t="str">
            <v>BT</v>
          </cell>
          <cell r="E1713" t="str">
            <v>08</v>
          </cell>
          <cell r="F1713">
            <v>41073</v>
          </cell>
          <cell r="G1713">
            <v>41073</v>
          </cell>
          <cell r="H1713" t="str">
            <v>A4EW011</v>
          </cell>
          <cell r="K1713" t="str">
            <v>bizhub PRO 951</v>
          </cell>
          <cell r="L1713">
            <v>42000</v>
          </cell>
          <cell r="M1713">
            <v>9081</v>
          </cell>
          <cell r="N1713">
            <v>9444.24</v>
          </cell>
          <cell r="O1713">
            <v>0.25045714285714288</v>
          </cell>
          <cell r="P1713">
            <v>12600</v>
          </cell>
          <cell r="Q1713">
            <v>9625.86</v>
          </cell>
          <cell r="R1713">
            <v>10395.93</v>
          </cell>
          <cell r="S1713">
            <v>18000</v>
          </cell>
          <cell r="T1713">
            <v>0.47532000000000002</v>
          </cell>
          <cell r="U1713">
            <v>12600</v>
          </cell>
          <cell r="V1713">
            <v>0.25045714285714288</v>
          </cell>
          <cell r="W1713">
            <v>12600</v>
          </cell>
          <cell r="X1713">
            <v>0.7</v>
          </cell>
          <cell r="Y1713">
            <v>150</v>
          </cell>
          <cell r="Z1713">
            <v>300</v>
          </cell>
          <cell r="AA1713">
            <v>16686</v>
          </cell>
          <cell r="AB1713">
            <v>12600</v>
          </cell>
          <cell r="AC1713">
            <v>15366</v>
          </cell>
          <cell r="AD1713">
            <v>16408</v>
          </cell>
          <cell r="AE1713">
            <v>17027.03</v>
          </cell>
          <cell r="AF1713">
            <v>0.26000012920632659</v>
          </cell>
          <cell r="AG1713">
            <v>0.44533838255996494</v>
          </cell>
          <cell r="AH1713">
            <v>17747</v>
          </cell>
          <cell r="AI1713">
            <v>19688</v>
          </cell>
          <cell r="AJ1713">
            <v>0.36001625355546524</v>
          </cell>
          <cell r="AK1713">
            <v>21724.14</v>
          </cell>
          <cell r="AL1713">
            <v>24514</v>
          </cell>
          <cell r="AM1713">
            <v>0.48600799543118217</v>
          </cell>
          <cell r="AN1713">
            <v>28885.5</v>
          </cell>
          <cell r="AO1713">
            <v>33257</v>
          </cell>
          <cell r="AP1713">
            <v>37628.5</v>
          </cell>
          <cell r="AS1713">
            <v>42000</v>
          </cell>
        </row>
        <row r="1714">
          <cell r="B1714" t="str">
            <v>AC</v>
          </cell>
          <cell r="C1714" t="str">
            <v>IMP</v>
          </cell>
          <cell r="D1714" t="str">
            <v>BT</v>
          </cell>
          <cell r="E1714" t="str">
            <v>08</v>
          </cell>
          <cell r="F1714">
            <v>41073</v>
          </cell>
          <cell r="G1714">
            <v>41073</v>
          </cell>
          <cell r="H1714" t="str">
            <v>A4F3WY1</v>
          </cell>
          <cell r="K1714" t="str">
            <v>FS-532 100 sheet staple finisher</v>
          </cell>
          <cell r="L1714">
            <v>5205</v>
          </cell>
          <cell r="M1714">
            <v>2170</v>
          </cell>
          <cell r="N1714">
            <v>2256.8000000000002</v>
          </cell>
          <cell r="O1714">
            <v>0.20310734463276831</v>
          </cell>
          <cell r="P1714">
            <v>2832</v>
          </cell>
          <cell r="Q1714">
            <v>2300.1999999999998</v>
          </cell>
          <cell r="R1714">
            <v>2484.2199999999998</v>
          </cell>
          <cell r="S1714">
            <v>3540</v>
          </cell>
          <cell r="T1714">
            <v>0.36248587570621466</v>
          </cell>
          <cell r="U1714">
            <v>2741.3759999999997</v>
          </cell>
          <cell r="V1714">
            <v>0.17676378577765312</v>
          </cell>
          <cell r="W1714">
            <v>2832</v>
          </cell>
          <cell r="X1714">
            <v>0.8</v>
          </cell>
          <cell r="AA1714">
            <v>3426</v>
          </cell>
          <cell r="AB1714">
            <v>2832</v>
          </cell>
          <cell r="AC1714">
            <v>3147</v>
          </cell>
          <cell r="AD1714">
            <v>3365</v>
          </cell>
          <cell r="AE1714">
            <v>3496.3</v>
          </cell>
          <cell r="AF1714">
            <v>0.19000085804993855</v>
          </cell>
          <cell r="AG1714">
            <v>0.35451763292623628</v>
          </cell>
          <cell r="AH1714">
            <v>3888</v>
          </cell>
          <cell r="AI1714">
            <v>4278</v>
          </cell>
          <cell r="AJ1714">
            <v>0.3380084151472651</v>
          </cell>
          <cell r="AK1714">
            <v>4668</v>
          </cell>
          <cell r="AL1714">
            <v>5058</v>
          </cell>
          <cell r="AM1714">
            <v>0.44009489916963229</v>
          </cell>
          <cell r="AN1714">
            <v>5094.75</v>
          </cell>
          <cell r="AO1714">
            <v>5131.5</v>
          </cell>
          <cell r="AP1714">
            <v>5168.25</v>
          </cell>
          <cell r="AS1714">
            <v>5205</v>
          </cell>
        </row>
        <row r="1715">
          <cell r="B1715" t="str">
            <v>AC</v>
          </cell>
          <cell r="C1715" t="str">
            <v>IMP</v>
          </cell>
          <cell r="D1715" t="str">
            <v>BT</v>
          </cell>
          <cell r="E1715" t="str">
            <v>08</v>
          </cell>
          <cell r="F1715">
            <v>41073</v>
          </cell>
          <cell r="G1715">
            <v>41073</v>
          </cell>
          <cell r="H1715" t="str">
            <v>A4F4WY1</v>
          </cell>
          <cell r="K1715" t="str">
            <v>SD-510 Saddle Stitch Kit</v>
          </cell>
          <cell r="L1715">
            <v>1977.43</v>
          </cell>
          <cell r="M1715">
            <v>730.64</v>
          </cell>
          <cell r="N1715">
            <v>759.86559999999997</v>
          </cell>
          <cell r="O1715">
            <v>0.3443443146323365</v>
          </cell>
          <cell r="P1715">
            <v>1158.94</v>
          </cell>
          <cell r="Q1715">
            <v>774.48</v>
          </cell>
          <cell r="R1715">
            <v>836.44</v>
          </cell>
          <cell r="S1715">
            <v>1448.67</v>
          </cell>
          <cell r="T1715">
            <v>0.47547364133998776</v>
          </cell>
          <cell r="U1715">
            <v>1121.850048</v>
          </cell>
          <cell r="V1715">
            <v>0.32266740875514943</v>
          </cell>
          <cell r="W1715">
            <v>1158.94</v>
          </cell>
          <cell r="X1715">
            <v>0.8000027611533338</v>
          </cell>
          <cell r="AA1715">
            <v>1402</v>
          </cell>
          <cell r="AB1715">
            <v>1159</v>
          </cell>
          <cell r="AC1715">
            <v>1288</v>
          </cell>
          <cell r="AD1715">
            <v>1378</v>
          </cell>
          <cell r="AE1715">
            <v>1430.79</v>
          </cell>
          <cell r="AF1715">
            <v>0.18999993010854138</v>
          </cell>
          <cell r="AG1715">
            <v>0.46891884902746034</v>
          </cell>
          <cell r="AH1715">
            <v>1568</v>
          </cell>
          <cell r="AI1715">
            <v>1705</v>
          </cell>
          <cell r="AJ1715">
            <v>0.3202697947214076</v>
          </cell>
          <cell r="AK1715">
            <v>1841.5</v>
          </cell>
          <cell r="AL1715">
            <v>1978</v>
          </cell>
          <cell r="AM1715">
            <v>0.41408493427704751</v>
          </cell>
          <cell r="AN1715">
            <v>1977.86</v>
          </cell>
          <cell r="AO1715">
            <v>1977.72</v>
          </cell>
          <cell r="AP1715">
            <v>1977.58</v>
          </cell>
          <cell r="AS1715">
            <v>1977.43</v>
          </cell>
        </row>
        <row r="1716">
          <cell r="B1716" t="str">
            <v>AC</v>
          </cell>
          <cell r="C1716" t="str">
            <v>IMP</v>
          </cell>
          <cell r="D1716" t="str">
            <v>BT</v>
          </cell>
          <cell r="E1716" t="str">
            <v>08</v>
          </cell>
          <cell r="F1716">
            <v>41073</v>
          </cell>
          <cell r="G1716">
            <v>41073</v>
          </cell>
          <cell r="H1716" t="str">
            <v>A4FAW11</v>
          </cell>
          <cell r="K1716" t="str">
            <v>PK-522 punch kit</v>
          </cell>
          <cell r="L1716">
            <v>835.28</v>
          </cell>
          <cell r="M1716">
            <v>239.4</v>
          </cell>
          <cell r="N1716">
            <v>248.97600000000003</v>
          </cell>
          <cell r="O1716">
            <v>0.30753441802252812</v>
          </cell>
          <cell r="P1716">
            <v>359.55</v>
          </cell>
          <cell r="Q1716">
            <v>253.76</v>
          </cell>
          <cell r="R1716">
            <v>274.06</v>
          </cell>
          <cell r="S1716">
            <v>449.44</v>
          </cell>
          <cell r="T1716">
            <v>0.44603061587753645</v>
          </cell>
          <cell r="U1716">
            <v>348.046336</v>
          </cell>
          <cell r="V1716">
            <v>0.28464697298235592</v>
          </cell>
          <cell r="W1716">
            <v>359.55</v>
          </cell>
          <cell r="X1716">
            <v>0.79999555001779998</v>
          </cell>
          <cell r="AA1716">
            <v>435</v>
          </cell>
          <cell r="AB1716">
            <v>360</v>
          </cell>
          <cell r="AC1716">
            <v>400</v>
          </cell>
          <cell r="AD1716">
            <v>428</v>
          </cell>
          <cell r="AE1716">
            <v>443.89</v>
          </cell>
          <cell r="AF1716">
            <v>0.19000202752934281</v>
          </cell>
          <cell r="AG1716">
            <v>0.43910428259253409</v>
          </cell>
          <cell r="AH1716">
            <v>494</v>
          </cell>
          <cell r="AI1716">
            <v>544</v>
          </cell>
          <cell r="AJ1716">
            <v>0.33906249999999999</v>
          </cell>
          <cell r="AK1716">
            <v>593.5</v>
          </cell>
          <cell r="AL1716">
            <v>643</v>
          </cell>
          <cell r="AM1716">
            <v>0.44082426127527213</v>
          </cell>
          <cell r="AN1716">
            <v>691.07</v>
          </cell>
          <cell r="AO1716">
            <v>739.14</v>
          </cell>
          <cell r="AP1716">
            <v>787.21</v>
          </cell>
          <cell r="AS1716">
            <v>835.28</v>
          </cell>
        </row>
        <row r="1717">
          <cell r="B1717" t="str">
            <v>AC</v>
          </cell>
          <cell r="C1717" t="str">
            <v>IMP</v>
          </cell>
          <cell r="D1717" t="str">
            <v>BT</v>
          </cell>
          <cell r="E1717" t="str">
            <v>08</v>
          </cell>
          <cell r="F1717">
            <v>41073</v>
          </cell>
          <cell r="G1717">
            <v>41073</v>
          </cell>
          <cell r="H1717" t="str">
            <v>A4F8WY2</v>
          </cell>
          <cell r="K1717" t="str">
            <v>ZU-608 Z-folding unit</v>
          </cell>
          <cell r="L1717">
            <v>5509.88</v>
          </cell>
          <cell r="M1717">
            <v>1984.5</v>
          </cell>
          <cell r="N1717">
            <v>2063.88</v>
          </cell>
          <cell r="O1717">
            <v>0.23752595296325579</v>
          </cell>
          <cell r="P1717">
            <v>2706.82</v>
          </cell>
          <cell r="Q1717">
            <v>2103.5700000000002</v>
          </cell>
          <cell r="R1717">
            <v>2271.86</v>
          </cell>
          <cell r="S1717">
            <v>3383.52</v>
          </cell>
          <cell r="T1717">
            <v>0.39001986097318764</v>
          </cell>
          <cell r="U1717">
            <v>2620.1978879999997</v>
          </cell>
          <cell r="V1717">
            <v>0.21231903534760793</v>
          </cell>
          <cell r="W1717">
            <v>2706.82</v>
          </cell>
          <cell r="X1717">
            <v>0.80000118220078509</v>
          </cell>
          <cell r="AA1717">
            <v>3275</v>
          </cell>
          <cell r="AB1717">
            <v>2707</v>
          </cell>
          <cell r="AC1717">
            <v>3008</v>
          </cell>
          <cell r="AD1717">
            <v>3217</v>
          </cell>
          <cell r="AE1717">
            <v>3341.75</v>
          </cell>
          <cell r="AF1717">
            <v>0.18999925188898029</v>
          </cell>
          <cell r="AG1717">
            <v>0.38239545148500032</v>
          </cell>
          <cell r="AH1717">
            <v>3715</v>
          </cell>
          <cell r="AI1717">
            <v>4088</v>
          </cell>
          <cell r="AJ1717">
            <v>0.33786203522504887</v>
          </cell>
          <cell r="AK1717">
            <v>4461</v>
          </cell>
          <cell r="AL1717">
            <v>4834</v>
          </cell>
          <cell r="AM1717">
            <v>0.4400455109640049</v>
          </cell>
          <cell r="AN1717">
            <v>5002.97</v>
          </cell>
          <cell r="AO1717">
            <v>5171.9399999999996</v>
          </cell>
          <cell r="AP1717">
            <v>5340.91</v>
          </cell>
          <cell r="AS1717">
            <v>5509.88</v>
          </cell>
        </row>
        <row r="1718">
          <cell r="B1718" t="str">
            <v>AC</v>
          </cell>
          <cell r="C1718" t="str">
            <v>IMP</v>
          </cell>
          <cell r="D1718" t="str">
            <v>BT</v>
          </cell>
          <cell r="E1718" t="str">
            <v>08</v>
          </cell>
          <cell r="F1718">
            <v>41073</v>
          </cell>
          <cell r="G1718">
            <v>41073</v>
          </cell>
          <cell r="H1718" t="str">
            <v>A4EYWY1</v>
          </cell>
          <cell r="K1718" t="str">
            <v>PF-706 Large capacity paper feed unit</v>
          </cell>
          <cell r="L1718">
            <v>6455.4</v>
          </cell>
          <cell r="M1718">
            <v>1915.2</v>
          </cell>
          <cell r="N1718">
            <v>1991.8080000000002</v>
          </cell>
          <cell r="O1718">
            <v>0.31568980444432215</v>
          </cell>
          <cell r="P1718">
            <v>2910.68</v>
          </cell>
          <cell r="Q1718">
            <v>2030.11</v>
          </cell>
          <cell r="R1718">
            <v>2192.52</v>
          </cell>
          <cell r="S1718">
            <v>3638.3440000000005</v>
          </cell>
          <cell r="T1718">
            <v>0.45255094075766339</v>
          </cell>
          <cell r="U1718">
            <v>2817.5335936000001</v>
          </cell>
          <cell r="V1718">
            <v>0.29306681399491652</v>
          </cell>
          <cell r="W1718">
            <v>2910.68</v>
          </cell>
          <cell r="X1718">
            <v>0.80000131928151907</v>
          </cell>
          <cell r="AA1718">
            <v>3522</v>
          </cell>
          <cell r="AB1718">
            <v>2911</v>
          </cell>
          <cell r="AC1718">
            <v>3235</v>
          </cell>
          <cell r="AD1718">
            <v>3459</v>
          </cell>
          <cell r="AE1718">
            <v>3593.43</v>
          </cell>
          <cell r="AF1718">
            <v>0.18999952691439656</v>
          </cell>
          <cell r="AG1718">
            <v>0.44570841786259918</v>
          </cell>
          <cell r="AH1718">
            <v>3995</v>
          </cell>
          <cell r="AI1718">
            <v>4396</v>
          </cell>
          <cell r="AJ1718">
            <v>0.33787989080982717</v>
          </cell>
          <cell r="AK1718">
            <v>4797</v>
          </cell>
          <cell r="AL1718">
            <v>5198</v>
          </cell>
          <cell r="AM1718">
            <v>0.44003847633705273</v>
          </cell>
          <cell r="AN1718">
            <v>5512.35</v>
          </cell>
          <cell r="AO1718">
            <v>5826.7</v>
          </cell>
          <cell r="AP1718">
            <v>6141.05</v>
          </cell>
          <cell r="AS1718">
            <v>6455.4</v>
          </cell>
        </row>
        <row r="1719">
          <cell r="B1719" t="str">
            <v>AC</v>
          </cell>
          <cell r="C1719" t="str">
            <v>IMP</v>
          </cell>
          <cell r="D1719" t="str">
            <v>BT</v>
          </cell>
          <cell r="E1719" t="str">
            <v>08</v>
          </cell>
          <cell r="F1719">
            <v>41073</v>
          </cell>
          <cell r="G1719">
            <v>41073</v>
          </cell>
          <cell r="H1719" t="str">
            <v>A4F6W11</v>
          </cell>
          <cell r="K1719" t="str">
            <v>GP-502 Ring Binder</v>
          </cell>
          <cell r="L1719">
            <v>29000</v>
          </cell>
          <cell r="M1719">
            <v>17800</v>
          </cell>
          <cell r="N1719">
            <v>18512</v>
          </cell>
          <cell r="O1719">
            <v>2.5862068965517241E-3</v>
          </cell>
          <cell r="P1719">
            <v>18560</v>
          </cell>
          <cell r="Q1719">
            <v>18868</v>
          </cell>
          <cell r="R1719">
            <v>20377.439999999999</v>
          </cell>
          <cell r="S1719">
            <v>23200</v>
          </cell>
          <cell r="T1719">
            <v>0.20206896551724138</v>
          </cell>
          <cell r="U1719">
            <v>19952</v>
          </cell>
          <cell r="V1719">
            <v>7.2173215717722533E-2</v>
          </cell>
          <cell r="W1719">
            <v>18560</v>
          </cell>
          <cell r="X1719">
            <v>0.8</v>
          </cell>
          <cell r="AA1719">
            <v>22455</v>
          </cell>
          <cell r="AB1719">
            <v>18560</v>
          </cell>
          <cell r="AC1719">
            <v>20623</v>
          </cell>
          <cell r="AD1719">
            <v>22053</v>
          </cell>
          <cell r="AE1719">
            <v>22913.58</v>
          </cell>
          <cell r="AF1719">
            <v>0.1899999912715517</v>
          </cell>
          <cell r="AG1719">
            <v>0.19209481888033217</v>
          </cell>
          <cell r="AH1719">
            <v>24436</v>
          </cell>
          <cell r="AI1719">
            <v>25957</v>
          </cell>
          <cell r="AJ1719">
            <v>0.28497129868628884</v>
          </cell>
          <cell r="AK1719">
            <v>27478.5</v>
          </cell>
          <cell r="AL1719">
            <v>29000</v>
          </cell>
          <cell r="AM1719">
            <v>0.36</v>
          </cell>
          <cell r="AN1719">
            <v>29000</v>
          </cell>
          <cell r="AO1719">
            <v>29000</v>
          </cell>
          <cell r="AP1719">
            <v>29000</v>
          </cell>
          <cell r="AS1719">
            <v>29000</v>
          </cell>
        </row>
        <row r="1720">
          <cell r="B1720" t="str">
            <v>AC</v>
          </cell>
          <cell r="C1720" t="str">
            <v>IMP</v>
          </cell>
          <cell r="D1720" t="str">
            <v>BT</v>
          </cell>
          <cell r="E1720" t="str">
            <v>08</v>
          </cell>
          <cell r="F1720">
            <v>41073</v>
          </cell>
          <cell r="G1720">
            <v>41073</v>
          </cell>
          <cell r="H1720" t="str">
            <v>A4F5WY1</v>
          </cell>
          <cell r="K1720" t="str">
            <v>MK-732 (mount kit for PI-502)</v>
          </cell>
          <cell r="L1720">
            <v>445</v>
          </cell>
          <cell r="M1720">
            <v>168</v>
          </cell>
          <cell r="N1720">
            <v>174.72</v>
          </cell>
          <cell r="O1720">
            <v>6.2660944206008623E-2</v>
          </cell>
          <cell r="P1720">
            <v>186.4</v>
          </cell>
          <cell r="Q1720">
            <v>178.08</v>
          </cell>
          <cell r="R1720">
            <v>192.33</v>
          </cell>
          <cell r="S1720">
            <v>233</v>
          </cell>
          <cell r="T1720">
            <v>0.25012875536480689</v>
          </cell>
          <cell r="U1720">
            <v>200.38</v>
          </cell>
          <cell r="V1720">
            <v>0.12805669228465913</v>
          </cell>
          <cell r="W1720">
            <v>186.4</v>
          </cell>
          <cell r="X1720">
            <v>0.8</v>
          </cell>
          <cell r="AA1720">
            <v>226</v>
          </cell>
          <cell r="AB1720">
            <v>187</v>
          </cell>
          <cell r="AC1720">
            <v>208</v>
          </cell>
          <cell r="AD1720">
            <v>222</v>
          </cell>
          <cell r="AE1720">
            <v>230.12</v>
          </cell>
          <cell r="AF1720">
            <v>0.18998783243525116</v>
          </cell>
          <cell r="AG1720">
            <v>0.24074395967321399</v>
          </cell>
          <cell r="AH1720">
            <v>257</v>
          </cell>
          <cell r="AI1720">
            <v>282</v>
          </cell>
          <cell r="AJ1720">
            <v>0.33900709219858155</v>
          </cell>
          <cell r="AK1720">
            <v>307.5</v>
          </cell>
          <cell r="AL1720">
            <v>333</v>
          </cell>
          <cell r="AM1720">
            <v>0.44024024024024022</v>
          </cell>
          <cell r="AN1720">
            <v>361</v>
          </cell>
          <cell r="AO1720">
            <v>389</v>
          </cell>
          <cell r="AP1720">
            <v>417</v>
          </cell>
          <cell r="AS1720">
            <v>445</v>
          </cell>
        </row>
        <row r="1721">
          <cell r="B1721" t="str">
            <v>AC</v>
          </cell>
          <cell r="C1721" t="str">
            <v>IMP</v>
          </cell>
          <cell r="D1721" t="str">
            <v>BT</v>
          </cell>
          <cell r="E1721" t="str">
            <v>08</v>
          </cell>
          <cell r="F1721">
            <v>41073</v>
          </cell>
          <cell r="G1721">
            <v>41073</v>
          </cell>
          <cell r="H1721" t="str">
            <v>A5A8WY1</v>
          </cell>
          <cell r="K1721" t="str">
            <v>UK-205 (upgrade kit for eCopy)</v>
          </cell>
          <cell r="L1721">
            <v>35</v>
          </cell>
          <cell r="M1721">
            <v>20</v>
          </cell>
          <cell r="N1721">
            <v>20.8</v>
          </cell>
          <cell r="O1721">
            <v>7.1428571428571341E-2</v>
          </cell>
          <cell r="P1721">
            <v>22.4</v>
          </cell>
          <cell r="Q1721">
            <v>21.2</v>
          </cell>
          <cell r="R1721">
            <v>22.9</v>
          </cell>
          <cell r="S1721">
            <v>28</v>
          </cell>
          <cell r="T1721">
            <v>0.25714285714285712</v>
          </cell>
          <cell r="U1721">
            <v>24.08</v>
          </cell>
          <cell r="V1721">
            <v>0.13621262458471753</v>
          </cell>
          <cell r="W1721">
            <v>22.4</v>
          </cell>
          <cell r="X1721">
            <v>0.79999999999999993</v>
          </cell>
          <cell r="AA1721">
            <v>27</v>
          </cell>
          <cell r="AB1721">
            <v>23</v>
          </cell>
          <cell r="AC1721">
            <v>25</v>
          </cell>
          <cell r="AD1721">
            <v>27</v>
          </cell>
          <cell r="AE1721">
            <v>27.65</v>
          </cell>
          <cell r="AF1721">
            <v>0.189873417721519</v>
          </cell>
          <cell r="AG1721">
            <v>0.24773960216998187</v>
          </cell>
          <cell r="AH1721">
            <v>30</v>
          </cell>
          <cell r="AI1721">
            <v>32</v>
          </cell>
          <cell r="AJ1721">
            <v>0.30000000000000004</v>
          </cell>
          <cell r="AK1721">
            <v>33.5</v>
          </cell>
          <cell r="AL1721">
            <v>35</v>
          </cell>
          <cell r="AM1721">
            <v>0.36000000000000004</v>
          </cell>
          <cell r="AN1721">
            <v>35</v>
          </cell>
          <cell r="AO1721">
            <v>35</v>
          </cell>
          <cell r="AP1721">
            <v>35</v>
          </cell>
          <cell r="AS1721">
            <v>35</v>
          </cell>
        </row>
        <row r="1722">
          <cell r="B1722" t="str">
            <v>AC</v>
          </cell>
          <cell r="C1722" t="str">
            <v>IMP</v>
          </cell>
          <cell r="D1722" t="str">
            <v>BT</v>
          </cell>
          <cell r="E1722" t="str">
            <v>08</v>
          </cell>
          <cell r="F1722">
            <v>41073</v>
          </cell>
          <cell r="G1722">
            <v>41073</v>
          </cell>
          <cell r="H1722" t="str">
            <v>A4F0WY1</v>
          </cell>
          <cell r="K1722" t="str">
            <v>LU-409 Large capacity paper feed unit (letter size)</v>
          </cell>
          <cell r="L1722">
            <v>2226</v>
          </cell>
          <cell r="M1722">
            <v>711.9</v>
          </cell>
          <cell r="N1722">
            <v>740.37599999999998</v>
          </cell>
          <cell r="O1722">
            <v>0.23225384974335048</v>
          </cell>
          <cell r="P1722">
            <v>964.35</v>
          </cell>
          <cell r="Q1722">
            <v>754.61</v>
          </cell>
          <cell r="R1722">
            <v>814.98</v>
          </cell>
          <cell r="S1722">
            <v>1205.432</v>
          </cell>
          <cell r="T1722">
            <v>0.38580027741091993</v>
          </cell>
          <cell r="U1722">
            <v>933.48654079999994</v>
          </cell>
          <cell r="V1722">
            <v>0.20687019293765482</v>
          </cell>
          <cell r="W1722">
            <v>964.35</v>
          </cell>
          <cell r="X1722">
            <v>0.80000365014368291</v>
          </cell>
          <cell r="AA1722">
            <v>1167</v>
          </cell>
          <cell r="AB1722">
            <v>965</v>
          </cell>
          <cell r="AC1722">
            <v>1072</v>
          </cell>
          <cell r="AD1722">
            <v>1147</v>
          </cell>
          <cell r="AE1722">
            <v>1190.56</v>
          </cell>
          <cell r="AF1722">
            <v>0.19000302378712533</v>
          </cell>
          <cell r="AG1722">
            <v>0.37812793979303855</v>
          </cell>
          <cell r="AH1722">
            <v>1324</v>
          </cell>
          <cell r="AI1722">
            <v>1457</v>
          </cell>
          <cell r="AJ1722">
            <v>0.33812628689087165</v>
          </cell>
          <cell r="AK1722">
            <v>1590</v>
          </cell>
          <cell r="AL1722">
            <v>1723</v>
          </cell>
          <cell r="AM1722">
            <v>0.44030760301799188</v>
          </cell>
          <cell r="AN1722">
            <v>1848.75</v>
          </cell>
          <cell r="AO1722">
            <v>1974.5</v>
          </cell>
          <cell r="AP1722">
            <v>2100.25</v>
          </cell>
          <cell r="AS1722">
            <v>2226</v>
          </cell>
        </row>
        <row r="1723">
          <cell r="B1723" t="str">
            <v>AC</v>
          </cell>
          <cell r="C1723" t="str">
            <v>IMP</v>
          </cell>
          <cell r="D1723" t="str">
            <v>BT</v>
          </cell>
          <cell r="E1723" t="str">
            <v>08</v>
          </cell>
          <cell r="F1723">
            <v>41073</v>
          </cell>
          <cell r="G1723">
            <v>41073</v>
          </cell>
          <cell r="H1723" t="str">
            <v>A4F1WY1</v>
          </cell>
          <cell r="K1723" t="str">
            <v>LU-410 Large capacity paper feed unit (12x18)</v>
          </cell>
          <cell r="L1723">
            <v>3116.4</v>
          </cell>
          <cell r="M1723">
            <v>915.6</v>
          </cell>
          <cell r="N1723">
            <v>952.22400000000005</v>
          </cell>
          <cell r="O1723">
            <v>0.26903815153143468</v>
          </cell>
          <cell r="P1723">
            <v>1302.7</v>
          </cell>
          <cell r="Q1723">
            <v>970.54</v>
          </cell>
          <cell r="R1723">
            <v>1048.18</v>
          </cell>
          <cell r="S1723">
            <v>1628.3720000000001</v>
          </cell>
          <cell r="T1723">
            <v>0.41522944388628641</v>
          </cell>
          <cell r="U1723">
            <v>1261.0112767999999</v>
          </cell>
          <cell r="V1723">
            <v>0.24487273229117557</v>
          </cell>
          <cell r="W1723">
            <v>1302.7</v>
          </cell>
          <cell r="X1723">
            <v>0.80000147386469433</v>
          </cell>
          <cell r="AA1723">
            <v>1576</v>
          </cell>
          <cell r="AB1723">
            <v>1303</v>
          </cell>
          <cell r="AC1723">
            <v>1448</v>
          </cell>
          <cell r="AD1723">
            <v>1549</v>
          </cell>
          <cell r="AE1723">
            <v>1608.27</v>
          </cell>
          <cell r="AF1723">
            <v>0.18999919167801424</v>
          </cell>
          <cell r="AG1723">
            <v>0.40792031188792921</v>
          </cell>
          <cell r="AH1723">
            <v>1789</v>
          </cell>
          <cell r="AI1723">
            <v>1968</v>
          </cell>
          <cell r="AJ1723">
            <v>0.33805894308943085</v>
          </cell>
          <cell r="AK1723">
            <v>2147.5</v>
          </cell>
          <cell r="AL1723">
            <v>2327</v>
          </cell>
          <cell r="AM1723">
            <v>0.44018048990116027</v>
          </cell>
          <cell r="AN1723">
            <v>2524.35</v>
          </cell>
          <cell r="AO1723">
            <v>2721.7</v>
          </cell>
          <cell r="AP1723">
            <v>2919.05</v>
          </cell>
          <cell r="AS1723">
            <v>3116.4</v>
          </cell>
        </row>
        <row r="1724">
          <cell r="B1724" t="str">
            <v>AC</v>
          </cell>
          <cell r="C1724" t="str">
            <v>IMP</v>
          </cell>
          <cell r="D1724" t="str">
            <v>BT</v>
          </cell>
          <cell r="E1724" t="str">
            <v>08</v>
          </cell>
          <cell r="F1724">
            <v>41073</v>
          </cell>
          <cell r="G1724">
            <v>41073</v>
          </cell>
          <cell r="H1724" t="str">
            <v>A4F7WY1</v>
          </cell>
          <cell r="K1724" t="str">
            <v>RB-101 Element for ring binder - BLACK</v>
          </cell>
          <cell r="L1724">
            <v>600</v>
          </cell>
          <cell r="M1724">
            <v>270</v>
          </cell>
          <cell r="N1724">
            <v>280.8</v>
          </cell>
          <cell r="O1724">
            <v>0.12249999999999997</v>
          </cell>
          <cell r="P1724">
            <v>320</v>
          </cell>
          <cell r="Q1724">
            <v>286.2</v>
          </cell>
          <cell r="R1724">
            <v>309.10000000000002</v>
          </cell>
          <cell r="S1724">
            <v>400</v>
          </cell>
          <cell r="T1724">
            <v>0.29799999999999999</v>
          </cell>
          <cell r="U1724">
            <v>309.76</v>
          </cell>
          <cell r="V1724">
            <v>9.3491735537190021E-2</v>
          </cell>
          <cell r="W1724">
            <v>320</v>
          </cell>
          <cell r="X1724">
            <v>0.8</v>
          </cell>
          <cell r="AA1724">
            <v>387</v>
          </cell>
          <cell r="AB1724">
            <v>320</v>
          </cell>
          <cell r="AC1724">
            <v>356</v>
          </cell>
          <cell r="AD1724">
            <v>381</v>
          </cell>
          <cell r="AE1724">
            <v>395.06</v>
          </cell>
          <cell r="AF1724">
            <v>0.18999645623449604</v>
          </cell>
          <cell r="AG1724">
            <v>0.28922189034577023</v>
          </cell>
          <cell r="AH1724">
            <v>440</v>
          </cell>
          <cell r="AI1724">
            <v>484</v>
          </cell>
          <cell r="AJ1724">
            <v>0.33884297520661155</v>
          </cell>
          <cell r="AK1724">
            <v>528</v>
          </cell>
          <cell r="AL1724">
            <v>572</v>
          </cell>
          <cell r="AM1724">
            <v>0.44055944055944057</v>
          </cell>
          <cell r="AN1724">
            <v>579</v>
          </cell>
          <cell r="AO1724">
            <v>586</v>
          </cell>
          <cell r="AP1724">
            <v>593</v>
          </cell>
          <cell r="AS1724">
            <v>600</v>
          </cell>
        </row>
        <row r="1725">
          <cell r="B1725" t="str">
            <v>AC</v>
          </cell>
          <cell r="C1725" t="str">
            <v>IMP</v>
          </cell>
          <cell r="D1725" t="str">
            <v>BT</v>
          </cell>
          <cell r="E1725" t="str">
            <v>08</v>
          </cell>
          <cell r="F1725">
            <v>41073</v>
          </cell>
          <cell r="G1725">
            <v>41073</v>
          </cell>
          <cell r="H1725" t="str">
            <v>A4F7WY2</v>
          </cell>
          <cell r="K1725" t="str">
            <v>RB-101 Element for ring binder - CLEAR</v>
          </cell>
          <cell r="L1725">
            <v>600</v>
          </cell>
          <cell r="M1725">
            <v>270</v>
          </cell>
          <cell r="N1725">
            <v>280.8</v>
          </cell>
          <cell r="O1725">
            <v>0.12249999999999997</v>
          </cell>
          <cell r="P1725">
            <v>320</v>
          </cell>
          <cell r="Q1725">
            <v>286.2</v>
          </cell>
          <cell r="R1725">
            <v>309.10000000000002</v>
          </cell>
          <cell r="S1725">
            <v>400</v>
          </cell>
          <cell r="T1725">
            <v>0.29799999999999999</v>
          </cell>
          <cell r="U1725">
            <v>309.76</v>
          </cell>
          <cell r="V1725">
            <v>9.3491735537190021E-2</v>
          </cell>
          <cell r="W1725">
            <v>320</v>
          </cell>
          <cell r="X1725">
            <v>0.8</v>
          </cell>
          <cell r="AA1725">
            <v>387</v>
          </cell>
          <cell r="AB1725">
            <v>320</v>
          </cell>
          <cell r="AC1725">
            <v>356</v>
          </cell>
          <cell r="AD1725">
            <v>381</v>
          </cell>
          <cell r="AE1725">
            <v>395.06</v>
          </cell>
          <cell r="AF1725">
            <v>0.18999645623449604</v>
          </cell>
          <cell r="AG1725">
            <v>0.28922189034577023</v>
          </cell>
          <cell r="AH1725">
            <v>440</v>
          </cell>
          <cell r="AI1725">
            <v>484</v>
          </cell>
          <cell r="AJ1725">
            <v>0.33884297520661155</v>
          </cell>
          <cell r="AK1725">
            <v>528</v>
          </cell>
          <cell r="AL1725">
            <v>572</v>
          </cell>
          <cell r="AM1725">
            <v>0.44055944055944057</v>
          </cell>
          <cell r="AN1725">
            <v>579</v>
          </cell>
          <cell r="AO1725">
            <v>586</v>
          </cell>
          <cell r="AP1725">
            <v>593</v>
          </cell>
          <cell r="AS1725">
            <v>600</v>
          </cell>
        </row>
        <row r="1726">
          <cell r="B1726" t="str">
            <v>AC</v>
          </cell>
          <cell r="C1726" t="str">
            <v>IMP</v>
          </cell>
          <cell r="D1726" t="str">
            <v>BT</v>
          </cell>
          <cell r="E1726" t="str">
            <v>08</v>
          </cell>
          <cell r="F1726">
            <v>41073</v>
          </cell>
          <cell r="G1726">
            <v>41073</v>
          </cell>
          <cell r="H1726" t="str">
            <v>A4F7WY3</v>
          </cell>
          <cell r="K1726" t="str">
            <v>RB-101 Element for ring binder - WHITE</v>
          </cell>
          <cell r="L1726">
            <v>600</v>
          </cell>
          <cell r="M1726">
            <v>270</v>
          </cell>
          <cell r="N1726">
            <v>280.8</v>
          </cell>
          <cell r="O1726">
            <v>0.12249999999999997</v>
          </cell>
          <cell r="P1726">
            <v>320</v>
          </cell>
          <cell r="Q1726">
            <v>286.2</v>
          </cell>
          <cell r="R1726">
            <v>309.10000000000002</v>
          </cell>
          <cell r="S1726">
            <v>400</v>
          </cell>
          <cell r="T1726">
            <v>0.29799999999999999</v>
          </cell>
          <cell r="U1726">
            <v>309.76</v>
          </cell>
          <cell r="V1726">
            <v>9.3491735537190021E-2</v>
          </cell>
          <cell r="W1726">
            <v>320</v>
          </cell>
          <cell r="X1726">
            <v>0.8</v>
          </cell>
          <cell r="AA1726">
            <v>387</v>
          </cell>
          <cell r="AB1726">
            <v>320</v>
          </cell>
          <cell r="AC1726">
            <v>356</v>
          </cell>
          <cell r="AD1726">
            <v>381</v>
          </cell>
          <cell r="AE1726">
            <v>395.06</v>
          </cell>
          <cell r="AF1726">
            <v>0.18999645623449604</v>
          </cell>
          <cell r="AG1726">
            <v>0.28922189034577023</v>
          </cell>
          <cell r="AH1726">
            <v>440</v>
          </cell>
          <cell r="AI1726">
            <v>484</v>
          </cell>
          <cell r="AJ1726">
            <v>0.33884297520661155</v>
          </cell>
          <cell r="AK1726">
            <v>528</v>
          </cell>
          <cell r="AL1726">
            <v>572</v>
          </cell>
          <cell r="AM1726">
            <v>0.44055944055944057</v>
          </cell>
          <cell r="AN1726">
            <v>579</v>
          </cell>
          <cell r="AO1726">
            <v>586</v>
          </cell>
          <cell r="AP1726">
            <v>593</v>
          </cell>
          <cell r="AS1726">
            <v>600</v>
          </cell>
        </row>
        <row r="1727">
          <cell r="B1727" t="str">
            <v>AC</v>
          </cell>
          <cell r="C1727" t="str">
            <v>IMP</v>
          </cell>
          <cell r="D1727" t="str">
            <v>BT</v>
          </cell>
          <cell r="E1727" t="str">
            <v>08</v>
          </cell>
          <cell r="F1727">
            <v>41073</v>
          </cell>
          <cell r="G1727">
            <v>41073</v>
          </cell>
          <cell r="H1727" t="str">
            <v>A4F7WY4</v>
          </cell>
          <cell r="K1727" t="str">
            <v>RB-101 Element for ring binder - NAVY</v>
          </cell>
          <cell r="L1727">
            <v>600</v>
          </cell>
          <cell r="M1727">
            <v>270</v>
          </cell>
          <cell r="N1727">
            <v>280.8</v>
          </cell>
          <cell r="O1727">
            <v>0.12249999999999997</v>
          </cell>
          <cell r="P1727">
            <v>320</v>
          </cell>
          <cell r="Q1727">
            <v>286.2</v>
          </cell>
          <cell r="R1727">
            <v>309.10000000000002</v>
          </cell>
          <cell r="S1727">
            <v>400</v>
          </cell>
          <cell r="T1727">
            <v>0.29799999999999999</v>
          </cell>
          <cell r="U1727">
            <v>309.76</v>
          </cell>
          <cell r="V1727">
            <v>9.3491735537190021E-2</v>
          </cell>
          <cell r="W1727">
            <v>320</v>
          </cell>
          <cell r="X1727">
            <v>0.8</v>
          </cell>
          <cell r="AA1727">
            <v>387</v>
          </cell>
          <cell r="AB1727">
            <v>320</v>
          </cell>
          <cell r="AC1727">
            <v>356</v>
          </cell>
          <cell r="AD1727">
            <v>381</v>
          </cell>
          <cell r="AE1727">
            <v>395.06</v>
          </cell>
          <cell r="AF1727">
            <v>0.18999645623449604</v>
          </cell>
          <cell r="AG1727">
            <v>0.28922189034577023</v>
          </cell>
          <cell r="AH1727">
            <v>440</v>
          </cell>
          <cell r="AI1727">
            <v>484</v>
          </cell>
          <cell r="AJ1727">
            <v>0.33884297520661155</v>
          </cell>
          <cell r="AK1727">
            <v>528</v>
          </cell>
          <cell r="AL1727">
            <v>572</v>
          </cell>
          <cell r="AM1727">
            <v>0.44055944055944057</v>
          </cell>
          <cell r="AN1727">
            <v>579</v>
          </cell>
          <cell r="AO1727">
            <v>586</v>
          </cell>
          <cell r="AP1727">
            <v>593</v>
          </cell>
          <cell r="AS1727">
            <v>600</v>
          </cell>
        </row>
        <row r="1728">
          <cell r="B1728" t="str">
            <v>AC</v>
          </cell>
          <cell r="C1728" t="str">
            <v>IMP</v>
          </cell>
          <cell r="D1728" t="str">
            <v>BT</v>
          </cell>
          <cell r="E1728" t="str">
            <v>08</v>
          </cell>
          <cell r="F1728">
            <v>41073</v>
          </cell>
          <cell r="G1728">
            <v>41073</v>
          </cell>
          <cell r="H1728" t="str">
            <v>A4RCWY1</v>
          </cell>
          <cell r="K1728" t="str">
            <v>SK-703 (staples 5,000 x 3)</v>
          </cell>
          <cell r="L1728">
            <v>240</v>
          </cell>
          <cell r="M1728">
            <v>80</v>
          </cell>
          <cell r="N1728">
            <v>83.2</v>
          </cell>
          <cell r="O1728">
            <v>0.35</v>
          </cell>
          <cell r="P1728">
            <v>128</v>
          </cell>
          <cell r="Q1728">
            <v>84.8</v>
          </cell>
          <cell r="R1728">
            <v>91.58</v>
          </cell>
          <cell r="S1728">
            <v>160</v>
          </cell>
          <cell r="T1728">
            <v>0.48</v>
          </cell>
          <cell r="U1728">
            <v>123.904</v>
          </cell>
          <cell r="V1728">
            <v>0.32851239669421484</v>
          </cell>
          <cell r="W1728">
            <v>128</v>
          </cell>
          <cell r="X1728">
            <v>0.8</v>
          </cell>
          <cell r="AA1728">
            <v>155</v>
          </cell>
          <cell r="AB1728">
            <v>128</v>
          </cell>
          <cell r="AC1728">
            <v>143</v>
          </cell>
          <cell r="AD1728">
            <v>153</v>
          </cell>
          <cell r="AE1728">
            <v>158.02000000000001</v>
          </cell>
          <cell r="AF1728">
            <v>0.18997595241108725</v>
          </cell>
          <cell r="AG1728">
            <v>0.4734843690672067</v>
          </cell>
          <cell r="AH1728">
            <v>177</v>
          </cell>
          <cell r="AI1728">
            <v>194</v>
          </cell>
          <cell r="AJ1728">
            <v>0.34020618556701032</v>
          </cell>
          <cell r="AK1728">
            <v>211.5</v>
          </cell>
          <cell r="AL1728">
            <v>229</v>
          </cell>
          <cell r="AM1728">
            <v>0.44104803493449779</v>
          </cell>
          <cell r="AN1728">
            <v>231.75</v>
          </cell>
          <cell r="AO1728">
            <v>234.5</v>
          </cell>
          <cell r="AP1728">
            <v>237.25</v>
          </cell>
          <cell r="AS1728">
            <v>240</v>
          </cell>
        </row>
        <row r="1729">
          <cell r="B1729" t="str">
            <v>AC</v>
          </cell>
          <cell r="C1729" t="str">
            <v>IMP</v>
          </cell>
          <cell r="D1729" t="str">
            <v>BT</v>
          </cell>
          <cell r="E1729" t="str">
            <v>08</v>
          </cell>
          <cell r="F1729">
            <v>41073</v>
          </cell>
          <cell r="G1729">
            <v>41073</v>
          </cell>
          <cell r="H1729" t="str">
            <v>A04HWY2</v>
          </cell>
          <cell r="K1729" t="str">
            <v>PI-502 Multi-Post Inserter</v>
          </cell>
          <cell r="L1729">
            <v>1113</v>
          </cell>
          <cell r="M1729">
            <v>426</v>
          </cell>
          <cell r="N1729">
            <v>443.04</v>
          </cell>
          <cell r="O1729">
            <v>8.1173005931394884E-2</v>
          </cell>
          <cell r="P1729">
            <v>482.18</v>
          </cell>
          <cell r="Q1729">
            <v>451.56</v>
          </cell>
          <cell r="R1729">
            <v>487.68</v>
          </cell>
          <cell r="S1729">
            <v>602.72</v>
          </cell>
          <cell r="T1729">
            <v>0.26493230687549774</v>
          </cell>
          <cell r="U1729">
            <v>466.74636800000002</v>
          </cell>
          <cell r="V1729">
            <v>5.0790685531376209E-2</v>
          </cell>
          <cell r="W1729">
            <v>482.18</v>
          </cell>
          <cell r="X1729">
            <v>0.80000663658083349</v>
          </cell>
          <cell r="AA1729">
            <v>583</v>
          </cell>
          <cell r="AB1729">
            <v>483</v>
          </cell>
          <cell r="AC1729">
            <v>536</v>
          </cell>
          <cell r="AD1729">
            <v>574</v>
          </cell>
          <cell r="AE1729">
            <v>595.28</v>
          </cell>
          <cell r="AF1729">
            <v>0.18999462437844372</v>
          </cell>
          <cell r="AG1729">
            <v>0.25574519553823405</v>
          </cell>
          <cell r="AH1729">
            <v>663</v>
          </cell>
          <cell r="AI1729">
            <v>729</v>
          </cell>
          <cell r="AJ1729">
            <v>0.3385733882030178</v>
          </cell>
          <cell r="AK1729">
            <v>795.5</v>
          </cell>
          <cell r="AL1729">
            <v>862</v>
          </cell>
          <cell r="AM1729">
            <v>0.44062645011600926</v>
          </cell>
          <cell r="AN1729">
            <v>924.75</v>
          </cell>
          <cell r="AO1729">
            <v>987.5</v>
          </cell>
          <cell r="AP1729">
            <v>1050.25</v>
          </cell>
          <cell r="AS1729">
            <v>1113</v>
          </cell>
        </row>
        <row r="1730">
          <cell r="B1730" t="str">
            <v>AC</v>
          </cell>
          <cell r="C1730" t="str">
            <v>IMP</v>
          </cell>
          <cell r="D1730" t="str">
            <v>BT</v>
          </cell>
          <cell r="E1730" t="str">
            <v>08</v>
          </cell>
          <cell r="F1730">
            <v>41073</v>
          </cell>
          <cell r="G1730">
            <v>41073</v>
          </cell>
          <cell r="H1730" t="str">
            <v>A0W6WY2</v>
          </cell>
          <cell r="K1730" t="str">
            <v>RH-101 Removable HDD Kit</v>
          </cell>
          <cell r="L1730">
            <v>3487.34</v>
          </cell>
          <cell r="M1730">
            <v>1030</v>
          </cell>
          <cell r="N1730">
            <v>1071.2</v>
          </cell>
          <cell r="O1730">
            <v>0.31254011038377616</v>
          </cell>
          <cell r="P1730">
            <v>1558.2</v>
          </cell>
          <cell r="Q1730">
            <v>1091.8</v>
          </cell>
          <cell r="R1730">
            <v>1179.1400000000001</v>
          </cell>
          <cell r="S1730">
            <v>1947.75</v>
          </cell>
          <cell r="T1730">
            <v>0.45003208830702091</v>
          </cell>
          <cell r="U1730">
            <v>1508.3376000000001</v>
          </cell>
          <cell r="V1730">
            <v>0.28981416361960344</v>
          </cell>
          <cell r="W1730">
            <v>1558.2</v>
          </cell>
          <cell r="X1730">
            <v>0.8</v>
          </cell>
          <cell r="AA1730">
            <v>1885</v>
          </cell>
          <cell r="AB1730">
            <v>1559</v>
          </cell>
          <cell r="AC1730">
            <v>1732</v>
          </cell>
          <cell r="AD1730">
            <v>1852</v>
          </cell>
          <cell r="AE1730">
            <v>1923.7</v>
          </cell>
          <cell r="AF1730">
            <v>0.18999844050527628</v>
          </cell>
          <cell r="AG1730">
            <v>0.44315641732078803</v>
          </cell>
          <cell r="AH1730">
            <v>2139</v>
          </cell>
          <cell r="AI1730">
            <v>2354</v>
          </cell>
          <cell r="AJ1730">
            <v>0.33806287170773153</v>
          </cell>
          <cell r="AK1730">
            <v>2568.5</v>
          </cell>
          <cell r="AL1730">
            <v>2783</v>
          </cell>
          <cell r="AM1730">
            <v>0.44010061085159896</v>
          </cell>
          <cell r="AN1730">
            <v>2959.09</v>
          </cell>
          <cell r="AO1730">
            <v>3135.18</v>
          </cell>
          <cell r="AP1730">
            <v>3311.27</v>
          </cell>
          <cell r="AS1730">
            <v>3487.34</v>
          </cell>
        </row>
        <row r="1731">
          <cell r="B1731" t="str">
            <v>SPC</v>
          </cell>
          <cell r="C1731" t="str">
            <v>IMP</v>
          </cell>
          <cell r="D1731" t="str">
            <v>BT</v>
          </cell>
          <cell r="E1731" t="str">
            <v>08</v>
          </cell>
          <cell r="F1731">
            <v>41073</v>
          </cell>
          <cell r="G1731">
            <v>41073</v>
          </cell>
          <cell r="H1731" t="str">
            <v>A3VV171</v>
          </cell>
          <cell r="K1731" t="str">
            <v>TN015 Toner for 951 (Yield: 105K)</v>
          </cell>
          <cell r="L1731">
            <v>275</v>
          </cell>
          <cell r="M1731">
            <v>90</v>
          </cell>
          <cell r="N1731">
            <v>93.600000000000009</v>
          </cell>
          <cell r="O1731">
            <v>2.4999999999999911E-2</v>
          </cell>
          <cell r="P1731">
            <v>96</v>
          </cell>
          <cell r="Q1731">
            <v>95.4</v>
          </cell>
          <cell r="R1731">
            <v>103.03</v>
          </cell>
          <cell r="S1731">
            <v>120</v>
          </cell>
          <cell r="T1731">
            <v>0.21999999999999992</v>
          </cell>
          <cell r="W1731">
            <v>96</v>
          </cell>
          <cell r="X1731">
            <v>0.8</v>
          </cell>
          <cell r="AA1731">
            <v>165</v>
          </cell>
          <cell r="AB1731">
            <v>113</v>
          </cell>
          <cell r="AC1731">
            <v>120</v>
          </cell>
          <cell r="AD1731">
            <v>145</v>
          </cell>
          <cell r="AE1731">
            <v>168.42</v>
          </cell>
          <cell r="AF1731">
            <v>0.42999643747773419</v>
          </cell>
          <cell r="AG1731">
            <v>0.44424652654079078</v>
          </cell>
          <cell r="AH1731">
            <v>196</v>
          </cell>
          <cell r="AI1731">
            <v>222</v>
          </cell>
          <cell r="AJ1731">
            <v>0.56756756756756754</v>
          </cell>
          <cell r="AK1731">
            <v>248.5</v>
          </cell>
          <cell r="AL1731">
            <v>275</v>
          </cell>
          <cell r="AM1731">
            <v>0.65090909090909088</v>
          </cell>
          <cell r="AN1731">
            <v>275</v>
          </cell>
          <cell r="AO1731">
            <v>275</v>
          </cell>
          <cell r="AP1731">
            <v>275</v>
          </cell>
          <cell r="AS1731">
            <v>275</v>
          </cell>
        </row>
        <row r="1732">
          <cell r="B1732" t="str">
            <v>SP</v>
          </cell>
          <cell r="C1732" t="str">
            <v>IMP</v>
          </cell>
          <cell r="D1732" t="str">
            <v>BT</v>
          </cell>
          <cell r="E1732" t="str">
            <v>08</v>
          </cell>
          <cell r="F1732">
            <v>41073</v>
          </cell>
          <cell r="G1732">
            <v>41073</v>
          </cell>
          <cell r="H1732" t="str">
            <v>A3VVP00</v>
          </cell>
          <cell r="K1732" t="str">
            <v>DR012 Drum Unit for 1250/1052/951 (Yyield: 1M)</v>
          </cell>
          <cell r="L1732">
            <v>560</v>
          </cell>
          <cell r="M1732">
            <v>83.87</v>
          </cell>
          <cell r="N1732">
            <v>83.87</v>
          </cell>
          <cell r="O1732">
            <v>0.57209183673469388</v>
          </cell>
          <cell r="P1732">
            <v>196</v>
          </cell>
          <cell r="Q1732">
            <v>88.9</v>
          </cell>
          <cell r="R1732">
            <v>96.01</v>
          </cell>
          <cell r="S1732">
            <v>245</v>
          </cell>
          <cell r="T1732">
            <v>0.65767346938775506</v>
          </cell>
          <cell r="W1732">
            <v>196</v>
          </cell>
          <cell r="X1732">
            <v>0.8</v>
          </cell>
          <cell r="AA1732">
            <v>384</v>
          </cell>
          <cell r="AB1732">
            <v>280</v>
          </cell>
          <cell r="AC1732">
            <v>327</v>
          </cell>
          <cell r="AD1732">
            <v>360</v>
          </cell>
          <cell r="AE1732">
            <v>392</v>
          </cell>
          <cell r="AF1732">
            <v>0.5</v>
          </cell>
          <cell r="AG1732">
            <v>0.78604591836734694</v>
          </cell>
          <cell r="AH1732">
            <v>434</v>
          </cell>
          <cell r="AI1732">
            <v>476</v>
          </cell>
          <cell r="AJ1732">
            <v>0.58823529411764708</v>
          </cell>
          <cell r="AK1732">
            <v>518</v>
          </cell>
          <cell r="AL1732">
            <v>560</v>
          </cell>
          <cell r="AM1732">
            <v>0.65</v>
          </cell>
          <cell r="AN1732">
            <v>560</v>
          </cell>
          <cell r="AO1732">
            <v>560</v>
          </cell>
          <cell r="AP1732">
            <v>560</v>
          </cell>
          <cell r="AS1732">
            <v>560</v>
          </cell>
        </row>
        <row r="1733">
          <cell r="B1733" t="str">
            <v>SP</v>
          </cell>
          <cell r="C1733" t="str">
            <v>IMP</v>
          </cell>
          <cell r="D1733" t="str">
            <v>BT</v>
          </cell>
          <cell r="E1733" t="str">
            <v>08</v>
          </cell>
          <cell r="F1733">
            <v>41073</v>
          </cell>
          <cell r="G1733">
            <v>41073</v>
          </cell>
          <cell r="H1733" t="str">
            <v>A0TH500</v>
          </cell>
          <cell r="K1733" t="str">
            <v>DV011 Developer for 1250/1052/951, 1200/1051 (Yield: 1M)</v>
          </cell>
          <cell r="L1733">
            <v>350</v>
          </cell>
          <cell r="M1733">
            <v>78</v>
          </cell>
          <cell r="N1733">
            <v>78</v>
          </cell>
          <cell r="O1733">
            <v>0.34121621621621623</v>
          </cell>
          <cell r="P1733">
            <v>118.4</v>
          </cell>
          <cell r="Q1733">
            <v>82.68</v>
          </cell>
          <cell r="R1733">
            <v>89.29</v>
          </cell>
          <cell r="S1733">
            <v>148</v>
          </cell>
          <cell r="T1733">
            <v>0.47297297297297297</v>
          </cell>
          <cell r="W1733">
            <v>118.4</v>
          </cell>
          <cell r="X1733">
            <v>0.8</v>
          </cell>
          <cell r="AA1733">
            <v>232</v>
          </cell>
          <cell r="AB1733">
            <v>170</v>
          </cell>
          <cell r="AC1733">
            <v>198</v>
          </cell>
          <cell r="AD1733">
            <v>218</v>
          </cell>
          <cell r="AE1733">
            <v>236.8</v>
          </cell>
          <cell r="AF1733">
            <v>0.5</v>
          </cell>
          <cell r="AG1733">
            <v>0.67060810810810811</v>
          </cell>
          <cell r="AH1733">
            <v>266</v>
          </cell>
          <cell r="AI1733">
            <v>294</v>
          </cell>
          <cell r="AJ1733">
            <v>0.59727891156462587</v>
          </cell>
          <cell r="AK1733">
            <v>322</v>
          </cell>
          <cell r="AL1733">
            <v>350</v>
          </cell>
          <cell r="AM1733">
            <v>0.6617142857142857</v>
          </cell>
          <cell r="AN1733">
            <v>350</v>
          </cell>
          <cell r="AO1733">
            <v>350</v>
          </cell>
          <cell r="AP1733">
            <v>350</v>
          </cell>
          <cell r="AS1733">
            <v>350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view="pageLayout" zoomScaleNormal="100" workbookViewId="0"/>
  </sheetViews>
  <sheetFormatPr defaultRowHeight="15"/>
  <cols>
    <col min="1" max="1" width="143.42578125" style="1" customWidth="1"/>
    <col min="2" max="16384" width="9.140625" style="1"/>
  </cols>
  <sheetData>
    <row r="1" spans="1:1" ht="15.75">
      <c r="A1" s="3" t="s">
        <v>2573</v>
      </c>
    </row>
    <row r="2" spans="1:1" ht="15.75">
      <c r="A2" s="2"/>
    </row>
    <row r="3" spans="1:1" ht="31.5">
      <c r="A3" s="2" t="s">
        <v>1729</v>
      </c>
    </row>
    <row r="4" spans="1:1" ht="15.75">
      <c r="A4" s="2"/>
    </row>
    <row r="5" spans="1:1" ht="31.5">
      <c r="A5" s="2" t="s">
        <v>1722</v>
      </c>
    </row>
    <row r="6" spans="1:1" ht="15.75">
      <c r="A6" s="2"/>
    </row>
    <row r="7" spans="1:1">
      <c r="A7" s="1" t="s">
        <v>1723</v>
      </c>
    </row>
    <row r="9" spans="1:1" ht="30">
      <c r="A9" s="1" t="s">
        <v>1724</v>
      </c>
    </row>
    <row r="11" spans="1:1" ht="18">
      <c r="A11" s="4"/>
    </row>
  </sheetData>
  <phoneticPr fontId="12" type="noConversion"/>
  <pageMargins left="0.7" right="0.7" top="0.75" bottom="0.75" header="0.3" footer="0.3"/>
  <pageSetup orientation="portrait" r:id="rId1"/>
  <headerFooter>
    <oddHeader>&amp;C&amp;"Times New Roman,Bold"&amp;14Konica Minolta Multifunction Copier Selection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Normal="100" workbookViewId="0">
      <selection activeCell="E3" sqref="E3:H6"/>
    </sheetView>
  </sheetViews>
  <sheetFormatPr defaultRowHeight="12"/>
  <cols>
    <col min="1" max="1" width="11.7109375" style="21" customWidth="1"/>
    <col min="2" max="2" width="51.7109375" style="21" bestFit="1" customWidth="1"/>
    <col min="3" max="3" width="10" style="22" customWidth="1"/>
    <col min="4" max="4" width="7" style="68" bestFit="1" customWidth="1"/>
    <col min="5" max="5" width="13.7109375" style="61" bestFit="1" customWidth="1"/>
    <col min="6" max="8" width="10.42578125" style="65" bestFit="1" customWidth="1"/>
    <col min="9" max="16384" width="9.140625" style="21"/>
  </cols>
  <sheetData>
    <row r="1" spans="1:12" ht="12.75" thickBot="1">
      <c r="A1" s="53" t="s">
        <v>2572</v>
      </c>
      <c r="B1" s="91" t="s">
        <v>2074</v>
      </c>
      <c r="F1" s="64">
        <v>4.5900000000000003E-2</v>
      </c>
      <c r="G1" s="64">
        <v>2.92E-2</v>
      </c>
      <c r="H1" s="64">
        <v>2.3800000000000002E-2</v>
      </c>
    </row>
    <row r="2" spans="1:12" s="39" customFormat="1" ht="24.75" thickBot="1">
      <c r="A2" s="36" t="s">
        <v>2574</v>
      </c>
      <c r="B2" s="37" t="s">
        <v>2942</v>
      </c>
      <c r="C2" s="145" t="s">
        <v>2943</v>
      </c>
      <c r="D2" s="78" t="s">
        <v>2945</v>
      </c>
      <c r="E2" s="94" t="s">
        <v>2947</v>
      </c>
      <c r="F2" s="95" t="s">
        <v>2948</v>
      </c>
      <c r="G2" s="95" t="s">
        <v>2949</v>
      </c>
      <c r="H2" s="95" t="s">
        <v>2950</v>
      </c>
    </row>
    <row r="3" spans="1:12" ht="12.75" thickBot="1">
      <c r="A3" s="54" t="s">
        <v>2946</v>
      </c>
      <c r="B3" s="54"/>
      <c r="C3" s="146"/>
      <c r="D3" s="69"/>
      <c r="E3" s="380"/>
      <c r="F3" s="387"/>
      <c r="G3" s="387"/>
      <c r="H3" s="387"/>
    </row>
    <row r="4" spans="1:12" ht="36">
      <c r="A4" s="26" t="s">
        <v>3159</v>
      </c>
      <c r="B4" s="151" t="s">
        <v>2119</v>
      </c>
      <c r="C4" s="147">
        <v>5757</v>
      </c>
      <c r="D4" s="74">
        <f>100%-(E4/C4)</f>
        <v>0.75</v>
      </c>
      <c r="E4" s="384">
        <f>C4*0.25</f>
        <v>1439.25</v>
      </c>
      <c r="F4" s="372">
        <f>ROUND((E4*$F$1),2)</f>
        <v>66.06</v>
      </c>
      <c r="G4" s="372">
        <f>ROUND((E4*$G$1),2)</f>
        <v>42.03</v>
      </c>
      <c r="H4" s="372">
        <f>ROUND((E4*$H$1),2)</f>
        <v>34.25</v>
      </c>
    </row>
    <row r="5" spans="1:12">
      <c r="A5" s="26" t="s">
        <v>3160</v>
      </c>
      <c r="B5" s="152" t="s">
        <v>2073</v>
      </c>
      <c r="C5" s="148">
        <v>89</v>
      </c>
      <c r="D5" s="74">
        <f>100%-(E5/C5)</f>
        <v>0.75</v>
      </c>
      <c r="E5" s="384">
        <f>C5*0.25</f>
        <v>22.25</v>
      </c>
      <c r="F5" s="372">
        <f>ROUND((E5*$F$1),2)</f>
        <v>1.02</v>
      </c>
      <c r="G5" s="372">
        <f>ROUND((E5*$G$1),2)</f>
        <v>0.65</v>
      </c>
      <c r="H5" s="372">
        <f>ROUND((E5*$H$1),2)</f>
        <v>0.53</v>
      </c>
    </row>
    <row r="6" spans="1:12" ht="12.75" thickBot="1">
      <c r="A6" s="43" t="s">
        <v>3161</v>
      </c>
      <c r="B6" s="152" t="s">
        <v>3162</v>
      </c>
      <c r="C6" s="149">
        <v>325</v>
      </c>
      <c r="D6" s="74">
        <f>100%-(E6/C6)</f>
        <v>0.75</v>
      </c>
      <c r="E6" s="384">
        <f>C6*0.25</f>
        <v>81.25</v>
      </c>
      <c r="F6" s="378">
        <f>ROUND((E6*$F$1),2)</f>
        <v>3.73</v>
      </c>
      <c r="G6" s="378">
        <f>ROUND((E6*$G$1),2)</f>
        <v>2.37</v>
      </c>
      <c r="H6" s="378">
        <f>ROUND((E6*$H$1),2)</f>
        <v>1.93</v>
      </c>
    </row>
    <row r="7" spans="1:12" ht="12.75" thickBot="1">
      <c r="A7" s="519" t="s">
        <v>2944</v>
      </c>
      <c r="B7" s="520"/>
      <c r="C7" s="81">
        <f>SUM(C4:C6)</f>
        <v>6171</v>
      </c>
      <c r="D7" s="80">
        <f>100%-(E7/C7)</f>
        <v>0.75</v>
      </c>
      <c r="E7" s="101">
        <f>SUM(E4:E6)</f>
        <v>1542.75</v>
      </c>
      <c r="F7" s="320">
        <f>SUM(F4:F6)</f>
        <v>70.81</v>
      </c>
      <c r="G7" s="320">
        <f>SUM(G4:G6)</f>
        <v>45.05</v>
      </c>
      <c r="H7" s="320">
        <f>SUM(H4:H6)</f>
        <v>36.71</v>
      </c>
      <c r="I7" s="44"/>
      <c r="J7" s="44"/>
      <c r="K7" s="44"/>
      <c r="L7" s="44"/>
    </row>
    <row r="8" spans="1:12" ht="12.75" thickBot="1">
      <c r="A8" s="163" t="s">
        <v>2958</v>
      </c>
      <c r="B8" s="164"/>
      <c r="C8" s="165"/>
      <c r="D8" s="166"/>
      <c r="E8" s="167"/>
      <c r="F8" s="168"/>
      <c r="G8" s="168"/>
      <c r="H8" s="168"/>
    </row>
    <row r="9" spans="1:12">
      <c r="A9" s="155" t="s">
        <v>3163</v>
      </c>
      <c r="B9" s="86" t="s">
        <v>3164</v>
      </c>
      <c r="C9" s="27">
        <v>1339</v>
      </c>
      <c r="D9" s="74">
        <f>100%-(E9/C9)</f>
        <v>0.75</v>
      </c>
      <c r="E9" s="105">
        <f>C9*0.25</f>
        <v>334.75</v>
      </c>
      <c r="F9" s="99">
        <f t="shared" ref="F9:F31" si="0">E9*$F$1</f>
        <v>15.365025000000001</v>
      </c>
      <c r="G9" s="99">
        <f>E9*$G$1</f>
        <v>9.7746999999999993</v>
      </c>
      <c r="H9" s="99">
        <f>E9*$H$1</f>
        <v>7.9670500000000004</v>
      </c>
    </row>
    <row r="10" spans="1:12">
      <c r="A10" s="88" t="s">
        <v>2957</v>
      </c>
      <c r="B10" s="154"/>
      <c r="C10" s="28"/>
      <c r="D10" s="76"/>
      <c r="E10" s="63"/>
      <c r="F10" s="31"/>
      <c r="G10" s="31"/>
      <c r="H10" s="31"/>
    </row>
    <row r="11" spans="1:12">
      <c r="A11" s="33" t="s">
        <v>3165</v>
      </c>
      <c r="B11" s="86" t="s">
        <v>3166</v>
      </c>
      <c r="C11" s="27">
        <v>861</v>
      </c>
      <c r="D11" s="74">
        <f>100%-(E11/C11)</f>
        <v>0.75</v>
      </c>
      <c r="E11" s="105">
        <f>C11*0.25</f>
        <v>215.25</v>
      </c>
      <c r="F11" s="99">
        <f t="shared" si="0"/>
        <v>9.879975</v>
      </c>
      <c r="G11" s="99">
        <f>E11*$G$1</f>
        <v>6.2853000000000003</v>
      </c>
      <c r="H11" s="99">
        <f>E11*$H$1</f>
        <v>5.1229500000000003</v>
      </c>
    </row>
    <row r="12" spans="1:12">
      <c r="A12" s="33" t="s">
        <v>3167</v>
      </c>
      <c r="B12" s="86" t="s">
        <v>3168</v>
      </c>
      <c r="C12" s="27">
        <v>1124</v>
      </c>
      <c r="D12" s="74">
        <f t="shared" ref="D12:D31" si="1">100%-(E12/C12)</f>
        <v>0.75</v>
      </c>
      <c r="E12" s="105">
        <f>C12*0.25</f>
        <v>281</v>
      </c>
      <c r="F12" s="99">
        <f t="shared" si="0"/>
        <v>12.897900000000002</v>
      </c>
      <c r="G12" s="99">
        <f>E12*$G$1</f>
        <v>8.2051999999999996</v>
      </c>
      <c r="H12" s="99">
        <f>E12*$H$1</f>
        <v>6.6878000000000002</v>
      </c>
    </row>
    <row r="13" spans="1:12">
      <c r="A13" s="33" t="s">
        <v>3169</v>
      </c>
      <c r="B13" s="86" t="s">
        <v>3170</v>
      </c>
      <c r="C13" s="27">
        <v>1323</v>
      </c>
      <c r="D13" s="74">
        <f t="shared" si="1"/>
        <v>0.75</v>
      </c>
      <c r="E13" s="105">
        <f>C13*0.25</f>
        <v>330.75</v>
      </c>
      <c r="F13" s="99">
        <f t="shared" si="0"/>
        <v>15.181425000000001</v>
      </c>
      <c r="G13" s="99">
        <f>E13*$G$1</f>
        <v>9.6578999999999997</v>
      </c>
      <c r="H13" s="99">
        <f>E13*$H$1</f>
        <v>7.8718500000000002</v>
      </c>
    </row>
    <row r="14" spans="1:12">
      <c r="A14" s="88" t="s">
        <v>2956</v>
      </c>
      <c r="B14" s="154"/>
      <c r="C14" s="28"/>
      <c r="D14" s="76"/>
      <c r="E14" s="63"/>
      <c r="F14" s="31"/>
      <c r="G14" s="31"/>
      <c r="H14" s="31"/>
    </row>
    <row r="15" spans="1:12">
      <c r="A15" s="155" t="s">
        <v>3171</v>
      </c>
      <c r="B15" s="86" t="s">
        <v>3172</v>
      </c>
      <c r="C15" s="27">
        <v>472</v>
      </c>
      <c r="D15" s="74">
        <f t="shared" si="1"/>
        <v>0.75</v>
      </c>
      <c r="E15" s="105">
        <f>C15*0.25</f>
        <v>118</v>
      </c>
      <c r="F15" s="99">
        <f t="shared" si="0"/>
        <v>5.4162000000000008</v>
      </c>
      <c r="G15" s="99">
        <f>E15*$G$1</f>
        <v>3.4456000000000002</v>
      </c>
      <c r="H15" s="99">
        <f>E15*$H$1</f>
        <v>2.8084000000000002</v>
      </c>
    </row>
    <row r="16" spans="1:12">
      <c r="A16" s="155" t="s">
        <v>1873</v>
      </c>
      <c r="B16" s="86" t="s">
        <v>2100</v>
      </c>
      <c r="C16" s="27">
        <v>231</v>
      </c>
      <c r="D16" s="74">
        <f>100%-(E16/C16)</f>
        <v>0.75</v>
      </c>
      <c r="E16" s="105">
        <f>C16*0.25</f>
        <v>57.75</v>
      </c>
      <c r="F16" s="99">
        <f t="shared" si="0"/>
        <v>2.650725</v>
      </c>
      <c r="G16" s="99">
        <f>E16*$G$1</f>
        <v>1.6862999999999999</v>
      </c>
      <c r="H16" s="99">
        <f>E16*$H$1</f>
        <v>1.3744500000000002</v>
      </c>
    </row>
    <row r="17" spans="1:8">
      <c r="A17" s="88" t="s">
        <v>2955</v>
      </c>
      <c r="B17" s="154"/>
      <c r="C17" s="28"/>
      <c r="D17" s="76"/>
      <c r="E17" s="63"/>
      <c r="F17" s="31"/>
      <c r="G17" s="31"/>
      <c r="H17" s="31"/>
    </row>
    <row r="18" spans="1:8">
      <c r="A18" s="155" t="s">
        <v>3173</v>
      </c>
      <c r="B18" s="162" t="s">
        <v>2076</v>
      </c>
      <c r="C18" s="30">
        <v>1200</v>
      </c>
      <c r="D18" s="74">
        <f t="shared" si="1"/>
        <v>0.75</v>
      </c>
      <c r="E18" s="105">
        <f>C18*0.25</f>
        <v>300</v>
      </c>
      <c r="F18" s="99">
        <f t="shared" si="0"/>
        <v>13.770000000000001</v>
      </c>
      <c r="G18" s="99">
        <f>E18*$G$1</f>
        <v>8.76</v>
      </c>
      <c r="H18" s="99">
        <f>E18*$H$1</f>
        <v>7.1400000000000006</v>
      </c>
    </row>
    <row r="19" spans="1:8">
      <c r="A19" s="33" t="s">
        <v>3174</v>
      </c>
      <c r="B19" s="162" t="s">
        <v>2075</v>
      </c>
      <c r="C19" s="30">
        <v>1750</v>
      </c>
      <c r="D19" s="74">
        <f t="shared" si="1"/>
        <v>0.75</v>
      </c>
      <c r="E19" s="105">
        <f>C19*0.25</f>
        <v>437.5</v>
      </c>
      <c r="F19" s="99">
        <f t="shared" si="0"/>
        <v>20.081250000000001</v>
      </c>
      <c r="G19" s="99">
        <f>E19*$G$1</f>
        <v>12.775</v>
      </c>
      <c r="H19" s="99">
        <f>E19*$H$1</f>
        <v>10.412500000000001</v>
      </c>
    </row>
    <row r="20" spans="1:8">
      <c r="A20" s="33" t="s">
        <v>1874</v>
      </c>
      <c r="B20" s="162" t="s">
        <v>2077</v>
      </c>
      <c r="C20" s="30">
        <v>1355</v>
      </c>
      <c r="D20" s="74">
        <f t="shared" si="1"/>
        <v>0.75</v>
      </c>
      <c r="E20" s="105">
        <f>C20*0.25</f>
        <v>338.75</v>
      </c>
      <c r="F20" s="99">
        <f t="shared" si="0"/>
        <v>15.548625000000001</v>
      </c>
      <c r="G20" s="99">
        <f>E20*$G$1</f>
        <v>9.8915000000000006</v>
      </c>
      <c r="H20" s="99">
        <f>E20*$H$1</f>
        <v>8.0622500000000006</v>
      </c>
    </row>
    <row r="21" spans="1:8">
      <c r="A21" s="33" t="s">
        <v>1875</v>
      </c>
      <c r="B21" s="162" t="s">
        <v>2078</v>
      </c>
      <c r="C21" s="30">
        <v>552</v>
      </c>
      <c r="D21" s="74">
        <f t="shared" si="1"/>
        <v>0.75</v>
      </c>
      <c r="E21" s="105">
        <f>C21*0.25</f>
        <v>138</v>
      </c>
      <c r="F21" s="99">
        <f t="shared" si="0"/>
        <v>6.3342000000000001</v>
      </c>
      <c r="G21" s="99">
        <f>E21*$G$1</f>
        <v>4.0296000000000003</v>
      </c>
      <c r="H21" s="99">
        <f>E21*$H$1</f>
        <v>3.2844000000000002</v>
      </c>
    </row>
    <row r="22" spans="1:8">
      <c r="A22" s="85" t="s">
        <v>2954</v>
      </c>
      <c r="B22" s="84"/>
      <c r="C22" s="28"/>
      <c r="D22" s="76"/>
      <c r="E22" s="63"/>
      <c r="F22" s="31"/>
      <c r="G22" s="31"/>
      <c r="H22" s="31"/>
    </row>
    <row r="23" spans="1:8">
      <c r="A23" s="155" t="s">
        <v>1777</v>
      </c>
      <c r="B23" s="86" t="s">
        <v>2091</v>
      </c>
      <c r="C23" s="27">
        <v>189</v>
      </c>
      <c r="D23" s="74">
        <f t="shared" si="1"/>
        <v>0.75</v>
      </c>
      <c r="E23" s="105">
        <f>C23*0.25</f>
        <v>47.25</v>
      </c>
      <c r="F23" s="99">
        <f t="shared" si="0"/>
        <v>2.1687750000000001</v>
      </c>
      <c r="G23" s="99">
        <f>E23*$G$1</f>
        <v>1.3796999999999999</v>
      </c>
      <c r="H23" s="99">
        <f>E23*$H$1</f>
        <v>1.1245500000000002</v>
      </c>
    </row>
    <row r="24" spans="1:8" ht="24">
      <c r="A24" s="155" t="s">
        <v>1778</v>
      </c>
      <c r="B24" s="86" t="s">
        <v>2101</v>
      </c>
      <c r="C24" s="27">
        <v>263</v>
      </c>
      <c r="D24" s="74">
        <f>100%-(E24/C24)</f>
        <v>0.75</v>
      </c>
      <c r="E24" s="105">
        <f>C24*0.25</f>
        <v>65.75</v>
      </c>
      <c r="F24" s="99">
        <f t="shared" si="0"/>
        <v>3.0179250000000004</v>
      </c>
      <c r="G24" s="99">
        <f>E24*$G$1</f>
        <v>1.9198999999999999</v>
      </c>
      <c r="H24" s="99">
        <f>E24*$H$1</f>
        <v>1.5648500000000001</v>
      </c>
    </row>
    <row r="25" spans="1:8">
      <c r="A25" s="85" t="s">
        <v>2953</v>
      </c>
      <c r="B25" s="84"/>
      <c r="C25" s="28"/>
      <c r="D25" s="76"/>
      <c r="E25" s="63"/>
      <c r="F25" s="31"/>
      <c r="G25" s="31"/>
      <c r="H25" s="31"/>
    </row>
    <row r="26" spans="1:8">
      <c r="A26" s="158" t="s">
        <v>1779</v>
      </c>
      <c r="B26" s="86" t="s">
        <v>1780</v>
      </c>
      <c r="C26" s="27">
        <v>1008</v>
      </c>
      <c r="D26" s="74">
        <f t="shared" si="1"/>
        <v>0.75</v>
      </c>
      <c r="E26" s="105">
        <f>C26*0.25</f>
        <v>252</v>
      </c>
      <c r="F26" s="99">
        <f t="shared" si="0"/>
        <v>11.566800000000001</v>
      </c>
      <c r="G26" s="99">
        <f>E26*$G$1</f>
        <v>7.3584000000000005</v>
      </c>
      <c r="H26" s="99">
        <f>E26*$H$1</f>
        <v>5.9976000000000003</v>
      </c>
    </row>
    <row r="27" spans="1:8">
      <c r="A27" s="158" t="s">
        <v>1781</v>
      </c>
      <c r="B27" s="86" t="s">
        <v>1782</v>
      </c>
      <c r="C27" s="27">
        <v>120</v>
      </c>
      <c r="D27" s="74">
        <f>100%-(E27/C27)</f>
        <v>0.75</v>
      </c>
      <c r="E27" s="105">
        <f>C27*0.25</f>
        <v>30</v>
      </c>
      <c r="F27" s="99">
        <f t="shared" si="0"/>
        <v>1.377</v>
      </c>
      <c r="G27" s="99">
        <f>E27*$G$1</f>
        <v>0.876</v>
      </c>
      <c r="H27" s="99">
        <f>E27*$H$1</f>
        <v>0.71400000000000008</v>
      </c>
    </row>
    <row r="28" spans="1:8">
      <c r="A28" s="33" t="s">
        <v>1870</v>
      </c>
      <c r="B28" s="86" t="s">
        <v>929</v>
      </c>
      <c r="C28" s="27">
        <v>45</v>
      </c>
      <c r="D28" s="74">
        <f t="shared" si="1"/>
        <v>0.75</v>
      </c>
      <c r="E28" s="105">
        <f>C28*0.25</f>
        <v>11.25</v>
      </c>
      <c r="F28" s="99">
        <f t="shared" si="0"/>
        <v>0.51637500000000003</v>
      </c>
      <c r="G28" s="99">
        <f>E28*$G$1</f>
        <v>0.32850000000000001</v>
      </c>
      <c r="H28" s="99">
        <f>E28*$H$1</f>
        <v>0.26775000000000004</v>
      </c>
    </row>
    <row r="29" spans="1:8">
      <c r="A29" s="33" t="s">
        <v>1872</v>
      </c>
      <c r="B29" s="86" t="s">
        <v>2072</v>
      </c>
      <c r="C29" s="27">
        <v>25</v>
      </c>
      <c r="D29" s="74">
        <f t="shared" si="1"/>
        <v>0.75</v>
      </c>
      <c r="E29" s="105">
        <f>C29*0.25</f>
        <v>6.25</v>
      </c>
      <c r="F29" s="99">
        <f t="shared" si="0"/>
        <v>0.28687500000000005</v>
      </c>
      <c r="G29" s="99">
        <f>E29*$G$1</f>
        <v>0.1825</v>
      </c>
      <c r="H29" s="99">
        <f>E29*$H$1</f>
        <v>0.14875000000000002</v>
      </c>
    </row>
    <row r="30" spans="1:8">
      <c r="A30" s="159" t="s">
        <v>2952</v>
      </c>
      <c r="B30" s="156"/>
      <c r="C30" s="28"/>
      <c r="D30" s="76"/>
      <c r="E30" s="63"/>
      <c r="F30" s="31"/>
      <c r="G30" s="31"/>
      <c r="H30" s="31"/>
    </row>
    <row r="31" spans="1:8">
      <c r="A31" s="33" t="s">
        <v>1783</v>
      </c>
      <c r="B31" s="86" t="s">
        <v>1784</v>
      </c>
      <c r="C31" s="27">
        <v>580</v>
      </c>
      <c r="D31" s="74">
        <f t="shared" si="1"/>
        <v>0.75</v>
      </c>
      <c r="E31" s="105">
        <f t="shared" ref="E31:E41" si="2">C31*0.25</f>
        <v>145</v>
      </c>
      <c r="F31" s="99">
        <f t="shared" si="0"/>
        <v>6.6555000000000009</v>
      </c>
      <c r="G31" s="99">
        <f t="shared" ref="G31:G41" si="3">E31*$G$1</f>
        <v>4.234</v>
      </c>
      <c r="H31" s="99">
        <f t="shared" ref="H31:H41" si="4">E31*$H$1</f>
        <v>3.4510000000000001</v>
      </c>
    </row>
    <row r="32" spans="1:8">
      <c r="A32" s="33" t="s">
        <v>1878</v>
      </c>
      <c r="B32" s="86" t="s">
        <v>2088</v>
      </c>
      <c r="C32" s="27">
        <v>105</v>
      </c>
      <c r="D32" s="74">
        <f t="shared" ref="D32:D41" si="5">100%-(E32/C32)</f>
        <v>0.75</v>
      </c>
      <c r="E32" s="105">
        <f t="shared" si="2"/>
        <v>26.25</v>
      </c>
      <c r="F32" s="99">
        <f t="shared" ref="F32:F41" si="6">E32*$F$1</f>
        <v>1.2048750000000001</v>
      </c>
      <c r="G32" s="99">
        <f t="shared" si="3"/>
        <v>0.76649999999999996</v>
      </c>
      <c r="H32" s="99">
        <f t="shared" si="4"/>
        <v>0.62475000000000003</v>
      </c>
    </row>
    <row r="33" spans="1:9">
      <c r="A33" s="33" t="s">
        <v>1880</v>
      </c>
      <c r="B33" s="86" t="s">
        <v>2089</v>
      </c>
      <c r="C33" s="27">
        <v>893</v>
      </c>
      <c r="D33" s="74">
        <f t="shared" si="5"/>
        <v>0.75</v>
      </c>
      <c r="E33" s="105">
        <f t="shared" si="2"/>
        <v>223.25</v>
      </c>
      <c r="F33" s="99">
        <f t="shared" si="6"/>
        <v>10.247175</v>
      </c>
      <c r="G33" s="99">
        <f t="shared" si="3"/>
        <v>6.5189000000000004</v>
      </c>
      <c r="H33" s="99">
        <f t="shared" si="4"/>
        <v>5.3133500000000007</v>
      </c>
    </row>
    <row r="34" spans="1:9">
      <c r="A34" s="33" t="s">
        <v>1881</v>
      </c>
      <c r="B34" s="86" t="s">
        <v>2090</v>
      </c>
      <c r="C34" s="27">
        <v>1155</v>
      </c>
      <c r="D34" s="74">
        <f t="shared" si="5"/>
        <v>0.75</v>
      </c>
      <c r="E34" s="105">
        <f t="shared" si="2"/>
        <v>288.75</v>
      </c>
      <c r="F34" s="99">
        <f t="shared" si="6"/>
        <v>13.253625000000001</v>
      </c>
      <c r="G34" s="99">
        <f t="shared" si="3"/>
        <v>8.4314999999999998</v>
      </c>
      <c r="H34" s="99">
        <f t="shared" si="4"/>
        <v>6.8722500000000002</v>
      </c>
    </row>
    <row r="35" spans="1:9">
      <c r="A35" s="33" t="s">
        <v>1902</v>
      </c>
      <c r="B35" s="86" t="s">
        <v>2083</v>
      </c>
      <c r="C35" s="27">
        <v>399</v>
      </c>
      <c r="D35" s="74">
        <f t="shared" si="5"/>
        <v>0.75</v>
      </c>
      <c r="E35" s="105">
        <f t="shared" si="2"/>
        <v>99.75</v>
      </c>
      <c r="F35" s="99">
        <f t="shared" si="6"/>
        <v>4.578525</v>
      </c>
      <c r="G35" s="99">
        <f t="shared" si="3"/>
        <v>2.9127000000000001</v>
      </c>
      <c r="H35" s="99">
        <f t="shared" si="4"/>
        <v>2.37405</v>
      </c>
    </row>
    <row r="36" spans="1:9">
      <c r="A36" s="33" t="s">
        <v>1904</v>
      </c>
      <c r="B36" s="86" t="s">
        <v>2084</v>
      </c>
      <c r="C36" s="27">
        <v>65</v>
      </c>
      <c r="D36" s="74">
        <f t="shared" si="5"/>
        <v>0.75</v>
      </c>
      <c r="E36" s="105">
        <f t="shared" si="2"/>
        <v>16.25</v>
      </c>
      <c r="F36" s="99">
        <f t="shared" si="6"/>
        <v>0.74587500000000007</v>
      </c>
      <c r="G36" s="99">
        <f t="shared" si="3"/>
        <v>0.47449999999999998</v>
      </c>
      <c r="H36" s="99">
        <f t="shared" si="4"/>
        <v>0.38675000000000004</v>
      </c>
    </row>
    <row r="37" spans="1:9">
      <c r="A37" s="33" t="s">
        <v>1879</v>
      </c>
      <c r="B37" s="86" t="s">
        <v>2085</v>
      </c>
      <c r="C37" s="27">
        <v>449</v>
      </c>
      <c r="D37" s="74">
        <f t="shared" si="5"/>
        <v>0.75</v>
      </c>
      <c r="E37" s="105">
        <f t="shared" si="2"/>
        <v>112.25</v>
      </c>
      <c r="F37" s="99">
        <f t="shared" si="6"/>
        <v>5.1522750000000004</v>
      </c>
      <c r="G37" s="99">
        <f t="shared" si="3"/>
        <v>3.2776999999999998</v>
      </c>
      <c r="H37" s="99">
        <f t="shared" si="4"/>
        <v>2.6715500000000003</v>
      </c>
    </row>
    <row r="38" spans="1:9" s="14" customFormat="1">
      <c r="A38" s="160" t="s">
        <v>1073</v>
      </c>
      <c r="B38" s="141" t="s">
        <v>2099</v>
      </c>
      <c r="C38" s="142">
        <v>945</v>
      </c>
      <c r="D38" s="143">
        <f t="shared" si="5"/>
        <v>0.75</v>
      </c>
      <c r="E38" s="105">
        <f t="shared" si="2"/>
        <v>236.25</v>
      </c>
      <c r="F38" s="111">
        <f t="shared" si="6"/>
        <v>10.843875000000001</v>
      </c>
      <c r="G38" s="111">
        <f t="shared" si="3"/>
        <v>6.8985000000000003</v>
      </c>
      <c r="H38" s="111">
        <f t="shared" si="4"/>
        <v>5.6227500000000008</v>
      </c>
      <c r="I38" s="21" t="s">
        <v>1345</v>
      </c>
    </row>
    <row r="39" spans="1:9" s="14" customFormat="1">
      <c r="A39" s="160" t="s">
        <v>1093</v>
      </c>
      <c r="B39" s="141" t="s">
        <v>2103</v>
      </c>
      <c r="C39" s="142">
        <v>630</v>
      </c>
      <c r="D39" s="143">
        <f t="shared" si="5"/>
        <v>0.75</v>
      </c>
      <c r="E39" s="105">
        <f t="shared" si="2"/>
        <v>157.5</v>
      </c>
      <c r="F39" s="111">
        <f t="shared" si="6"/>
        <v>7.2292500000000004</v>
      </c>
      <c r="G39" s="111">
        <f t="shared" si="3"/>
        <v>4.5990000000000002</v>
      </c>
      <c r="H39" s="111">
        <f t="shared" si="4"/>
        <v>3.7485000000000004</v>
      </c>
      <c r="I39" s="21" t="s">
        <v>1345</v>
      </c>
    </row>
    <row r="40" spans="1:9" s="14" customFormat="1" ht="24">
      <c r="A40" s="160" t="s">
        <v>1092</v>
      </c>
      <c r="B40" s="144" t="s">
        <v>2102</v>
      </c>
      <c r="C40" s="142">
        <v>50</v>
      </c>
      <c r="D40" s="143">
        <f t="shared" si="5"/>
        <v>0.75</v>
      </c>
      <c r="E40" s="105">
        <f t="shared" si="2"/>
        <v>12.5</v>
      </c>
      <c r="F40" s="111">
        <f t="shared" si="6"/>
        <v>0.57375000000000009</v>
      </c>
      <c r="G40" s="111">
        <f t="shared" si="3"/>
        <v>0.36499999999999999</v>
      </c>
      <c r="H40" s="111">
        <f t="shared" si="4"/>
        <v>0.29750000000000004</v>
      </c>
      <c r="I40" s="21" t="s">
        <v>1345</v>
      </c>
    </row>
    <row r="41" spans="1:9" s="14" customFormat="1">
      <c r="A41" s="160" t="s">
        <v>1094</v>
      </c>
      <c r="B41" s="144" t="s">
        <v>2104</v>
      </c>
      <c r="C41" s="142">
        <v>100</v>
      </c>
      <c r="D41" s="143">
        <f t="shared" si="5"/>
        <v>0.75</v>
      </c>
      <c r="E41" s="105">
        <f t="shared" si="2"/>
        <v>25</v>
      </c>
      <c r="F41" s="111">
        <f t="shared" si="6"/>
        <v>1.1475000000000002</v>
      </c>
      <c r="G41" s="111">
        <f t="shared" si="3"/>
        <v>0.73</v>
      </c>
      <c r="H41" s="111">
        <f t="shared" si="4"/>
        <v>0.59500000000000008</v>
      </c>
      <c r="I41" s="21" t="s">
        <v>1345</v>
      </c>
    </row>
    <row r="42" spans="1:9">
      <c r="A42" s="85" t="s">
        <v>2951</v>
      </c>
      <c r="B42" s="84"/>
      <c r="C42" s="28"/>
      <c r="D42" s="76"/>
      <c r="E42" s="63"/>
      <c r="F42" s="31"/>
      <c r="G42" s="31"/>
      <c r="H42" s="31"/>
    </row>
    <row r="43" spans="1:9">
      <c r="A43" s="33" t="s">
        <v>1871</v>
      </c>
      <c r="B43" s="86" t="s">
        <v>2071</v>
      </c>
      <c r="C43" s="27">
        <v>86</v>
      </c>
      <c r="D43" s="74">
        <f>100%-(E43/C43)</f>
        <v>0.75</v>
      </c>
      <c r="E43" s="105">
        <f>C43*0.25</f>
        <v>21.5</v>
      </c>
      <c r="F43" s="99">
        <f>E43*$F$1</f>
        <v>0.98685000000000012</v>
      </c>
      <c r="G43" s="99">
        <f>E43*$G$1</f>
        <v>0.62780000000000002</v>
      </c>
      <c r="H43" s="99">
        <f>E43*$H$1</f>
        <v>0.51170000000000004</v>
      </c>
    </row>
    <row r="44" spans="1:9">
      <c r="A44" s="33" t="s">
        <v>1882</v>
      </c>
      <c r="B44" s="86" t="s">
        <v>2086</v>
      </c>
      <c r="C44" s="27">
        <v>210</v>
      </c>
      <c r="D44" s="74">
        <f>100%-(E44/C44)</f>
        <v>0.75</v>
      </c>
      <c r="E44" s="105">
        <f>C44*0.25</f>
        <v>52.5</v>
      </c>
      <c r="F44" s="99">
        <f>E44*$F$1</f>
        <v>2.4097500000000003</v>
      </c>
      <c r="G44" s="99">
        <f>E44*$G$1</f>
        <v>1.5329999999999999</v>
      </c>
      <c r="H44" s="99">
        <f>E44*$H$1</f>
        <v>1.2495000000000001</v>
      </c>
    </row>
    <row r="45" spans="1:9">
      <c r="A45" s="169" t="s">
        <v>1343</v>
      </c>
      <c r="B45" s="170" t="s">
        <v>1344</v>
      </c>
      <c r="C45" s="171">
        <v>299</v>
      </c>
      <c r="D45" s="172">
        <f>100%-(E45/C45)</f>
        <v>0.75</v>
      </c>
      <c r="E45" s="105">
        <f>C45*0.25</f>
        <v>74.75</v>
      </c>
      <c r="F45" s="99">
        <f>E45*$F$1</f>
        <v>3.4310250000000004</v>
      </c>
      <c r="G45" s="99">
        <f>E45*$G$1</f>
        <v>2.1827000000000001</v>
      </c>
      <c r="H45" s="99">
        <f>E45*$H$1</f>
        <v>1.77905</v>
      </c>
      <c r="I45" s="21" t="s">
        <v>1346</v>
      </c>
    </row>
    <row r="46" spans="1:9" ht="12.75" thickBot="1">
      <c r="A46" s="161" t="s">
        <v>1883</v>
      </c>
      <c r="B46" s="157" t="s">
        <v>2087</v>
      </c>
      <c r="C46" s="150">
        <v>116</v>
      </c>
      <c r="D46" s="77">
        <f>100%-(E46/C46)</f>
        <v>0.75</v>
      </c>
      <c r="E46" s="106">
        <f>C46*0.25</f>
        <v>29</v>
      </c>
      <c r="F46" s="100">
        <f>E46*$F$1</f>
        <v>1.3311000000000002</v>
      </c>
      <c r="G46" s="100">
        <f>E46*$G$1</f>
        <v>0.8468</v>
      </c>
      <c r="H46" s="100">
        <f>E46*$H$1</f>
        <v>0.69020000000000004</v>
      </c>
    </row>
  </sheetData>
  <mergeCells count="1">
    <mergeCell ref="A7:B7"/>
  </mergeCells>
  <phoneticPr fontId="2" type="noConversion"/>
  <pageMargins left="0.75" right="0.75" top="1" bottom="1" header="0.5" footer="0.5"/>
  <pageSetup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Normal="100" workbookViewId="0">
      <selection activeCell="K4" sqref="K4"/>
    </sheetView>
  </sheetViews>
  <sheetFormatPr defaultRowHeight="12"/>
  <cols>
    <col min="1" max="1" width="11.7109375" style="21" customWidth="1"/>
    <col min="2" max="2" width="49.7109375" style="21" bestFit="1" customWidth="1"/>
    <col min="3" max="3" width="10" style="22" customWidth="1"/>
    <col min="4" max="4" width="7" style="68" bestFit="1" customWidth="1"/>
    <col min="5" max="5" width="13.7109375" style="61" bestFit="1" customWidth="1"/>
    <col min="6" max="8" width="10.42578125" style="65" bestFit="1" customWidth="1"/>
    <col min="9" max="16384" width="9.140625" style="21"/>
  </cols>
  <sheetData>
    <row r="1" spans="1:12" ht="12.75" thickBot="1">
      <c r="A1" s="53" t="s">
        <v>2572</v>
      </c>
      <c r="B1" s="91" t="s">
        <v>2074</v>
      </c>
      <c r="F1" s="64">
        <v>4.5900000000000003E-2</v>
      </c>
      <c r="G1" s="64">
        <v>2.92E-2</v>
      </c>
      <c r="H1" s="64">
        <v>2.3800000000000002E-2</v>
      </c>
    </row>
    <row r="2" spans="1:12" s="39" customFormat="1" ht="24.75" thickBot="1">
      <c r="A2" s="36" t="s">
        <v>2574</v>
      </c>
      <c r="B2" s="37" t="s">
        <v>2942</v>
      </c>
      <c r="C2" s="45" t="s">
        <v>2943</v>
      </c>
      <c r="D2" s="78" t="s">
        <v>2945</v>
      </c>
      <c r="E2" s="94" t="s">
        <v>2947</v>
      </c>
      <c r="F2" s="95" t="s">
        <v>2948</v>
      </c>
      <c r="G2" s="95" t="s">
        <v>2949</v>
      </c>
      <c r="H2" s="95" t="s">
        <v>2950</v>
      </c>
    </row>
    <row r="3" spans="1:12" ht="12.75" thickBot="1">
      <c r="A3" s="54" t="s">
        <v>2946</v>
      </c>
      <c r="B3" s="55"/>
      <c r="C3" s="42"/>
      <c r="D3" s="69"/>
      <c r="E3" s="380"/>
      <c r="F3" s="387"/>
      <c r="G3" s="387"/>
      <c r="H3" s="387"/>
    </row>
    <row r="4" spans="1:12" ht="48">
      <c r="A4" s="26" t="s">
        <v>1785</v>
      </c>
      <c r="B4" s="103" t="s">
        <v>2118</v>
      </c>
      <c r="C4" s="60">
        <v>6957</v>
      </c>
      <c r="D4" s="74">
        <f>100%-(E4/C4)</f>
        <v>0.75</v>
      </c>
      <c r="E4" s="384">
        <f>C4*0.25</f>
        <v>1739.25</v>
      </c>
      <c r="F4" s="372">
        <f>ROUND((E4*$F$1),2)</f>
        <v>79.83</v>
      </c>
      <c r="G4" s="372">
        <f>ROUND((E4*$G$1),2)</f>
        <v>50.79</v>
      </c>
      <c r="H4" s="372">
        <f>ROUND((E4*$H$1),2)</f>
        <v>41.39</v>
      </c>
    </row>
    <row r="5" spans="1:12">
      <c r="A5" s="26" t="s">
        <v>3160</v>
      </c>
      <c r="B5" s="5" t="s">
        <v>2073</v>
      </c>
      <c r="C5" s="7">
        <v>89</v>
      </c>
      <c r="D5" s="74">
        <f>100%-(E5/C5)</f>
        <v>0.75</v>
      </c>
      <c r="E5" s="384">
        <f>C5*0.25</f>
        <v>22.25</v>
      </c>
      <c r="F5" s="372">
        <f>ROUND((E5*$F$1),2)</f>
        <v>1.02</v>
      </c>
      <c r="G5" s="372">
        <f>ROUND((E5*$G$1),2)</f>
        <v>0.65</v>
      </c>
      <c r="H5" s="372">
        <f>ROUND((E5*$H$1),2)</f>
        <v>0.53</v>
      </c>
    </row>
    <row r="6" spans="1:12" ht="12.75" thickBot="1">
      <c r="A6" s="43" t="s">
        <v>3161</v>
      </c>
      <c r="B6" s="5" t="s">
        <v>3162</v>
      </c>
      <c r="C6" s="8">
        <v>325</v>
      </c>
      <c r="D6" s="74">
        <f>100%-(E6/C6)</f>
        <v>0.75</v>
      </c>
      <c r="E6" s="384">
        <f>C6*0.25</f>
        <v>81.25</v>
      </c>
      <c r="F6" s="378">
        <f>ROUND((E6*$F$1),2)</f>
        <v>3.73</v>
      </c>
      <c r="G6" s="378">
        <f>ROUND((E6*$G$1),2)</f>
        <v>2.37</v>
      </c>
      <c r="H6" s="378">
        <f>ROUND((E6*$H$1),2)</f>
        <v>1.93</v>
      </c>
    </row>
    <row r="7" spans="1:12" ht="12.75" thickBot="1">
      <c r="A7" s="519" t="s">
        <v>2944</v>
      </c>
      <c r="B7" s="521"/>
      <c r="C7" s="66">
        <f>SUM(C4:C6)</f>
        <v>7371</v>
      </c>
      <c r="D7" s="80">
        <f>100%-(E7/C7)</f>
        <v>0.75</v>
      </c>
      <c r="E7" s="101">
        <f>SUM(E4:E6)</f>
        <v>1842.75</v>
      </c>
      <c r="F7" s="102">
        <f>SUM(F4:F6)</f>
        <v>84.58</v>
      </c>
      <c r="G7" s="102">
        <f>SUM(G4:G6)</f>
        <v>53.809999999999995</v>
      </c>
      <c r="H7" s="102">
        <f>SUM(H4:H6)</f>
        <v>43.85</v>
      </c>
      <c r="I7" s="44"/>
      <c r="J7" s="44"/>
      <c r="K7" s="44"/>
      <c r="L7" s="44"/>
    </row>
    <row r="8" spans="1:12">
      <c r="A8" s="13" t="s">
        <v>2958</v>
      </c>
      <c r="B8" s="48"/>
      <c r="C8" s="49"/>
      <c r="D8" s="75"/>
      <c r="E8" s="62"/>
      <c r="F8" s="49"/>
      <c r="G8" s="49"/>
      <c r="H8" s="49"/>
    </row>
    <row r="9" spans="1:12">
      <c r="A9" s="87" t="s">
        <v>3163</v>
      </c>
      <c r="B9" s="46" t="s">
        <v>3164</v>
      </c>
      <c r="C9" s="47">
        <v>1339</v>
      </c>
      <c r="D9" s="74">
        <f>100%-(E9/C9)</f>
        <v>0.75</v>
      </c>
      <c r="E9" s="105">
        <f>C9*0.25</f>
        <v>334.75</v>
      </c>
      <c r="F9" s="99">
        <f t="shared" ref="F9:F31" si="0">E9*$F$1</f>
        <v>15.365025000000001</v>
      </c>
      <c r="G9" s="99">
        <f>E9*$G$1</f>
        <v>9.7746999999999993</v>
      </c>
      <c r="H9" s="99">
        <f>E9*$H$1</f>
        <v>7.9670500000000004</v>
      </c>
    </row>
    <row r="10" spans="1:12">
      <c r="A10" s="15" t="s">
        <v>2957</v>
      </c>
      <c r="B10" s="50"/>
      <c r="C10" s="31"/>
      <c r="D10" s="76"/>
      <c r="E10" s="63"/>
      <c r="F10" s="31"/>
      <c r="G10" s="31"/>
      <c r="H10" s="31"/>
    </row>
    <row r="11" spans="1:12">
      <c r="A11" s="26" t="s">
        <v>3165</v>
      </c>
      <c r="B11" s="46" t="s">
        <v>3166</v>
      </c>
      <c r="C11" s="47">
        <v>861</v>
      </c>
      <c r="D11" s="74">
        <f>100%-(E11/C11)</f>
        <v>0.75</v>
      </c>
      <c r="E11" s="105">
        <f>C11*0.25</f>
        <v>215.25</v>
      </c>
      <c r="F11" s="99">
        <f t="shared" si="0"/>
        <v>9.879975</v>
      </c>
      <c r="G11" s="99">
        <f>E11*$G$1</f>
        <v>6.2853000000000003</v>
      </c>
      <c r="H11" s="99">
        <f>E11*$H$1</f>
        <v>5.1229500000000003</v>
      </c>
    </row>
    <row r="12" spans="1:12">
      <c r="A12" s="26" t="s">
        <v>3167</v>
      </c>
      <c r="B12" s="46" t="s">
        <v>3168</v>
      </c>
      <c r="C12" s="47">
        <v>1124</v>
      </c>
      <c r="D12" s="74">
        <f t="shared" ref="D12:D31" si="1">100%-(E12/C12)</f>
        <v>0.75</v>
      </c>
      <c r="E12" s="105">
        <f>C12*0.25</f>
        <v>281</v>
      </c>
      <c r="F12" s="99">
        <f t="shared" si="0"/>
        <v>12.897900000000002</v>
      </c>
      <c r="G12" s="99">
        <f>E12*$G$1</f>
        <v>8.2051999999999996</v>
      </c>
      <c r="H12" s="99">
        <f>E12*$H$1</f>
        <v>6.6878000000000002</v>
      </c>
    </row>
    <row r="13" spans="1:12">
      <c r="A13" s="26" t="s">
        <v>3169</v>
      </c>
      <c r="B13" s="46" t="s">
        <v>3170</v>
      </c>
      <c r="C13" s="47">
        <v>1323</v>
      </c>
      <c r="D13" s="74">
        <f t="shared" si="1"/>
        <v>0.75</v>
      </c>
      <c r="E13" s="105">
        <f>C13*0.25</f>
        <v>330.75</v>
      </c>
      <c r="F13" s="99">
        <f t="shared" si="0"/>
        <v>15.181425000000001</v>
      </c>
      <c r="G13" s="99">
        <f>E13*$G$1</f>
        <v>9.6578999999999997</v>
      </c>
      <c r="H13" s="99">
        <f>E13*$H$1</f>
        <v>7.8718500000000002</v>
      </c>
    </row>
    <row r="14" spans="1:12">
      <c r="A14" s="15" t="s">
        <v>2956</v>
      </c>
      <c r="B14" s="50"/>
      <c r="C14" s="31"/>
      <c r="D14" s="76"/>
      <c r="E14" s="63"/>
      <c r="F14" s="31"/>
      <c r="G14" s="31"/>
      <c r="H14" s="31"/>
    </row>
    <row r="15" spans="1:12">
      <c r="A15" s="87" t="s">
        <v>3171</v>
      </c>
      <c r="B15" s="46" t="s">
        <v>3172</v>
      </c>
      <c r="C15" s="47">
        <v>472</v>
      </c>
      <c r="D15" s="74">
        <f t="shared" si="1"/>
        <v>0.75</v>
      </c>
      <c r="E15" s="105">
        <f>C15*0.25</f>
        <v>118</v>
      </c>
      <c r="F15" s="99">
        <f t="shared" si="0"/>
        <v>5.4162000000000008</v>
      </c>
      <c r="G15" s="99">
        <f>E15*$G$1</f>
        <v>3.4456000000000002</v>
      </c>
      <c r="H15" s="99">
        <f>E15*$H$1</f>
        <v>2.8084000000000002</v>
      </c>
    </row>
    <row r="16" spans="1:12">
      <c r="A16" s="92" t="s">
        <v>1873</v>
      </c>
      <c r="B16" s="46" t="s">
        <v>2100</v>
      </c>
      <c r="C16" s="47">
        <v>231</v>
      </c>
      <c r="D16" s="74">
        <f t="shared" si="1"/>
        <v>0.75</v>
      </c>
      <c r="E16" s="105">
        <f>C16*0.25</f>
        <v>57.75</v>
      </c>
      <c r="F16" s="99">
        <f t="shared" si="0"/>
        <v>2.650725</v>
      </c>
      <c r="G16" s="99">
        <f>E16*$G$1</f>
        <v>1.6862999999999999</v>
      </c>
      <c r="H16" s="99">
        <f>E16*$H$1</f>
        <v>1.3744500000000002</v>
      </c>
    </row>
    <row r="17" spans="1:8">
      <c r="A17" s="15" t="s">
        <v>2955</v>
      </c>
      <c r="B17" s="50"/>
      <c r="C17" s="31"/>
      <c r="D17" s="76"/>
      <c r="E17" s="63"/>
      <c r="F17" s="31"/>
      <c r="G17" s="31"/>
      <c r="H17" s="31"/>
    </row>
    <row r="18" spans="1:8">
      <c r="A18" s="93" t="s">
        <v>3173</v>
      </c>
      <c r="B18" s="58" t="s">
        <v>2076</v>
      </c>
      <c r="C18" s="9">
        <v>1200</v>
      </c>
      <c r="D18" s="74">
        <f t="shared" si="1"/>
        <v>0.75</v>
      </c>
      <c r="E18" s="105">
        <f>C18*0.25</f>
        <v>300</v>
      </c>
      <c r="F18" s="99">
        <f t="shared" si="0"/>
        <v>13.770000000000001</v>
      </c>
      <c r="G18" s="99">
        <f>E18*$G$1</f>
        <v>8.76</v>
      </c>
      <c r="H18" s="99">
        <f>E18*$H$1</f>
        <v>7.1400000000000006</v>
      </c>
    </row>
    <row r="19" spans="1:8">
      <c r="A19" s="26" t="s">
        <v>3174</v>
      </c>
      <c r="B19" s="6" t="s">
        <v>2075</v>
      </c>
      <c r="C19" s="9">
        <v>1750</v>
      </c>
      <c r="D19" s="74">
        <f t="shared" si="1"/>
        <v>0.75</v>
      </c>
      <c r="E19" s="105">
        <f>C19*0.25</f>
        <v>437.5</v>
      </c>
      <c r="F19" s="99">
        <f t="shared" si="0"/>
        <v>20.081250000000001</v>
      </c>
      <c r="G19" s="99">
        <f>E19*$G$1</f>
        <v>12.775</v>
      </c>
      <c r="H19" s="99">
        <f>E19*$H$1</f>
        <v>10.412500000000001</v>
      </c>
    </row>
    <row r="20" spans="1:8">
      <c r="A20" s="26" t="s">
        <v>1874</v>
      </c>
      <c r="B20" s="6" t="s">
        <v>2077</v>
      </c>
      <c r="C20" s="9">
        <v>1355</v>
      </c>
      <c r="D20" s="74">
        <f t="shared" si="1"/>
        <v>0.75</v>
      </c>
      <c r="E20" s="105">
        <f>C20*0.25</f>
        <v>338.75</v>
      </c>
      <c r="F20" s="99">
        <f t="shared" si="0"/>
        <v>15.548625000000001</v>
      </c>
      <c r="G20" s="99">
        <f>E20*$G$1</f>
        <v>9.8915000000000006</v>
      </c>
      <c r="H20" s="99">
        <f>E20*$H$1</f>
        <v>8.0622500000000006</v>
      </c>
    </row>
    <row r="21" spans="1:8">
      <c r="A21" s="26" t="s">
        <v>1875</v>
      </c>
      <c r="B21" s="6" t="s">
        <v>2078</v>
      </c>
      <c r="C21" s="9">
        <v>552</v>
      </c>
      <c r="D21" s="74">
        <f t="shared" si="1"/>
        <v>0.75</v>
      </c>
      <c r="E21" s="105">
        <f>C21*0.25</f>
        <v>138</v>
      </c>
      <c r="F21" s="99">
        <f t="shared" si="0"/>
        <v>6.3342000000000001</v>
      </c>
      <c r="G21" s="99">
        <f>E21*$G$1</f>
        <v>4.0296000000000003</v>
      </c>
      <c r="H21" s="99">
        <f>E21*$H$1</f>
        <v>3.2844000000000002</v>
      </c>
    </row>
    <row r="22" spans="1:8">
      <c r="A22" s="16" t="s">
        <v>2954</v>
      </c>
      <c r="B22" s="18"/>
      <c r="C22" s="31"/>
      <c r="D22" s="76"/>
      <c r="E22" s="63"/>
      <c r="F22" s="31"/>
      <c r="G22" s="31"/>
      <c r="H22" s="31"/>
    </row>
    <row r="23" spans="1:8">
      <c r="A23" s="87" t="s">
        <v>1777</v>
      </c>
      <c r="B23" s="46" t="s">
        <v>2091</v>
      </c>
      <c r="C23" s="47">
        <v>189</v>
      </c>
      <c r="D23" s="74">
        <f t="shared" si="1"/>
        <v>0.75</v>
      </c>
      <c r="E23" s="105">
        <f>C23*0.25</f>
        <v>47.25</v>
      </c>
      <c r="F23" s="99">
        <f t="shared" si="0"/>
        <v>2.1687750000000001</v>
      </c>
      <c r="G23" s="99">
        <f>E23*$G$1</f>
        <v>1.3796999999999999</v>
      </c>
      <c r="H23" s="99">
        <f>E23*$H$1</f>
        <v>1.1245500000000002</v>
      </c>
    </row>
    <row r="24" spans="1:8" ht="24">
      <c r="A24" s="92" t="s">
        <v>1778</v>
      </c>
      <c r="B24" s="46" t="s">
        <v>2101</v>
      </c>
      <c r="C24" s="47">
        <v>263</v>
      </c>
      <c r="D24" s="74">
        <f t="shared" si="1"/>
        <v>0.75</v>
      </c>
      <c r="E24" s="105">
        <f>C24*0.25</f>
        <v>65.75</v>
      </c>
      <c r="F24" s="99">
        <f t="shared" si="0"/>
        <v>3.0179250000000004</v>
      </c>
      <c r="G24" s="99">
        <f>E24*$G$1</f>
        <v>1.9198999999999999</v>
      </c>
      <c r="H24" s="99">
        <f>E24*$H$1</f>
        <v>1.5648500000000001</v>
      </c>
    </row>
    <row r="25" spans="1:8">
      <c r="A25" s="16" t="s">
        <v>2953</v>
      </c>
      <c r="B25" s="18"/>
      <c r="C25" s="31"/>
      <c r="D25" s="76"/>
      <c r="E25" s="63"/>
      <c r="F25" s="31"/>
      <c r="G25" s="31"/>
      <c r="H25" s="31"/>
    </row>
    <row r="26" spans="1:8">
      <c r="A26" s="90" t="s">
        <v>1779</v>
      </c>
      <c r="B26" s="46" t="s">
        <v>1780</v>
      </c>
      <c r="C26" s="47">
        <v>1008</v>
      </c>
      <c r="D26" s="74">
        <f t="shared" si="1"/>
        <v>0.75</v>
      </c>
      <c r="E26" s="105">
        <f>C26*0.25</f>
        <v>252</v>
      </c>
      <c r="F26" s="99">
        <f t="shared" si="0"/>
        <v>11.566800000000001</v>
      </c>
      <c r="G26" s="99">
        <f>E26*$G$1</f>
        <v>7.3584000000000005</v>
      </c>
      <c r="H26" s="99">
        <f>E26*$H$1</f>
        <v>5.9976000000000003</v>
      </c>
    </row>
    <row r="27" spans="1:8">
      <c r="A27" s="90" t="s">
        <v>1781</v>
      </c>
      <c r="B27" s="46" t="s">
        <v>1782</v>
      </c>
      <c r="C27" s="47">
        <v>120</v>
      </c>
      <c r="D27" s="74">
        <f t="shared" si="1"/>
        <v>0.75</v>
      </c>
      <c r="E27" s="105">
        <f>C27*0.25</f>
        <v>30</v>
      </c>
      <c r="F27" s="99">
        <f t="shared" si="0"/>
        <v>1.377</v>
      </c>
      <c r="G27" s="99">
        <f>E27*$G$1</f>
        <v>0.876</v>
      </c>
      <c r="H27" s="99">
        <f>E27*$H$1</f>
        <v>0.71400000000000008</v>
      </c>
    </row>
    <row r="28" spans="1:8">
      <c r="A28" s="26" t="s">
        <v>1870</v>
      </c>
      <c r="B28" s="46" t="s">
        <v>929</v>
      </c>
      <c r="C28" s="47">
        <v>45</v>
      </c>
      <c r="D28" s="74">
        <f t="shared" si="1"/>
        <v>0.75</v>
      </c>
      <c r="E28" s="105">
        <f>C28*0.25</f>
        <v>11.25</v>
      </c>
      <c r="F28" s="99">
        <f t="shared" si="0"/>
        <v>0.51637500000000003</v>
      </c>
      <c r="G28" s="99">
        <f>E28*$G$1</f>
        <v>0.32850000000000001</v>
      </c>
      <c r="H28" s="99">
        <f>E28*$H$1</f>
        <v>0.26775000000000004</v>
      </c>
    </row>
    <row r="29" spans="1:8">
      <c r="A29" s="26" t="s">
        <v>1872</v>
      </c>
      <c r="B29" s="46" t="s">
        <v>2072</v>
      </c>
      <c r="C29" s="47">
        <v>25</v>
      </c>
      <c r="D29" s="74">
        <f t="shared" si="1"/>
        <v>0.75</v>
      </c>
      <c r="E29" s="105">
        <f>C29*0.25</f>
        <v>6.25</v>
      </c>
      <c r="F29" s="99">
        <f t="shared" si="0"/>
        <v>0.28687500000000005</v>
      </c>
      <c r="G29" s="99">
        <f>E29*$G$1</f>
        <v>0.1825</v>
      </c>
      <c r="H29" s="99">
        <f>E29*$H$1</f>
        <v>0.14875000000000002</v>
      </c>
    </row>
    <row r="30" spans="1:8">
      <c r="A30" s="56" t="s">
        <v>2952</v>
      </c>
      <c r="B30" s="57"/>
      <c r="C30" s="31"/>
      <c r="D30" s="76"/>
      <c r="E30" s="63"/>
      <c r="F30" s="31"/>
      <c r="G30" s="31"/>
      <c r="H30" s="31"/>
    </row>
    <row r="31" spans="1:8">
      <c r="A31" s="26" t="s">
        <v>1783</v>
      </c>
      <c r="B31" s="46" t="s">
        <v>1784</v>
      </c>
      <c r="C31" s="47">
        <v>580</v>
      </c>
      <c r="D31" s="74">
        <f t="shared" si="1"/>
        <v>0.75</v>
      </c>
      <c r="E31" s="105">
        <f t="shared" ref="E31:E41" si="2">C31*0.25</f>
        <v>145</v>
      </c>
      <c r="F31" s="99">
        <f t="shared" si="0"/>
        <v>6.6555000000000009</v>
      </c>
      <c r="G31" s="99">
        <f t="shared" ref="G31:G41" si="3">E31*$G$1</f>
        <v>4.234</v>
      </c>
      <c r="H31" s="99">
        <f t="shared" ref="H31:H41" si="4">E31*$H$1</f>
        <v>3.4510000000000001</v>
      </c>
    </row>
    <row r="32" spans="1:8">
      <c r="A32" s="26" t="s">
        <v>1878</v>
      </c>
      <c r="B32" s="46" t="s">
        <v>2088</v>
      </c>
      <c r="C32" s="47">
        <v>105</v>
      </c>
      <c r="D32" s="74">
        <f t="shared" ref="D32:D41" si="5">100%-(E32/C32)</f>
        <v>0.75</v>
      </c>
      <c r="E32" s="105">
        <f t="shared" si="2"/>
        <v>26.25</v>
      </c>
      <c r="F32" s="99">
        <f t="shared" ref="F32:F41" si="6">E32*$F$1</f>
        <v>1.2048750000000001</v>
      </c>
      <c r="G32" s="99">
        <f t="shared" si="3"/>
        <v>0.76649999999999996</v>
      </c>
      <c r="H32" s="99">
        <f t="shared" si="4"/>
        <v>0.62475000000000003</v>
      </c>
    </row>
    <row r="33" spans="1:9">
      <c r="A33" s="26" t="s">
        <v>1880</v>
      </c>
      <c r="B33" s="46" t="s">
        <v>2089</v>
      </c>
      <c r="C33" s="47">
        <v>893</v>
      </c>
      <c r="D33" s="74">
        <f t="shared" si="5"/>
        <v>0.75</v>
      </c>
      <c r="E33" s="105">
        <f t="shared" si="2"/>
        <v>223.25</v>
      </c>
      <c r="F33" s="99">
        <f t="shared" si="6"/>
        <v>10.247175</v>
      </c>
      <c r="G33" s="99">
        <f t="shared" si="3"/>
        <v>6.5189000000000004</v>
      </c>
      <c r="H33" s="99">
        <f t="shared" si="4"/>
        <v>5.3133500000000007</v>
      </c>
    </row>
    <row r="34" spans="1:9">
      <c r="A34" s="26" t="s">
        <v>1881</v>
      </c>
      <c r="B34" s="46" t="s">
        <v>2090</v>
      </c>
      <c r="C34" s="47">
        <v>1155</v>
      </c>
      <c r="D34" s="74">
        <f t="shared" si="5"/>
        <v>0.75</v>
      </c>
      <c r="E34" s="105">
        <f t="shared" si="2"/>
        <v>288.75</v>
      </c>
      <c r="F34" s="99">
        <f t="shared" si="6"/>
        <v>13.253625000000001</v>
      </c>
      <c r="G34" s="99">
        <f t="shared" si="3"/>
        <v>8.4314999999999998</v>
      </c>
      <c r="H34" s="99">
        <f t="shared" si="4"/>
        <v>6.8722500000000002</v>
      </c>
    </row>
    <row r="35" spans="1:9">
      <c r="A35" s="26" t="s">
        <v>1902</v>
      </c>
      <c r="B35" s="46" t="s">
        <v>2083</v>
      </c>
      <c r="C35" s="47">
        <v>399</v>
      </c>
      <c r="D35" s="74">
        <f t="shared" si="5"/>
        <v>0.75</v>
      </c>
      <c r="E35" s="105">
        <f t="shared" si="2"/>
        <v>99.75</v>
      </c>
      <c r="F35" s="99">
        <f t="shared" si="6"/>
        <v>4.578525</v>
      </c>
      <c r="G35" s="99">
        <f t="shared" si="3"/>
        <v>2.9127000000000001</v>
      </c>
      <c r="H35" s="99">
        <f t="shared" si="4"/>
        <v>2.37405</v>
      </c>
    </row>
    <row r="36" spans="1:9">
      <c r="A36" s="26" t="s">
        <v>1904</v>
      </c>
      <c r="B36" s="46" t="s">
        <v>2084</v>
      </c>
      <c r="C36" s="47">
        <v>65</v>
      </c>
      <c r="D36" s="74">
        <f t="shared" si="5"/>
        <v>0.75</v>
      </c>
      <c r="E36" s="105">
        <f t="shared" si="2"/>
        <v>16.25</v>
      </c>
      <c r="F36" s="99">
        <f t="shared" si="6"/>
        <v>0.74587500000000007</v>
      </c>
      <c r="G36" s="99">
        <f t="shared" si="3"/>
        <v>0.47449999999999998</v>
      </c>
      <c r="H36" s="99">
        <f t="shared" si="4"/>
        <v>0.38675000000000004</v>
      </c>
    </row>
    <row r="37" spans="1:9">
      <c r="A37" s="370" t="s">
        <v>1879</v>
      </c>
      <c r="B37" s="371" t="s">
        <v>2085</v>
      </c>
      <c r="C37" s="372">
        <v>449</v>
      </c>
      <c r="D37" s="363">
        <f t="shared" si="5"/>
        <v>0.75</v>
      </c>
      <c r="E37" s="105">
        <f t="shared" si="2"/>
        <v>112.25</v>
      </c>
      <c r="F37" s="99">
        <f t="shared" si="6"/>
        <v>5.1522750000000004</v>
      </c>
      <c r="G37" s="99">
        <f t="shared" si="3"/>
        <v>3.2776999999999998</v>
      </c>
      <c r="H37" s="99">
        <f t="shared" si="4"/>
        <v>2.6715500000000003</v>
      </c>
    </row>
    <row r="38" spans="1:9" s="14" customFormat="1">
      <c r="A38" s="360" t="s">
        <v>1073</v>
      </c>
      <c r="B38" s="370" t="s">
        <v>2099</v>
      </c>
      <c r="C38" s="373">
        <v>945</v>
      </c>
      <c r="D38" s="374">
        <f t="shared" si="5"/>
        <v>0.75</v>
      </c>
      <c r="E38" s="105">
        <f t="shared" si="2"/>
        <v>236.25</v>
      </c>
      <c r="F38" s="111">
        <f t="shared" si="6"/>
        <v>10.843875000000001</v>
      </c>
      <c r="G38" s="111">
        <f t="shared" si="3"/>
        <v>6.8985000000000003</v>
      </c>
      <c r="H38" s="111">
        <f t="shared" si="4"/>
        <v>5.6227500000000008</v>
      </c>
      <c r="I38" s="21"/>
    </row>
    <row r="39" spans="1:9" s="14" customFormat="1">
      <c r="A39" s="360" t="s">
        <v>1093</v>
      </c>
      <c r="B39" s="370" t="s">
        <v>2103</v>
      </c>
      <c r="C39" s="373">
        <v>630</v>
      </c>
      <c r="D39" s="374">
        <f t="shared" si="5"/>
        <v>0.75</v>
      </c>
      <c r="E39" s="105">
        <f t="shared" si="2"/>
        <v>157.5</v>
      </c>
      <c r="F39" s="111">
        <f t="shared" si="6"/>
        <v>7.2292500000000004</v>
      </c>
      <c r="G39" s="111">
        <f t="shared" si="3"/>
        <v>4.5990000000000002</v>
      </c>
      <c r="H39" s="111">
        <f t="shared" si="4"/>
        <v>3.7485000000000004</v>
      </c>
      <c r="I39" s="21"/>
    </row>
    <row r="40" spans="1:9" s="14" customFormat="1" ht="24">
      <c r="A40" s="360" t="s">
        <v>1092</v>
      </c>
      <c r="B40" s="361" t="s">
        <v>2102</v>
      </c>
      <c r="C40" s="373">
        <v>50</v>
      </c>
      <c r="D40" s="374">
        <f t="shared" si="5"/>
        <v>0.75</v>
      </c>
      <c r="E40" s="105">
        <f t="shared" si="2"/>
        <v>12.5</v>
      </c>
      <c r="F40" s="111">
        <f t="shared" si="6"/>
        <v>0.57375000000000009</v>
      </c>
      <c r="G40" s="111">
        <f t="shared" si="3"/>
        <v>0.36499999999999999</v>
      </c>
      <c r="H40" s="111">
        <f t="shared" si="4"/>
        <v>0.29750000000000004</v>
      </c>
      <c r="I40" s="21"/>
    </row>
    <row r="41" spans="1:9" s="14" customFormat="1">
      <c r="A41" s="360" t="s">
        <v>1094</v>
      </c>
      <c r="B41" s="361" t="s">
        <v>2104</v>
      </c>
      <c r="C41" s="373">
        <v>100</v>
      </c>
      <c r="D41" s="374">
        <f t="shared" si="5"/>
        <v>0.75</v>
      </c>
      <c r="E41" s="105">
        <f t="shared" si="2"/>
        <v>25</v>
      </c>
      <c r="F41" s="111">
        <f t="shared" si="6"/>
        <v>1.1475000000000002</v>
      </c>
      <c r="G41" s="111">
        <f t="shared" si="3"/>
        <v>0.73</v>
      </c>
      <c r="H41" s="111">
        <f t="shared" si="4"/>
        <v>0.59500000000000008</v>
      </c>
      <c r="I41" s="21"/>
    </row>
    <row r="42" spans="1:9">
      <c r="A42" s="16" t="s">
        <v>2951</v>
      </c>
      <c r="B42" s="18"/>
      <c r="C42" s="31"/>
      <c r="D42" s="76"/>
      <c r="E42" s="63"/>
      <c r="F42" s="31"/>
      <c r="G42" s="31"/>
      <c r="H42" s="31"/>
    </row>
    <row r="43" spans="1:9">
      <c r="A43" s="26" t="s">
        <v>1871</v>
      </c>
      <c r="B43" s="46" t="s">
        <v>2071</v>
      </c>
      <c r="C43" s="47">
        <v>86</v>
      </c>
      <c r="D43" s="74">
        <f>100%-(E43/C43)</f>
        <v>0.75</v>
      </c>
      <c r="E43" s="105">
        <f>C43*0.25</f>
        <v>21.5</v>
      </c>
      <c r="F43" s="99">
        <f>E43*$F$1</f>
        <v>0.98685000000000012</v>
      </c>
      <c r="G43" s="99">
        <f>E43*$G$1</f>
        <v>0.62780000000000002</v>
      </c>
      <c r="H43" s="99">
        <f>E43*$H$1</f>
        <v>0.51170000000000004</v>
      </c>
    </row>
    <row r="44" spans="1:9">
      <c r="A44" s="26" t="s">
        <v>1882</v>
      </c>
      <c r="B44" s="46" t="s">
        <v>2086</v>
      </c>
      <c r="C44" s="47">
        <v>210</v>
      </c>
      <c r="D44" s="74">
        <f>100%-(E44/C44)</f>
        <v>0.75</v>
      </c>
      <c r="E44" s="105">
        <f>C44*0.25</f>
        <v>52.5</v>
      </c>
      <c r="F44" s="99">
        <f>E44*$F$1</f>
        <v>2.4097500000000003</v>
      </c>
      <c r="G44" s="99">
        <f>E44*$G$1</f>
        <v>1.5329999999999999</v>
      </c>
      <c r="H44" s="99">
        <f>E44*$H$1</f>
        <v>1.2495000000000001</v>
      </c>
    </row>
    <row r="45" spans="1:9">
      <c r="A45" s="375" t="s">
        <v>1343</v>
      </c>
      <c r="B45" s="376" t="s">
        <v>1344</v>
      </c>
      <c r="C45" s="377">
        <v>299</v>
      </c>
      <c r="D45" s="363">
        <f>100%-(E45/C45)</f>
        <v>0.75</v>
      </c>
      <c r="E45" s="105">
        <f>C45*0.25</f>
        <v>74.75</v>
      </c>
      <c r="F45" s="99">
        <f>E45*$F$1</f>
        <v>3.4310250000000004</v>
      </c>
      <c r="G45" s="99">
        <f>E45*$G$1</f>
        <v>2.1827000000000001</v>
      </c>
      <c r="H45" s="99">
        <f>E45*$H$1</f>
        <v>1.77905</v>
      </c>
    </row>
    <row r="46" spans="1:9" ht="12.75" thickBot="1">
      <c r="A46" s="43" t="s">
        <v>1883</v>
      </c>
      <c r="B46" s="51" t="s">
        <v>2087</v>
      </c>
      <c r="C46" s="52">
        <v>116</v>
      </c>
      <c r="D46" s="77">
        <f>100%-(E46/C46)</f>
        <v>0.75</v>
      </c>
      <c r="E46" s="106">
        <f>C46*0.25</f>
        <v>29</v>
      </c>
      <c r="F46" s="100">
        <f>E46*$F$1</f>
        <v>1.3311000000000002</v>
      </c>
      <c r="G46" s="100">
        <f>E46*$G$1</f>
        <v>0.8468</v>
      </c>
      <c r="H46" s="100">
        <f>E46*$H$1</f>
        <v>0.69020000000000004</v>
      </c>
    </row>
  </sheetData>
  <mergeCells count="1">
    <mergeCell ref="A7:B7"/>
  </mergeCells>
  <phoneticPr fontId="2" type="noConversion"/>
  <pageMargins left="0.31" right="0.21" top="1" bottom="1" header="0.5" footer="0.5"/>
  <pageSetup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zoomScaleNormal="100" workbookViewId="0">
      <selection activeCell="E43" sqref="E43:H43"/>
    </sheetView>
  </sheetViews>
  <sheetFormatPr defaultRowHeight="12"/>
  <cols>
    <col min="1" max="1" width="13.85546875" style="21" customWidth="1"/>
    <col min="2" max="2" width="47.5703125" style="21" customWidth="1"/>
    <col min="3" max="3" width="10" style="22" customWidth="1"/>
    <col min="4" max="4" width="7" style="68" bestFit="1" customWidth="1"/>
    <col min="5" max="5" width="13.7109375" style="23" bestFit="1" customWidth="1"/>
    <col min="6" max="8" width="10.42578125" style="24" bestFit="1" customWidth="1"/>
    <col min="9" max="16384" width="9.140625" style="21"/>
  </cols>
  <sheetData>
    <row r="1" spans="1:8" ht="12.75" thickBot="1">
      <c r="A1" s="35" t="s">
        <v>2572</v>
      </c>
      <c r="B1" s="91" t="s">
        <v>2074</v>
      </c>
      <c r="F1" s="64">
        <v>4.5900000000000003E-2</v>
      </c>
      <c r="G1" s="64">
        <v>2.92E-2</v>
      </c>
      <c r="H1" s="64">
        <v>2.3800000000000002E-2</v>
      </c>
    </row>
    <row r="2" spans="1:8" s="39" customFormat="1" ht="24.75" thickBot="1">
      <c r="A2" s="36" t="s">
        <v>2574</v>
      </c>
      <c r="B2" s="37" t="s">
        <v>2942</v>
      </c>
      <c r="C2" s="38" t="s">
        <v>2943</v>
      </c>
      <c r="D2" s="67" t="s">
        <v>2945</v>
      </c>
      <c r="E2" s="107" t="s">
        <v>2947</v>
      </c>
      <c r="F2" s="95" t="s">
        <v>2948</v>
      </c>
      <c r="G2" s="95" t="s">
        <v>2949</v>
      </c>
      <c r="H2" s="95" t="s">
        <v>2950</v>
      </c>
    </row>
    <row r="3" spans="1:8" ht="12.75" thickBot="1">
      <c r="A3" s="40" t="s">
        <v>2946</v>
      </c>
      <c r="B3" s="41"/>
      <c r="C3" s="350"/>
      <c r="D3" s="321"/>
      <c r="E3" s="385"/>
      <c r="F3" s="381"/>
      <c r="G3" s="383"/>
      <c r="H3" s="381"/>
    </row>
    <row r="4" spans="1:8" ht="60">
      <c r="A4" s="324" t="s">
        <v>330</v>
      </c>
      <c r="B4" s="347" t="s">
        <v>331</v>
      </c>
      <c r="C4" s="346">
        <v>9500</v>
      </c>
      <c r="D4" s="72">
        <f>100%-(E4/C4)</f>
        <v>0.75</v>
      </c>
      <c r="E4" s="386">
        <f>C4*0.25</f>
        <v>2375</v>
      </c>
      <c r="F4" s="372">
        <f>ROUND((E4*$F$1),2)</f>
        <v>109.01</v>
      </c>
      <c r="G4" s="372">
        <f>ROUND((E4*$G$1),2)</f>
        <v>69.349999999999994</v>
      </c>
      <c r="H4" s="372">
        <f>ROUND((E4*$H$1),2)</f>
        <v>56.53</v>
      </c>
    </row>
    <row r="5" spans="1:8">
      <c r="A5" s="26" t="s">
        <v>332</v>
      </c>
      <c r="B5" s="348" t="s">
        <v>333</v>
      </c>
      <c r="C5" s="9">
        <v>94</v>
      </c>
      <c r="D5" s="72">
        <f>100%-(E5/C5)</f>
        <v>0.75</v>
      </c>
      <c r="E5" s="386">
        <f>C5*0.25</f>
        <v>23.5</v>
      </c>
      <c r="F5" s="372">
        <f>ROUND((E5*$F$1),2)</f>
        <v>1.08</v>
      </c>
      <c r="G5" s="372">
        <f>ROUND((E5*$G$1),2)</f>
        <v>0.69</v>
      </c>
      <c r="H5" s="372">
        <f>ROUND((E5*$H$1),2)</f>
        <v>0.56000000000000005</v>
      </c>
    </row>
    <row r="6" spans="1:8" ht="12.75" thickBot="1">
      <c r="A6" s="316" t="s">
        <v>334</v>
      </c>
      <c r="B6" s="349" t="s">
        <v>335</v>
      </c>
      <c r="C6" s="323">
        <v>222</v>
      </c>
      <c r="D6" s="72">
        <f>100%-(E6/C6)</f>
        <v>0.75</v>
      </c>
      <c r="E6" s="386">
        <f>C6*0.25</f>
        <v>55.5</v>
      </c>
      <c r="F6" s="378">
        <f>ROUND((E6*$F$1),2)</f>
        <v>2.5499999999999998</v>
      </c>
      <c r="G6" s="378">
        <f>ROUND((E6*$G$1),2)</f>
        <v>1.62</v>
      </c>
      <c r="H6" s="378">
        <f>ROUND((E6*$H$1),2)</f>
        <v>1.32</v>
      </c>
    </row>
    <row r="7" spans="1:8" ht="12.75" thickBot="1">
      <c r="A7" s="519" t="s">
        <v>2944</v>
      </c>
      <c r="B7" s="520"/>
      <c r="C7" s="322">
        <f>SUM(C4:C6)</f>
        <v>9816</v>
      </c>
      <c r="D7" s="80">
        <f>100%-(E7/C7)</f>
        <v>0.75</v>
      </c>
      <c r="E7" s="319">
        <f>SUM(E4:E6)</f>
        <v>2454</v>
      </c>
      <c r="F7" s="320">
        <f>SUM(F4:F6)</f>
        <v>112.64</v>
      </c>
      <c r="G7" s="320">
        <f>SUM(G4:G6)</f>
        <v>71.66</v>
      </c>
      <c r="H7" s="320">
        <f>SUM(H4:H6)</f>
        <v>58.410000000000004</v>
      </c>
    </row>
    <row r="8" spans="1:8" s="14" customFormat="1">
      <c r="A8" s="190" t="s">
        <v>2958</v>
      </c>
      <c r="B8" s="153"/>
      <c r="C8" s="194"/>
      <c r="D8" s="196"/>
      <c r="E8" s="317"/>
      <c r="F8" s="198"/>
      <c r="G8" s="318"/>
      <c r="H8" s="198"/>
    </row>
    <row r="9" spans="1:8" s="14" customFormat="1">
      <c r="A9" s="191" t="s">
        <v>336</v>
      </c>
      <c r="B9" s="89" t="s">
        <v>337</v>
      </c>
      <c r="C9" s="195">
        <v>1631</v>
      </c>
      <c r="D9" s="70">
        <f>100%-(E9/C9)</f>
        <v>0.75</v>
      </c>
      <c r="E9" s="173">
        <f>C9*0.25</f>
        <v>407.75</v>
      </c>
      <c r="F9" s="111">
        <f>E9*$F$1</f>
        <v>18.715725000000003</v>
      </c>
      <c r="G9" s="188">
        <f>E9*$G$1</f>
        <v>11.9063</v>
      </c>
      <c r="H9" s="111">
        <f>E9*$H$1</f>
        <v>9.7044500000000014</v>
      </c>
    </row>
    <row r="10" spans="1:8" s="14" customFormat="1">
      <c r="A10" s="191" t="s">
        <v>230</v>
      </c>
      <c r="B10" s="89" t="s">
        <v>231</v>
      </c>
      <c r="C10" s="195">
        <v>1802</v>
      </c>
      <c r="D10" s="70">
        <f>100%-(E10/C10)</f>
        <v>0.75</v>
      </c>
      <c r="E10" s="173">
        <f>C10*0.25</f>
        <v>450.5</v>
      </c>
      <c r="F10" s="111">
        <f>E10*$F$1</f>
        <v>20.677950000000003</v>
      </c>
      <c r="G10" s="188">
        <f>E10*$G$1</f>
        <v>13.1546</v>
      </c>
      <c r="H10" s="111">
        <f>E10*$H$1</f>
        <v>10.721900000000002</v>
      </c>
    </row>
    <row r="11" spans="1:8" s="14" customFormat="1">
      <c r="A11" s="88" t="s">
        <v>2957</v>
      </c>
      <c r="B11" s="154"/>
      <c r="C11" s="17"/>
      <c r="D11" s="71"/>
      <c r="E11" s="197"/>
      <c r="F11" s="19"/>
      <c r="G11" s="17"/>
      <c r="H11" s="19"/>
    </row>
    <row r="12" spans="1:8" s="14" customFormat="1">
      <c r="A12" s="191" t="s">
        <v>338</v>
      </c>
      <c r="B12" s="89" t="s">
        <v>339</v>
      </c>
      <c r="C12" s="195">
        <v>1402</v>
      </c>
      <c r="D12" s="70">
        <f>100%-(E12/C12)</f>
        <v>0.75</v>
      </c>
      <c r="E12" s="173">
        <f>C12*0.25</f>
        <v>350.5</v>
      </c>
      <c r="F12" s="111">
        <f>E12*$F$1</f>
        <v>16.087950000000003</v>
      </c>
      <c r="G12" s="188">
        <f>E12*$G$1</f>
        <v>10.2346</v>
      </c>
      <c r="H12" s="111">
        <f>E12*$H$1</f>
        <v>8.3419000000000008</v>
      </c>
    </row>
    <row r="13" spans="1:8" s="14" customFormat="1">
      <c r="A13" s="191" t="s">
        <v>340</v>
      </c>
      <c r="B13" s="89" t="s">
        <v>341</v>
      </c>
      <c r="C13" s="195">
        <v>1191</v>
      </c>
      <c r="D13" s="70">
        <f>100%-(E13/C13)</f>
        <v>0.75</v>
      </c>
      <c r="E13" s="173">
        <f t="shared" ref="E13:E54" si="0">C13*0.25</f>
        <v>297.75</v>
      </c>
      <c r="F13" s="111">
        <f>E13*$F$1</f>
        <v>13.666725000000001</v>
      </c>
      <c r="G13" s="188">
        <f>E13*$G$1</f>
        <v>8.6943000000000001</v>
      </c>
      <c r="H13" s="111">
        <f>E13*$H$1</f>
        <v>7.0864500000000001</v>
      </c>
    </row>
    <row r="14" spans="1:8" s="14" customFormat="1">
      <c r="A14" s="191" t="s">
        <v>342</v>
      </c>
      <c r="B14" s="89" t="s">
        <v>343</v>
      </c>
      <c r="C14" s="195">
        <v>913</v>
      </c>
      <c r="D14" s="70">
        <f>100%-(E14/C14)</f>
        <v>0.75</v>
      </c>
      <c r="E14" s="173">
        <f t="shared" si="0"/>
        <v>228.25</v>
      </c>
      <c r="F14" s="111">
        <f>E14*$F$1</f>
        <v>10.476675</v>
      </c>
      <c r="G14" s="188">
        <f>E14*$G$1</f>
        <v>6.6649000000000003</v>
      </c>
      <c r="H14" s="111">
        <f>E14*$H$1</f>
        <v>5.4323500000000005</v>
      </c>
    </row>
    <row r="15" spans="1:8" s="14" customFormat="1">
      <c r="A15" s="88" t="s">
        <v>2956</v>
      </c>
      <c r="B15" s="154"/>
      <c r="C15" s="17"/>
      <c r="D15" s="71"/>
      <c r="E15" s="180"/>
      <c r="F15" s="19"/>
      <c r="G15" s="17"/>
      <c r="H15" s="19"/>
    </row>
    <row r="16" spans="1:8" s="14" customFormat="1">
      <c r="A16" s="191" t="s">
        <v>344</v>
      </c>
      <c r="B16" s="89" t="s">
        <v>345</v>
      </c>
      <c r="C16" s="195">
        <v>500</v>
      </c>
      <c r="D16" s="70">
        <f>100%-(E16/C16)</f>
        <v>0.75</v>
      </c>
      <c r="E16" s="173">
        <f t="shared" si="0"/>
        <v>125</v>
      </c>
      <c r="F16" s="111">
        <f>E16*$F$1</f>
        <v>5.7375000000000007</v>
      </c>
      <c r="G16" s="188">
        <f>E16*$G$1</f>
        <v>3.65</v>
      </c>
      <c r="H16" s="111">
        <f>E16*$H$1</f>
        <v>2.9750000000000001</v>
      </c>
    </row>
    <row r="17" spans="1:8" s="14" customFormat="1">
      <c r="A17" s="88" t="s">
        <v>2955</v>
      </c>
      <c r="B17" s="154"/>
      <c r="C17" s="17"/>
      <c r="D17" s="71"/>
      <c r="E17" s="180"/>
      <c r="F17" s="19"/>
      <c r="G17" s="17"/>
      <c r="H17" s="19"/>
    </row>
    <row r="18" spans="1:8" s="14" customFormat="1">
      <c r="A18" s="20" t="s">
        <v>176</v>
      </c>
      <c r="B18" s="192" t="s">
        <v>177</v>
      </c>
      <c r="C18" s="148">
        <v>1855</v>
      </c>
      <c r="D18" s="70">
        <f>100%-(E18/C18)</f>
        <v>0.75</v>
      </c>
      <c r="E18" s="173">
        <f t="shared" si="0"/>
        <v>463.75</v>
      </c>
      <c r="F18" s="111">
        <f>E18*$F$1</f>
        <v>21.286125000000002</v>
      </c>
      <c r="G18" s="188">
        <f>E18*$G$1</f>
        <v>13.541500000000001</v>
      </c>
      <c r="H18" s="111">
        <f>E18*$H$1</f>
        <v>11.03725</v>
      </c>
    </row>
    <row r="19" spans="1:8" s="14" customFormat="1">
      <c r="A19" s="20" t="s">
        <v>346</v>
      </c>
      <c r="B19" s="192" t="s">
        <v>347</v>
      </c>
      <c r="C19" s="148">
        <v>1553</v>
      </c>
      <c r="D19" s="70">
        <f>100%-(E19/C19)</f>
        <v>0.75</v>
      </c>
      <c r="E19" s="173">
        <f t="shared" si="0"/>
        <v>388.25</v>
      </c>
      <c r="F19" s="111">
        <f>E19*$F$1</f>
        <v>17.820675000000001</v>
      </c>
      <c r="G19" s="188">
        <f>E19*$G$1</f>
        <v>11.3369</v>
      </c>
      <c r="H19" s="111">
        <f>E19*$H$1</f>
        <v>9.2403500000000012</v>
      </c>
    </row>
    <row r="20" spans="1:8" s="14" customFormat="1">
      <c r="A20" s="20" t="s">
        <v>348</v>
      </c>
      <c r="B20" s="192" t="s">
        <v>349</v>
      </c>
      <c r="C20" s="148">
        <v>585</v>
      </c>
      <c r="D20" s="70">
        <f>100%-(E20/C20)</f>
        <v>0.75</v>
      </c>
      <c r="E20" s="173">
        <f t="shared" si="0"/>
        <v>146.25</v>
      </c>
      <c r="F20" s="111">
        <f>E20*$F$1</f>
        <v>6.7128750000000004</v>
      </c>
      <c r="G20" s="188">
        <f>E20*$G$1</f>
        <v>4.2705000000000002</v>
      </c>
      <c r="H20" s="111">
        <f>E20*$H$1</f>
        <v>3.4807500000000005</v>
      </c>
    </row>
    <row r="21" spans="1:8" s="14" customFormat="1">
      <c r="A21" s="20" t="s">
        <v>180</v>
      </c>
      <c r="B21" s="192" t="s">
        <v>181</v>
      </c>
      <c r="C21" s="148">
        <v>586</v>
      </c>
      <c r="D21" s="70">
        <f>100%-(E21/C21)</f>
        <v>0.75</v>
      </c>
      <c r="E21" s="173">
        <f t="shared" si="0"/>
        <v>146.5</v>
      </c>
      <c r="F21" s="111">
        <f>E21*$F$1</f>
        <v>6.7243500000000003</v>
      </c>
      <c r="G21" s="188">
        <f>E21*$G$1</f>
        <v>4.2778</v>
      </c>
      <c r="H21" s="111">
        <f>E21*$H$1</f>
        <v>3.4867000000000004</v>
      </c>
    </row>
    <row r="22" spans="1:8" s="14" customFormat="1">
      <c r="A22" s="326" t="s">
        <v>178</v>
      </c>
      <c r="B22" s="327" t="s">
        <v>179</v>
      </c>
      <c r="C22" s="202">
        <v>1450</v>
      </c>
      <c r="D22" s="70">
        <f>100%-(E22/C22)</f>
        <v>0.75</v>
      </c>
      <c r="E22" s="173">
        <f>C22*0.25</f>
        <v>362.5</v>
      </c>
      <c r="F22" s="111">
        <f>E22*$F$1</f>
        <v>16.638750000000002</v>
      </c>
      <c r="G22" s="188">
        <f>E22*$G$1</f>
        <v>10.585000000000001</v>
      </c>
      <c r="H22" s="111">
        <f>E22*$H$1</f>
        <v>8.6275000000000013</v>
      </c>
    </row>
    <row r="23" spans="1:8" s="14" customFormat="1">
      <c r="A23" s="16" t="s">
        <v>2954</v>
      </c>
      <c r="B23" s="84"/>
      <c r="C23" s="17"/>
      <c r="D23" s="71"/>
      <c r="E23" s="180"/>
      <c r="F23" s="19"/>
      <c r="G23" s="17"/>
      <c r="H23" s="19"/>
    </row>
    <row r="24" spans="1:8" s="14" customFormat="1">
      <c r="A24" s="20" t="s">
        <v>350</v>
      </c>
      <c r="B24" s="11" t="s">
        <v>351</v>
      </c>
      <c r="C24" s="12">
        <v>200</v>
      </c>
      <c r="D24" s="70">
        <v>0.75</v>
      </c>
      <c r="E24" s="173">
        <f t="shared" si="0"/>
        <v>50</v>
      </c>
      <c r="F24" s="111">
        <f>E24*$F$1</f>
        <v>2.2950000000000004</v>
      </c>
      <c r="G24" s="188">
        <f>E24*$G$1</f>
        <v>1.46</v>
      </c>
      <c r="H24" s="111">
        <f>E24*$H$1</f>
        <v>1.1900000000000002</v>
      </c>
    </row>
    <row r="25" spans="1:8" s="14" customFormat="1">
      <c r="A25" s="20" t="s">
        <v>352</v>
      </c>
      <c r="B25" s="11" t="s">
        <v>353</v>
      </c>
      <c r="C25" s="12">
        <v>279</v>
      </c>
      <c r="D25" s="70">
        <v>0.75</v>
      </c>
      <c r="E25" s="173">
        <f>C25*0.25</f>
        <v>69.75</v>
      </c>
      <c r="F25" s="111">
        <f>E25*$F$1</f>
        <v>3.2015250000000002</v>
      </c>
      <c r="G25" s="188">
        <f>E25*$G$1</f>
        <v>2.0367000000000002</v>
      </c>
      <c r="H25" s="111">
        <f>E25*$H$1</f>
        <v>1.66005</v>
      </c>
    </row>
    <row r="26" spans="1:8" s="14" customFormat="1">
      <c r="A26" s="85" t="s">
        <v>2953</v>
      </c>
      <c r="B26" s="84"/>
      <c r="C26" s="17"/>
      <c r="D26" s="71"/>
      <c r="E26" s="180"/>
      <c r="F26" s="19"/>
      <c r="G26" s="17"/>
      <c r="H26" s="19"/>
    </row>
    <row r="27" spans="1:8" s="14" customFormat="1">
      <c r="A27" s="33" t="s">
        <v>183</v>
      </c>
      <c r="B27" s="89" t="s">
        <v>184</v>
      </c>
      <c r="C27" s="195">
        <v>1070</v>
      </c>
      <c r="D27" s="70">
        <f>100%-(E27/C27)</f>
        <v>0.75</v>
      </c>
      <c r="E27" s="173">
        <f t="shared" si="0"/>
        <v>267.5</v>
      </c>
      <c r="F27" s="111">
        <f>E27*$F$1</f>
        <v>12.278250000000002</v>
      </c>
      <c r="G27" s="188">
        <f>E27*$G$1</f>
        <v>7.8109999999999999</v>
      </c>
      <c r="H27" s="111">
        <f>E27*$H$1</f>
        <v>6.3665000000000003</v>
      </c>
    </row>
    <row r="28" spans="1:8" s="14" customFormat="1">
      <c r="A28" s="33" t="s">
        <v>1870</v>
      </c>
      <c r="B28" s="89" t="s">
        <v>929</v>
      </c>
      <c r="C28" s="195">
        <v>48</v>
      </c>
      <c r="D28" s="70">
        <f>100%-(E28/C28)</f>
        <v>0.75</v>
      </c>
      <c r="E28" s="173">
        <f t="shared" si="0"/>
        <v>12</v>
      </c>
      <c r="F28" s="111">
        <f>E28*$F$1</f>
        <v>0.55080000000000007</v>
      </c>
      <c r="G28" s="188">
        <f>E28*$G$1</f>
        <v>0.35039999999999999</v>
      </c>
      <c r="H28" s="111">
        <f>E28*$H$1</f>
        <v>0.28560000000000002</v>
      </c>
    </row>
    <row r="29" spans="1:8" s="14" customFormat="1">
      <c r="A29" s="33" t="s">
        <v>1872</v>
      </c>
      <c r="B29" s="89" t="s">
        <v>2072</v>
      </c>
      <c r="C29" s="195">
        <v>27</v>
      </c>
      <c r="D29" s="70">
        <f t="shared" ref="D29:D42" si="1">100%-(E29/C29)</f>
        <v>0.75</v>
      </c>
      <c r="E29" s="173">
        <f t="shared" si="0"/>
        <v>6.75</v>
      </c>
      <c r="F29" s="111">
        <f>E29*$F$1</f>
        <v>0.30982500000000002</v>
      </c>
      <c r="G29" s="188">
        <f>E29*$G$1</f>
        <v>0.1971</v>
      </c>
      <c r="H29" s="111">
        <f>E29*$H$1</f>
        <v>0.16065000000000002</v>
      </c>
    </row>
    <row r="30" spans="1:8" s="14" customFormat="1">
      <c r="A30" s="85" t="s">
        <v>2952</v>
      </c>
      <c r="B30" s="84"/>
      <c r="C30" s="17"/>
      <c r="D30" s="71"/>
      <c r="E30" s="180"/>
      <c r="F30" s="19"/>
      <c r="G30" s="17"/>
      <c r="H30" s="19"/>
    </row>
    <row r="31" spans="1:8" s="14" customFormat="1">
      <c r="A31" s="20" t="s">
        <v>191</v>
      </c>
      <c r="B31" s="11" t="s">
        <v>192</v>
      </c>
      <c r="C31" s="12">
        <v>53</v>
      </c>
      <c r="D31" s="70">
        <f>100%-(E31/C31)</f>
        <v>0.75</v>
      </c>
      <c r="E31" s="173">
        <f t="shared" si="0"/>
        <v>13.25</v>
      </c>
      <c r="F31" s="111">
        <f t="shared" ref="F31:F49" si="2">E31*$F$1</f>
        <v>0.60817500000000002</v>
      </c>
      <c r="G31" s="188">
        <f t="shared" ref="G31:G42" si="3">E31*$G$1</f>
        <v>0.38690000000000002</v>
      </c>
      <c r="H31" s="111">
        <f t="shared" ref="H31:H42" si="4">E31*$H$1</f>
        <v>0.31535000000000002</v>
      </c>
    </row>
    <row r="32" spans="1:8" s="14" customFormat="1" ht="24">
      <c r="A32" s="20" t="s">
        <v>189</v>
      </c>
      <c r="B32" s="89" t="s">
        <v>190</v>
      </c>
      <c r="C32" s="12">
        <v>1100</v>
      </c>
      <c r="D32" s="70">
        <f>100%-(E32/C32)</f>
        <v>0.75</v>
      </c>
      <c r="E32" s="173">
        <f t="shared" si="0"/>
        <v>275</v>
      </c>
      <c r="F32" s="111">
        <f t="shared" si="2"/>
        <v>12.6225</v>
      </c>
      <c r="G32" s="188">
        <f t="shared" si="3"/>
        <v>8.0299999999999994</v>
      </c>
      <c r="H32" s="111">
        <f t="shared" si="4"/>
        <v>6.5450000000000008</v>
      </c>
    </row>
    <row r="33" spans="1:8" s="14" customFormat="1">
      <c r="A33" s="20" t="s">
        <v>193</v>
      </c>
      <c r="B33" s="11" t="s">
        <v>194</v>
      </c>
      <c r="C33" s="12">
        <v>785</v>
      </c>
      <c r="D33" s="70">
        <f t="shared" si="1"/>
        <v>0.75</v>
      </c>
      <c r="E33" s="173">
        <f t="shared" si="0"/>
        <v>196.25</v>
      </c>
      <c r="F33" s="111">
        <f t="shared" si="2"/>
        <v>9.0078750000000003</v>
      </c>
      <c r="G33" s="188">
        <f t="shared" si="3"/>
        <v>5.7305000000000001</v>
      </c>
      <c r="H33" s="111">
        <f t="shared" si="4"/>
        <v>4.67075</v>
      </c>
    </row>
    <row r="34" spans="1:8" s="14" customFormat="1">
      <c r="A34" s="20" t="s">
        <v>195</v>
      </c>
      <c r="B34" s="11" t="s">
        <v>196</v>
      </c>
      <c r="C34" s="12">
        <v>668</v>
      </c>
      <c r="D34" s="70">
        <f t="shared" si="1"/>
        <v>0.75</v>
      </c>
      <c r="E34" s="173">
        <f t="shared" si="0"/>
        <v>167</v>
      </c>
      <c r="F34" s="111">
        <f t="shared" si="2"/>
        <v>7.6653000000000002</v>
      </c>
      <c r="G34" s="188">
        <f t="shared" si="3"/>
        <v>4.8764000000000003</v>
      </c>
      <c r="H34" s="111">
        <f t="shared" si="4"/>
        <v>3.9746000000000001</v>
      </c>
    </row>
    <row r="35" spans="1:8" s="14" customFormat="1">
      <c r="A35" s="189" t="s">
        <v>197</v>
      </c>
      <c r="B35" s="193" t="s">
        <v>198</v>
      </c>
      <c r="C35" s="187">
        <v>821</v>
      </c>
      <c r="D35" s="325">
        <f t="shared" si="1"/>
        <v>0.75</v>
      </c>
      <c r="E35" s="173">
        <f t="shared" si="0"/>
        <v>205.25</v>
      </c>
      <c r="F35" s="111">
        <f t="shared" si="2"/>
        <v>9.4209750000000003</v>
      </c>
      <c r="G35" s="188">
        <f t="shared" si="3"/>
        <v>5.9932999999999996</v>
      </c>
      <c r="H35" s="111">
        <f t="shared" si="4"/>
        <v>4.8849500000000008</v>
      </c>
    </row>
    <row r="36" spans="1:8" s="14" customFormat="1">
      <c r="A36" s="189" t="s">
        <v>199</v>
      </c>
      <c r="B36" s="193" t="s">
        <v>200</v>
      </c>
      <c r="C36" s="187">
        <v>690</v>
      </c>
      <c r="D36" s="325">
        <f t="shared" si="1"/>
        <v>0.75</v>
      </c>
      <c r="E36" s="173">
        <f>C36*0.25</f>
        <v>172.5</v>
      </c>
      <c r="F36" s="111">
        <f>E36*$F$1</f>
        <v>7.9177500000000007</v>
      </c>
      <c r="G36" s="188">
        <f>E36*$G$1</f>
        <v>5.0369999999999999</v>
      </c>
      <c r="H36" s="111">
        <f>E36*$H$1</f>
        <v>4.1055000000000001</v>
      </c>
    </row>
    <row r="37" spans="1:8" s="14" customFormat="1">
      <c r="A37" s="20" t="s">
        <v>201</v>
      </c>
      <c r="B37" s="11" t="s">
        <v>202</v>
      </c>
      <c r="C37" s="12">
        <v>191</v>
      </c>
      <c r="D37" s="70">
        <f t="shared" si="1"/>
        <v>0.75</v>
      </c>
      <c r="E37" s="173">
        <f t="shared" si="0"/>
        <v>47.75</v>
      </c>
      <c r="F37" s="111">
        <f t="shared" si="2"/>
        <v>2.1917250000000004</v>
      </c>
      <c r="G37" s="188">
        <f t="shared" si="3"/>
        <v>1.3943000000000001</v>
      </c>
      <c r="H37" s="111">
        <f t="shared" si="4"/>
        <v>1.1364500000000002</v>
      </c>
    </row>
    <row r="38" spans="1:8" s="14" customFormat="1">
      <c r="A38" s="20" t="s">
        <v>203</v>
      </c>
      <c r="B38" s="11" t="s">
        <v>204</v>
      </c>
      <c r="C38" s="12">
        <v>290</v>
      </c>
      <c r="D38" s="70">
        <f t="shared" si="1"/>
        <v>0.75</v>
      </c>
      <c r="E38" s="173">
        <f t="shared" si="0"/>
        <v>72.5</v>
      </c>
      <c r="F38" s="111">
        <f t="shared" si="2"/>
        <v>3.3277500000000004</v>
      </c>
      <c r="G38" s="188">
        <f t="shared" si="3"/>
        <v>2.117</v>
      </c>
      <c r="H38" s="111">
        <f t="shared" si="4"/>
        <v>1.7255</v>
      </c>
    </row>
    <row r="39" spans="1:8" s="14" customFormat="1">
      <c r="A39" s="20" t="s">
        <v>1073</v>
      </c>
      <c r="B39" s="11" t="s">
        <v>2099</v>
      </c>
      <c r="C39" s="12">
        <v>945</v>
      </c>
      <c r="D39" s="70">
        <f t="shared" si="1"/>
        <v>0.75</v>
      </c>
      <c r="E39" s="173">
        <f t="shared" si="0"/>
        <v>236.25</v>
      </c>
      <c r="F39" s="111">
        <f t="shared" si="2"/>
        <v>10.843875000000001</v>
      </c>
      <c r="G39" s="188">
        <f t="shared" si="3"/>
        <v>6.8985000000000003</v>
      </c>
      <c r="H39" s="111">
        <f t="shared" si="4"/>
        <v>5.6227500000000008</v>
      </c>
    </row>
    <row r="40" spans="1:8" s="14" customFormat="1">
      <c r="A40" s="20" t="s">
        <v>1093</v>
      </c>
      <c r="B40" s="11" t="s">
        <v>2103</v>
      </c>
      <c r="C40" s="12">
        <v>630</v>
      </c>
      <c r="D40" s="70">
        <f t="shared" si="1"/>
        <v>0.75</v>
      </c>
      <c r="E40" s="173">
        <f t="shared" si="0"/>
        <v>157.5</v>
      </c>
      <c r="F40" s="111">
        <f t="shared" si="2"/>
        <v>7.2292500000000004</v>
      </c>
      <c r="G40" s="188">
        <f t="shared" si="3"/>
        <v>4.5990000000000002</v>
      </c>
      <c r="H40" s="111">
        <f t="shared" si="4"/>
        <v>3.7485000000000004</v>
      </c>
    </row>
    <row r="41" spans="1:8" s="14" customFormat="1" ht="24">
      <c r="A41" s="20" t="s">
        <v>1092</v>
      </c>
      <c r="B41" s="89" t="s">
        <v>2102</v>
      </c>
      <c r="C41" s="12">
        <v>50</v>
      </c>
      <c r="D41" s="70">
        <f t="shared" si="1"/>
        <v>0.75</v>
      </c>
      <c r="E41" s="173">
        <f t="shared" si="0"/>
        <v>12.5</v>
      </c>
      <c r="F41" s="111">
        <f t="shared" si="2"/>
        <v>0.57375000000000009</v>
      </c>
      <c r="G41" s="188">
        <f t="shared" si="3"/>
        <v>0.36499999999999999</v>
      </c>
      <c r="H41" s="111">
        <f t="shared" si="4"/>
        <v>0.29750000000000004</v>
      </c>
    </row>
    <row r="42" spans="1:8" s="14" customFormat="1">
      <c r="A42" s="20" t="s">
        <v>203</v>
      </c>
      <c r="B42" s="89" t="s">
        <v>204</v>
      </c>
      <c r="C42" s="12">
        <v>290</v>
      </c>
      <c r="D42" s="70">
        <f t="shared" si="1"/>
        <v>0.75</v>
      </c>
      <c r="E42" s="173">
        <f t="shared" si="0"/>
        <v>72.5</v>
      </c>
      <c r="F42" s="111">
        <f t="shared" si="2"/>
        <v>3.3277500000000004</v>
      </c>
      <c r="G42" s="188">
        <f t="shared" si="3"/>
        <v>2.117</v>
      </c>
      <c r="H42" s="111">
        <f t="shared" si="4"/>
        <v>1.7255</v>
      </c>
    </row>
    <row r="43" spans="1:8" s="14" customFormat="1">
      <c r="A43" s="20" t="s">
        <v>1880</v>
      </c>
      <c r="B43" s="89" t="s">
        <v>2089</v>
      </c>
      <c r="C43" s="12">
        <v>947</v>
      </c>
      <c r="D43" s="70">
        <f t="shared" ref="D43:D49" si="5">100%-(E43/C43)</f>
        <v>0.75</v>
      </c>
      <c r="E43" s="173">
        <f t="shared" ref="E43:E49" si="6">C43*0.25</f>
        <v>236.75</v>
      </c>
      <c r="F43" s="111">
        <f t="shared" si="2"/>
        <v>10.866825</v>
      </c>
      <c r="G43" s="188">
        <f t="shared" ref="G43:G49" si="7">E43*$G$1</f>
        <v>6.9131</v>
      </c>
      <c r="H43" s="111">
        <f t="shared" ref="H43:H49" si="8">E43*$H$1</f>
        <v>5.6346500000000006</v>
      </c>
    </row>
    <row r="44" spans="1:8" s="14" customFormat="1">
      <c r="A44" s="20" t="s">
        <v>1902</v>
      </c>
      <c r="B44" s="89" t="s">
        <v>2083</v>
      </c>
      <c r="C44" s="12">
        <v>423</v>
      </c>
      <c r="D44" s="70">
        <f t="shared" si="5"/>
        <v>0.75</v>
      </c>
      <c r="E44" s="173">
        <f t="shared" si="6"/>
        <v>105.75</v>
      </c>
      <c r="F44" s="111">
        <f t="shared" si="2"/>
        <v>4.8539250000000003</v>
      </c>
      <c r="G44" s="188">
        <f t="shared" si="7"/>
        <v>3.0878999999999999</v>
      </c>
      <c r="H44" s="111">
        <f t="shared" si="8"/>
        <v>2.5168500000000003</v>
      </c>
    </row>
    <row r="45" spans="1:8" s="14" customFormat="1">
      <c r="A45" s="20" t="s">
        <v>1879</v>
      </c>
      <c r="B45" s="89" t="s">
        <v>2085</v>
      </c>
      <c r="C45" s="12">
        <v>476</v>
      </c>
      <c r="D45" s="70">
        <f t="shared" si="5"/>
        <v>0.75</v>
      </c>
      <c r="E45" s="173">
        <f t="shared" si="6"/>
        <v>119</v>
      </c>
      <c r="F45" s="111">
        <f t="shared" si="2"/>
        <v>5.4621000000000004</v>
      </c>
      <c r="G45" s="188">
        <f t="shared" si="7"/>
        <v>3.4748000000000001</v>
      </c>
      <c r="H45" s="111">
        <f t="shared" si="8"/>
        <v>2.8322000000000003</v>
      </c>
    </row>
    <row r="46" spans="1:8" s="14" customFormat="1">
      <c r="A46" s="20" t="s">
        <v>1347</v>
      </c>
      <c r="B46" s="89" t="s">
        <v>1348</v>
      </c>
      <c r="C46" s="12">
        <v>423</v>
      </c>
      <c r="D46" s="70">
        <f t="shared" si="5"/>
        <v>0.75</v>
      </c>
      <c r="E46" s="173">
        <f t="shared" si="6"/>
        <v>105.75</v>
      </c>
      <c r="F46" s="111">
        <f t="shared" si="2"/>
        <v>4.8539250000000003</v>
      </c>
      <c r="G46" s="188">
        <f t="shared" si="7"/>
        <v>3.0878999999999999</v>
      </c>
      <c r="H46" s="111">
        <f t="shared" si="8"/>
        <v>2.5168500000000003</v>
      </c>
    </row>
    <row r="47" spans="1:8" s="14" customFormat="1">
      <c r="A47" s="20" t="s">
        <v>212</v>
      </c>
      <c r="B47" s="89" t="s">
        <v>2088</v>
      </c>
      <c r="C47" s="12">
        <v>112</v>
      </c>
      <c r="D47" s="70">
        <f t="shared" si="5"/>
        <v>0.75</v>
      </c>
      <c r="E47" s="173">
        <f t="shared" si="6"/>
        <v>28</v>
      </c>
      <c r="F47" s="111">
        <f t="shared" si="2"/>
        <v>1.2852000000000001</v>
      </c>
      <c r="G47" s="188">
        <f t="shared" si="7"/>
        <v>0.81759999999999999</v>
      </c>
      <c r="H47" s="111">
        <f t="shared" si="8"/>
        <v>0.6664000000000001</v>
      </c>
    </row>
    <row r="48" spans="1:8" s="14" customFormat="1">
      <c r="A48" s="20" t="s">
        <v>1904</v>
      </c>
      <c r="B48" s="89" t="s">
        <v>2084</v>
      </c>
      <c r="C48" s="12">
        <v>69</v>
      </c>
      <c r="D48" s="70">
        <f t="shared" si="5"/>
        <v>0.75</v>
      </c>
      <c r="E48" s="173">
        <f t="shared" si="6"/>
        <v>17.25</v>
      </c>
      <c r="F48" s="111">
        <f t="shared" si="2"/>
        <v>0.79177500000000001</v>
      </c>
      <c r="G48" s="188">
        <f t="shared" si="7"/>
        <v>0.50370000000000004</v>
      </c>
      <c r="H48" s="111">
        <f t="shared" si="8"/>
        <v>0.41055000000000003</v>
      </c>
    </row>
    <row r="49" spans="1:8" s="14" customFormat="1" ht="12.75" thickBot="1">
      <c r="A49" s="20" t="s">
        <v>213</v>
      </c>
      <c r="B49" s="89" t="s">
        <v>214</v>
      </c>
      <c r="C49" s="12">
        <v>1225</v>
      </c>
      <c r="D49" s="70">
        <f t="shared" si="5"/>
        <v>0.75</v>
      </c>
      <c r="E49" s="173">
        <f t="shared" si="6"/>
        <v>306.25</v>
      </c>
      <c r="F49" s="111">
        <f t="shared" si="2"/>
        <v>14.056875000000002</v>
      </c>
      <c r="G49" s="188">
        <f t="shared" si="7"/>
        <v>8.9425000000000008</v>
      </c>
      <c r="H49" s="111">
        <f t="shared" si="8"/>
        <v>7.2887500000000003</v>
      </c>
    </row>
    <row r="50" spans="1:8" s="14" customFormat="1" ht="12.75" thickBot="1">
      <c r="A50" s="41" t="s">
        <v>2951</v>
      </c>
      <c r="B50" s="335"/>
      <c r="C50" s="331"/>
      <c r="D50" s="332"/>
      <c r="E50" s="333"/>
      <c r="F50" s="334"/>
      <c r="G50" s="331"/>
      <c r="H50" s="334"/>
    </row>
    <row r="51" spans="1:8" s="14" customFormat="1">
      <c r="A51" s="328" t="s">
        <v>354</v>
      </c>
      <c r="B51" s="328" t="s">
        <v>355</v>
      </c>
      <c r="C51" s="339">
        <v>846</v>
      </c>
      <c r="D51" s="329">
        <f t="shared" ref="D51:D56" si="9">100%-(E51/C51)</f>
        <v>0.75</v>
      </c>
      <c r="E51" s="344">
        <f t="shared" si="0"/>
        <v>211.5</v>
      </c>
      <c r="F51" s="330">
        <f t="shared" ref="F51:F56" si="10">E51*$F$1</f>
        <v>9.7078500000000005</v>
      </c>
      <c r="G51" s="330">
        <f t="shared" ref="G51:G56" si="11">E51*$G$1</f>
        <v>6.1757999999999997</v>
      </c>
      <c r="H51" s="330">
        <f t="shared" ref="H51:H56" si="12">E51*$H$1</f>
        <v>5.0337000000000005</v>
      </c>
    </row>
    <row r="52" spans="1:8" s="14" customFormat="1">
      <c r="A52" s="11" t="s">
        <v>205</v>
      </c>
      <c r="B52" s="11" t="s">
        <v>206</v>
      </c>
      <c r="C52" s="340">
        <v>60</v>
      </c>
      <c r="D52" s="70">
        <f t="shared" si="9"/>
        <v>0.75</v>
      </c>
      <c r="E52" s="98">
        <f t="shared" si="0"/>
        <v>15</v>
      </c>
      <c r="F52" s="111">
        <f t="shared" si="10"/>
        <v>0.6885</v>
      </c>
      <c r="G52" s="111">
        <f t="shared" si="11"/>
        <v>0.438</v>
      </c>
      <c r="H52" s="111">
        <f t="shared" si="12"/>
        <v>0.35700000000000004</v>
      </c>
    </row>
    <row r="53" spans="1:8" s="14" customFormat="1">
      <c r="A53" s="11" t="s">
        <v>208</v>
      </c>
      <c r="B53" s="11" t="s">
        <v>209</v>
      </c>
      <c r="C53" s="340">
        <v>123</v>
      </c>
      <c r="D53" s="70">
        <f t="shared" si="9"/>
        <v>0.75</v>
      </c>
      <c r="E53" s="98">
        <f>C53*0.25</f>
        <v>30.75</v>
      </c>
      <c r="F53" s="111">
        <f t="shared" si="10"/>
        <v>1.4114250000000002</v>
      </c>
      <c r="G53" s="111">
        <f t="shared" si="11"/>
        <v>0.89790000000000003</v>
      </c>
      <c r="H53" s="111">
        <f t="shared" si="12"/>
        <v>0.73185</v>
      </c>
    </row>
    <row r="54" spans="1:8" s="14" customFormat="1">
      <c r="A54" s="11" t="s">
        <v>1882</v>
      </c>
      <c r="B54" s="11" t="s">
        <v>207</v>
      </c>
      <c r="C54" s="340">
        <v>223</v>
      </c>
      <c r="D54" s="70">
        <f t="shared" si="9"/>
        <v>0.75</v>
      </c>
      <c r="E54" s="98">
        <f t="shared" si="0"/>
        <v>55.75</v>
      </c>
      <c r="F54" s="111">
        <f t="shared" si="10"/>
        <v>2.5589250000000003</v>
      </c>
      <c r="G54" s="111">
        <f t="shared" si="11"/>
        <v>1.6279000000000001</v>
      </c>
      <c r="H54" s="111">
        <f t="shared" si="12"/>
        <v>1.3268500000000001</v>
      </c>
    </row>
    <row r="55" spans="1:8" s="14" customFormat="1">
      <c r="A55" s="193" t="s">
        <v>210</v>
      </c>
      <c r="B55" s="336" t="s">
        <v>211</v>
      </c>
      <c r="C55" s="341">
        <v>86</v>
      </c>
      <c r="D55" s="70">
        <f t="shared" si="9"/>
        <v>0.75</v>
      </c>
      <c r="E55" s="98">
        <f>C55*0.25</f>
        <v>21.5</v>
      </c>
      <c r="F55" s="111">
        <f t="shared" si="10"/>
        <v>0.98685000000000012</v>
      </c>
      <c r="G55" s="111">
        <f t="shared" si="11"/>
        <v>0.62780000000000002</v>
      </c>
      <c r="H55" s="111">
        <f t="shared" si="12"/>
        <v>0.51170000000000004</v>
      </c>
    </row>
    <row r="56" spans="1:8" ht="12.75" thickBot="1">
      <c r="A56" s="338" t="s">
        <v>1343</v>
      </c>
      <c r="B56" s="337" t="s">
        <v>1344</v>
      </c>
      <c r="C56" s="342">
        <v>317</v>
      </c>
      <c r="D56" s="343">
        <f t="shared" si="9"/>
        <v>0.75</v>
      </c>
      <c r="E56" s="104">
        <f>C56*0.25</f>
        <v>79.25</v>
      </c>
      <c r="F56" s="345">
        <f t="shared" si="10"/>
        <v>3.6375750000000004</v>
      </c>
      <c r="G56" s="345">
        <f t="shared" si="11"/>
        <v>2.3140999999999998</v>
      </c>
      <c r="H56" s="345">
        <f t="shared" si="12"/>
        <v>1.8861500000000002</v>
      </c>
    </row>
  </sheetData>
  <mergeCells count="1">
    <mergeCell ref="A7:B7"/>
  </mergeCells>
  <phoneticPr fontId="2" type="noConversion"/>
  <pageMargins left="0.41" right="0.24" top="0.59" bottom="1" header="0.5" footer="0.5"/>
  <pageSetup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zoomScaleNormal="100" workbookViewId="0">
      <selection activeCell="B4" sqref="B4"/>
    </sheetView>
  </sheetViews>
  <sheetFormatPr defaultRowHeight="12"/>
  <cols>
    <col min="1" max="1" width="13.85546875" style="21" customWidth="1"/>
    <col min="2" max="2" width="56" style="21" bestFit="1" customWidth="1"/>
    <col min="3" max="3" width="10" style="22" customWidth="1"/>
    <col min="4" max="4" width="7" style="68" bestFit="1" customWidth="1"/>
    <col min="5" max="5" width="13.7109375" style="23" bestFit="1" customWidth="1"/>
    <col min="6" max="8" width="10.42578125" style="24" bestFit="1" customWidth="1"/>
    <col min="9" max="16384" width="9.140625" style="21"/>
  </cols>
  <sheetData>
    <row r="1" spans="1:8" ht="12.75" thickBot="1">
      <c r="A1" s="35" t="s">
        <v>2572</v>
      </c>
      <c r="B1" s="91" t="s">
        <v>2074</v>
      </c>
      <c r="F1" s="64">
        <v>4.5900000000000003E-2</v>
      </c>
      <c r="G1" s="64">
        <v>2.92E-2</v>
      </c>
      <c r="H1" s="64">
        <v>2.3800000000000002E-2</v>
      </c>
    </row>
    <row r="2" spans="1:8" s="39" customFormat="1" ht="24.75" thickBot="1">
      <c r="A2" s="36" t="s">
        <v>2574</v>
      </c>
      <c r="B2" s="37" t="s">
        <v>2942</v>
      </c>
      <c r="C2" s="38" t="s">
        <v>2943</v>
      </c>
      <c r="D2" s="67" t="s">
        <v>2945</v>
      </c>
      <c r="E2" s="107" t="s">
        <v>2947</v>
      </c>
      <c r="F2" s="95" t="s">
        <v>2948</v>
      </c>
      <c r="G2" s="95" t="s">
        <v>2949</v>
      </c>
      <c r="H2" s="95" t="s">
        <v>2950</v>
      </c>
    </row>
    <row r="3" spans="1:8" ht="12.75" thickBot="1">
      <c r="A3" s="40" t="s">
        <v>2946</v>
      </c>
      <c r="B3" s="41"/>
      <c r="C3" s="42"/>
      <c r="D3" s="69"/>
      <c r="E3" s="385"/>
      <c r="F3" s="381"/>
      <c r="G3" s="383"/>
      <c r="H3" s="381"/>
    </row>
    <row r="4" spans="1:8" ht="72">
      <c r="A4" s="32" t="s">
        <v>3175</v>
      </c>
      <c r="B4" s="110" t="s">
        <v>4054</v>
      </c>
      <c r="C4" s="60">
        <v>11140</v>
      </c>
      <c r="D4" s="74">
        <f>100%-(E4/C4)</f>
        <v>0.75</v>
      </c>
      <c r="E4" s="384">
        <f>C4*0.25</f>
        <v>2785</v>
      </c>
      <c r="F4" s="372">
        <f>ROUND((E4*$F$1),2)</f>
        <v>127.83</v>
      </c>
      <c r="G4" s="372">
        <f>ROUND((E4*$G$1),2)</f>
        <v>81.319999999999993</v>
      </c>
      <c r="H4" s="372">
        <f>ROUND((E4*$H$1),2)</f>
        <v>66.28</v>
      </c>
    </row>
    <row r="5" spans="1:8">
      <c r="A5" s="26" t="s">
        <v>332</v>
      </c>
      <c r="B5" s="348" t="s">
        <v>333</v>
      </c>
      <c r="C5" s="9">
        <v>94</v>
      </c>
      <c r="D5" s="72">
        <f>100%-(E5/C5)</f>
        <v>0.75</v>
      </c>
      <c r="E5" s="386">
        <f>C5*0.25</f>
        <v>23.5</v>
      </c>
      <c r="F5" s="372">
        <f>ROUND((E5*$F$1),2)</f>
        <v>1.08</v>
      </c>
      <c r="G5" s="372">
        <f>ROUND((E5*$G$1),2)</f>
        <v>0.69</v>
      </c>
      <c r="H5" s="372">
        <f>ROUND((E5*$H$1),2)</f>
        <v>0.56000000000000005</v>
      </c>
    </row>
    <row r="6" spans="1:8" ht="12.75" thickBot="1">
      <c r="A6" s="316" t="s">
        <v>334</v>
      </c>
      <c r="B6" s="349" t="s">
        <v>335</v>
      </c>
      <c r="C6" s="323">
        <v>222</v>
      </c>
      <c r="D6" s="72">
        <f>100%-(E6/C6)</f>
        <v>0.75</v>
      </c>
      <c r="E6" s="386">
        <f>C6*0.25</f>
        <v>55.5</v>
      </c>
      <c r="F6" s="378">
        <f>ROUND((E6*$F$1),2)</f>
        <v>2.5499999999999998</v>
      </c>
      <c r="G6" s="378">
        <f>ROUND((E6*$G$1),2)</f>
        <v>1.62</v>
      </c>
      <c r="H6" s="378">
        <f>ROUND((E6*$H$1),2)</f>
        <v>1.32</v>
      </c>
    </row>
    <row r="7" spans="1:8" ht="12.75" thickBot="1">
      <c r="A7" s="519" t="s">
        <v>2944</v>
      </c>
      <c r="B7" s="520"/>
      <c r="C7" s="322">
        <f>SUM(C4:C6)</f>
        <v>11456</v>
      </c>
      <c r="D7" s="80">
        <f>100%-(E7/C7)</f>
        <v>0.75</v>
      </c>
      <c r="E7" s="319">
        <f>SUM(E4:E6)</f>
        <v>2864</v>
      </c>
      <c r="F7" s="320">
        <f>SUM(F4:F6)</f>
        <v>131.46</v>
      </c>
      <c r="G7" s="320">
        <f>SUM(G4:G6)</f>
        <v>83.63</v>
      </c>
      <c r="H7" s="320">
        <f>SUM(H4:H6)</f>
        <v>68.16</v>
      </c>
    </row>
    <row r="8" spans="1:8" s="14" customFormat="1">
      <c r="A8" s="190" t="s">
        <v>2958</v>
      </c>
      <c r="B8" s="153"/>
      <c r="C8" s="194"/>
      <c r="D8" s="196"/>
      <c r="E8" s="317"/>
      <c r="F8" s="198"/>
      <c r="G8" s="318"/>
      <c r="H8" s="198"/>
    </row>
    <row r="9" spans="1:8" s="14" customFormat="1">
      <c r="A9" s="191" t="s">
        <v>336</v>
      </c>
      <c r="B9" s="89" t="s">
        <v>337</v>
      </c>
      <c r="C9" s="195">
        <v>1631</v>
      </c>
      <c r="D9" s="70">
        <f>100%-(E9/C9)</f>
        <v>0.75</v>
      </c>
      <c r="E9" s="173">
        <f>C9*0.25</f>
        <v>407.75</v>
      </c>
      <c r="F9" s="111">
        <f>E9*$F$1</f>
        <v>18.715725000000003</v>
      </c>
      <c r="G9" s="188">
        <f>E9*$G$1</f>
        <v>11.9063</v>
      </c>
      <c r="H9" s="111">
        <f>E9*$H$1</f>
        <v>9.7044500000000014</v>
      </c>
    </row>
    <row r="10" spans="1:8" s="14" customFormat="1">
      <c r="A10" s="191" t="s">
        <v>230</v>
      </c>
      <c r="B10" s="89" t="s">
        <v>231</v>
      </c>
      <c r="C10" s="195">
        <v>1802</v>
      </c>
      <c r="D10" s="70">
        <f>100%-(E10/C10)</f>
        <v>0.75</v>
      </c>
      <c r="E10" s="173">
        <f>C10*0.25</f>
        <v>450.5</v>
      </c>
      <c r="F10" s="111">
        <f>E10*$F$1</f>
        <v>20.677950000000003</v>
      </c>
      <c r="G10" s="188">
        <f>E10*$G$1</f>
        <v>13.1546</v>
      </c>
      <c r="H10" s="111">
        <f>E10*$H$1</f>
        <v>10.721900000000002</v>
      </c>
    </row>
    <row r="11" spans="1:8" s="14" customFormat="1">
      <c r="A11" s="88" t="s">
        <v>2957</v>
      </c>
      <c r="B11" s="154"/>
      <c r="C11" s="17"/>
      <c r="D11" s="71"/>
      <c r="E11" s="197"/>
      <c r="F11" s="19"/>
      <c r="G11" s="17"/>
      <c r="H11" s="19"/>
    </row>
    <row r="12" spans="1:8" s="14" customFormat="1">
      <c r="A12" s="191" t="s">
        <v>338</v>
      </c>
      <c r="B12" s="89" t="s">
        <v>339</v>
      </c>
      <c r="C12" s="195">
        <v>1402</v>
      </c>
      <c r="D12" s="70">
        <f>100%-(E12/C12)</f>
        <v>0.75</v>
      </c>
      <c r="E12" s="173">
        <f>C12*0.25</f>
        <v>350.5</v>
      </c>
      <c r="F12" s="111">
        <f>E12*$F$1</f>
        <v>16.087950000000003</v>
      </c>
      <c r="G12" s="188">
        <f>E12*$G$1</f>
        <v>10.2346</v>
      </c>
      <c r="H12" s="111">
        <f>E12*$H$1</f>
        <v>8.3419000000000008</v>
      </c>
    </row>
    <row r="13" spans="1:8" s="14" customFormat="1">
      <c r="A13" s="191" t="s">
        <v>340</v>
      </c>
      <c r="B13" s="89" t="s">
        <v>341</v>
      </c>
      <c r="C13" s="195">
        <v>1191</v>
      </c>
      <c r="D13" s="70">
        <f>100%-(E13/C13)</f>
        <v>0.75</v>
      </c>
      <c r="E13" s="173">
        <f t="shared" ref="E13:E64" si="0">C13*0.25</f>
        <v>297.75</v>
      </c>
      <c r="F13" s="111">
        <f>E13*$F$1</f>
        <v>13.666725000000001</v>
      </c>
      <c r="G13" s="188">
        <f>E13*$G$1</f>
        <v>8.6943000000000001</v>
      </c>
      <c r="H13" s="111">
        <f>E13*$H$1</f>
        <v>7.0864500000000001</v>
      </c>
    </row>
    <row r="14" spans="1:8" s="14" customFormat="1">
      <c r="A14" s="191" t="s">
        <v>342</v>
      </c>
      <c r="B14" s="89" t="s">
        <v>343</v>
      </c>
      <c r="C14" s="195">
        <v>913</v>
      </c>
      <c r="D14" s="70">
        <f>100%-(E14/C14)</f>
        <v>0.75</v>
      </c>
      <c r="E14" s="173">
        <f t="shared" si="0"/>
        <v>228.25</v>
      </c>
      <c r="F14" s="111">
        <f>E14*$F$1</f>
        <v>10.476675</v>
      </c>
      <c r="G14" s="188">
        <f>E14*$G$1</f>
        <v>6.6649000000000003</v>
      </c>
      <c r="H14" s="111">
        <f>E14*$H$1</f>
        <v>5.4323500000000005</v>
      </c>
    </row>
    <row r="15" spans="1:8" s="14" customFormat="1">
      <c r="A15" s="88" t="s">
        <v>2956</v>
      </c>
      <c r="B15" s="154"/>
      <c r="C15" s="17"/>
      <c r="D15" s="71"/>
      <c r="E15" s="180"/>
      <c r="F15" s="19"/>
      <c r="G15" s="17"/>
      <c r="H15" s="19"/>
    </row>
    <row r="16" spans="1:8" s="14" customFormat="1">
      <c r="A16" s="191" t="s">
        <v>344</v>
      </c>
      <c r="B16" s="89" t="s">
        <v>345</v>
      </c>
      <c r="C16" s="195">
        <v>500</v>
      </c>
      <c r="D16" s="70">
        <f>100%-(E16/C16)</f>
        <v>0.75</v>
      </c>
      <c r="E16" s="173">
        <f t="shared" si="0"/>
        <v>125</v>
      </c>
      <c r="F16" s="111">
        <f>E16*$F$1</f>
        <v>5.7375000000000007</v>
      </c>
      <c r="G16" s="188">
        <f>E16*$G$1</f>
        <v>3.65</v>
      </c>
      <c r="H16" s="111">
        <f>E16*$H$1</f>
        <v>2.9750000000000001</v>
      </c>
    </row>
    <row r="17" spans="1:8" s="14" customFormat="1">
      <c r="A17" s="88" t="s">
        <v>2955</v>
      </c>
      <c r="B17" s="154"/>
      <c r="C17" s="17"/>
      <c r="D17" s="71"/>
      <c r="E17" s="180"/>
      <c r="F17" s="19"/>
      <c r="G17" s="17"/>
      <c r="H17" s="19"/>
    </row>
    <row r="18" spans="1:8" s="14" customFormat="1">
      <c r="A18" s="20" t="s">
        <v>176</v>
      </c>
      <c r="B18" s="192" t="s">
        <v>177</v>
      </c>
      <c r="C18" s="148">
        <v>1855</v>
      </c>
      <c r="D18" s="70">
        <f>100%-(E18/C18)</f>
        <v>0.75</v>
      </c>
      <c r="E18" s="173">
        <f t="shared" si="0"/>
        <v>463.75</v>
      </c>
      <c r="F18" s="111">
        <f>E18*$F$1</f>
        <v>21.286125000000002</v>
      </c>
      <c r="G18" s="188">
        <f>E18*$G$1</f>
        <v>13.541500000000001</v>
      </c>
      <c r="H18" s="111">
        <f>E18*$H$1</f>
        <v>11.03725</v>
      </c>
    </row>
    <row r="19" spans="1:8" s="14" customFormat="1">
      <c r="A19" s="20" t="s">
        <v>346</v>
      </c>
      <c r="B19" s="192" t="s">
        <v>347</v>
      </c>
      <c r="C19" s="148">
        <v>1553</v>
      </c>
      <c r="D19" s="70">
        <f>100%-(E19/C19)</f>
        <v>0.75</v>
      </c>
      <c r="E19" s="173">
        <f t="shared" si="0"/>
        <v>388.25</v>
      </c>
      <c r="F19" s="111">
        <f>E19*$F$1</f>
        <v>17.820675000000001</v>
      </c>
      <c r="G19" s="188">
        <f>E19*$G$1</f>
        <v>11.3369</v>
      </c>
      <c r="H19" s="111">
        <f>E19*$H$1</f>
        <v>9.2403500000000012</v>
      </c>
    </row>
    <row r="20" spans="1:8" s="14" customFormat="1">
      <c r="A20" s="20" t="s">
        <v>348</v>
      </c>
      <c r="B20" s="192" t="s">
        <v>349</v>
      </c>
      <c r="C20" s="148">
        <v>585</v>
      </c>
      <c r="D20" s="70">
        <f>100%-(E20/C20)</f>
        <v>0.75</v>
      </c>
      <c r="E20" s="173">
        <f t="shared" si="0"/>
        <v>146.25</v>
      </c>
      <c r="F20" s="111">
        <f>E20*$F$1</f>
        <v>6.7128750000000004</v>
      </c>
      <c r="G20" s="188">
        <f>E20*$G$1</f>
        <v>4.2705000000000002</v>
      </c>
      <c r="H20" s="111">
        <f>E20*$H$1</f>
        <v>3.4807500000000005</v>
      </c>
    </row>
    <row r="21" spans="1:8" s="14" customFormat="1">
      <c r="A21" s="20" t="s">
        <v>180</v>
      </c>
      <c r="B21" s="192" t="s">
        <v>181</v>
      </c>
      <c r="C21" s="148">
        <v>586</v>
      </c>
      <c r="D21" s="70">
        <f>100%-(E21/C21)</f>
        <v>0.75</v>
      </c>
      <c r="E21" s="173">
        <f t="shared" si="0"/>
        <v>146.5</v>
      </c>
      <c r="F21" s="111">
        <f>E21*$F$1</f>
        <v>6.7243500000000003</v>
      </c>
      <c r="G21" s="188">
        <f>E21*$G$1</f>
        <v>4.2778</v>
      </c>
      <c r="H21" s="111">
        <f>E21*$H$1</f>
        <v>3.4867000000000004</v>
      </c>
    </row>
    <row r="22" spans="1:8" s="14" customFormat="1">
      <c r="A22" s="326" t="s">
        <v>178</v>
      </c>
      <c r="B22" s="327" t="s">
        <v>179</v>
      </c>
      <c r="C22" s="202">
        <v>1450</v>
      </c>
      <c r="D22" s="70">
        <f>100%-(E22/C22)</f>
        <v>0.75</v>
      </c>
      <c r="E22" s="173">
        <f>C22*0.25</f>
        <v>362.5</v>
      </c>
      <c r="F22" s="111">
        <f>E22*$F$1</f>
        <v>16.638750000000002</v>
      </c>
      <c r="G22" s="188">
        <f>E22*$G$1</f>
        <v>10.585000000000001</v>
      </c>
      <c r="H22" s="111">
        <f>E22*$H$1</f>
        <v>8.6275000000000013</v>
      </c>
    </row>
    <row r="23" spans="1:8" s="14" customFormat="1">
      <c r="A23" s="16" t="s">
        <v>2954</v>
      </c>
      <c r="B23" s="84"/>
      <c r="C23" s="17"/>
      <c r="D23" s="71"/>
      <c r="E23" s="180"/>
      <c r="F23" s="19"/>
      <c r="G23" s="17"/>
      <c r="H23" s="19"/>
    </row>
    <row r="24" spans="1:8" s="14" customFormat="1">
      <c r="A24" s="20" t="s">
        <v>350</v>
      </c>
      <c r="B24" s="11" t="s">
        <v>351</v>
      </c>
      <c r="C24" s="12">
        <v>200</v>
      </c>
      <c r="D24" s="70">
        <v>0.75</v>
      </c>
      <c r="E24" s="173">
        <f t="shared" si="0"/>
        <v>50</v>
      </c>
      <c r="F24" s="111">
        <f>E24*$F$1</f>
        <v>2.2950000000000004</v>
      </c>
      <c r="G24" s="188">
        <f>E24*$G$1</f>
        <v>1.46</v>
      </c>
      <c r="H24" s="111">
        <f>E24*$H$1</f>
        <v>1.1900000000000002</v>
      </c>
    </row>
    <row r="25" spans="1:8" s="14" customFormat="1">
      <c r="A25" s="20" t="s">
        <v>352</v>
      </c>
      <c r="B25" s="11" t="s">
        <v>353</v>
      </c>
      <c r="C25" s="12">
        <v>279</v>
      </c>
      <c r="D25" s="70">
        <v>0.75</v>
      </c>
      <c r="E25" s="173">
        <f>C25*0.25</f>
        <v>69.75</v>
      </c>
      <c r="F25" s="111">
        <f>E25*$F$1</f>
        <v>3.2015250000000002</v>
      </c>
      <c r="G25" s="188">
        <f>E25*$G$1</f>
        <v>2.0367000000000002</v>
      </c>
      <c r="H25" s="111">
        <f>E25*$H$1</f>
        <v>1.66005</v>
      </c>
    </row>
    <row r="26" spans="1:8">
      <c r="A26" s="20" t="s">
        <v>221</v>
      </c>
      <c r="B26" s="11" t="s">
        <v>222</v>
      </c>
      <c r="C26" s="12">
        <v>4158</v>
      </c>
      <c r="D26" s="70">
        <v>0.75</v>
      </c>
      <c r="E26" s="173">
        <f t="shared" ref="E26:E35" si="1">C26*0.25</f>
        <v>1039.5</v>
      </c>
      <c r="F26" s="111">
        <f t="shared" ref="F26:F35" si="2">E26*$F$1</f>
        <v>47.713050000000003</v>
      </c>
      <c r="G26" s="188">
        <f t="shared" ref="G26:G35" si="3">E26*$G$1</f>
        <v>30.353400000000001</v>
      </c>
      <c r="H26" s="111">
        <f t="shared" ref="H26:H35" si="4">E26*$H$1</f>
        <v>24.740100000000002</v>
      </c>
    </row>
    <row r="27" spans="1:8">
      <c r="A27" s="20" t="s">
        <v>187</v>
      </c>
      <c r="B27" s="11" t="s">
        <v>188</v>
      </c>
      <c r="C27" s="12">
        <v>296</v>
      </c>
      <c r="D27" s="70">
        <v>0.75</v>
      </c>
      <c r="E27" s="173">
        <f t="shared" si="1"/>
        <v>74</v>
      </c>
      <c r="F27" s="111">
        <f t="shared" si="2"/>
        <v>3.3966000000000003</v>
      </c>
      <c r="G27" s="188">
        <f t="shared" si="3"/>
        <v>2.1608000000000001</v>
      </c>
      <c r="H27" s="111">
        <f t="shared" si="4"/>
        <v>1.7612000000000001</v>
      </c>
    </row>
    <row r="28" spans="1:8">
      <c r="A28" s="20" t="s">
        <v>1876</v>
      </c>
      <c r="B28" s="11" t="s">
        <v>2080</v>
      </c>
      <c r="C28" s="12">
        <v>875</v>
      </c>
      <c r="D28" s="70">
        <v>0.75</v>
      </c>
      <c r="E28" s="173">
        <f t="shared" si="1"/>
        <v>218.75</v>
      </c>
      <c r="F28" s="111">
        <f t="shared" si="2"/>
        <v>10.040625</v>
      </c>
      <c r="G28" s="188">
        <f t="shared" si="3"/>
        <v>6.3875000000000002</v>
      </c>
      <c r="H28" s="111">
        <f t="shared" si="4"/>
        <v>5.2062500000000007</v>
      </c>
    </row>
    <row r="29" spans="1:8">
      <c r="A29" s="20" t="s">
        <v>1877</v>
      </c>
      <c r="B29" s="11" t="s">
        <v>2081</v>
      </c>
      <c r="C29" s="12">
        <v>875</v>
      </c>
      <c r="D29" s="70">
        <v>0.75</v>
      </c>
      <c r="E29" s="173">
        <f t="shared" si="1"/>
        <v>218.75</v>
      </c>
      <c r="F29" s="111">
        <f t="shared" si="2"/>
        <v>10.040625</v>
      </c>
      <c r="G29" s="188">
        <f t="shared" si="3"/>
        <v>6.3875000000000002</v>
      </c>
      <c r="H29" s="111">
        <f t="shared" si="4"/>
        <v>5.2062500000000007</v>
      </c>
    </row>
    <row r="30" spans="1:8">
      <c r="A30" s="20" t="s">
        <v>3149</v>
      </c>
      <c r="B30" s="11" t="s">
        <v>2082</v>
      </c>
      <c r="C30" s="12">
        <v>1378</v>
      </c>
      <c r="D30" s="70">
        <v>0.75</v>
      </c>
      <c r="E30" s="173">
        <f t="shared" si="1"/>
        <v>344.5</v>
      </c>
      <c r="F30" s="111">
        <f t="shared" si="2"/>
        <v>15.812550000000002</v>
      </c>
      <c r="G30" s="188">
        <f t="shared" si="3"/>
        <v>10.0594</v>
      </c>
      <c r="H30" s="111">
        <f t="shared" si="4"/>
        <v>8.1991000000000014</v>
      </c>
    </row>
    <row r="31" spans="1:8">
      <c r="A31" s="20" t="s">
        <v>1349</v>
      </c>
      <c r="B31" s="11" t="s">
        <v>1350</v>
      </c>
      <c r="C31" s="12">
        <v>2650</v>
      </c>
      <c r="D31" s="70">
        <v>0.75</v>
      </c>
      <c r="E31" s="173">
        <f t="shared" si="1"/>
        <v>662.5</v>
      </c>
      <c r="F31" s="111">
        <f t="shared" si="2"/>
        <v>30.408750000000001</v>
      </c>
      <c r="G31" s="188">
        <f t="shared" si="3"/>
        <v>19.344999999999999</v>
      </c>
      <c r="H31" s="111">
        <f t="shared" si="4"/>
        <v>15.767500000000002</v>
      </c>
    </row>
    <row r="32" spans="1:8">
      <c r="A32" s="20" t="s">
        <v>1351</v>
      </c>
      <c r="B32" s="11" t="s">
        <v>1352</v>
      </c>
      <c r="C32" s="12">
        <v>1166</v>
      </c>
      <c r="D32" s="70">
        <v>0.75</v>
      </c>
      <c r="E32" s="173">
        <f t="shared" si="1"/>
        <v>291.5</v>
      </c>
      <c r="F32" s="111">
        <f t="shared" si="2"/>
        <v>13.379850000000001</v>
      </c>
      <c r="G32" s="188">
        <f t="shared" si="3"/>
        <v>8.5118000000000009</v>
      </c>
      <c r="H32" s="111">
        <f t="shared" si="4"/>
        <v>6.9377000000000004</v>
      </c>
    </row>
    <row r="33" spans="1:8">
      <c r="A33" s="20" t="s">
        <v>1353</v>
      </c>
      <c r="B33" s="11" t="s">
        <v>1354</v>
      </c>
      <c r="C33" s="12">
        <v>3179</v>
      </c>
      <c r="D33" s="70">
        <v>0.75</v>
      </c>
      <c r="E33" s="173">
        <f t="shared" si="1"/>
        <v>794.75</v>
      </c>
      <c r="F33" s="111">
        <f t="shared" si="2"/>
        <v>36.479025</v>
      </c>
      <c r="G33" s="188">
        <f t="shared" si="3"/>
        <v>23.206700000000001</v>
      </c>
      <c r="H33" s="111">
        <f t="shared" si="4"/>
        <v>18.915050000000001</v>
      </c>
    </row>
    <row r="34" spans="1:8">
      <c r="A34" s="20" t="s">
        <v>1355</v>
      </c>
      <c r="B34" s="11" t="s">
        <v>1356</v>
      </c>
      <c r="C34" s="12">
        <v>3180</v>
      </c>
      <c r="D34" s="70">
        <v>0.75</v>
      </c>
      <c r="E34" s="173">
        <f t="shared" si="1"/>
        <v>795</v>
      </c>
      <c r="F34" s="111">
        <f t="shared" si="2"/>
        <v>36.490500000000004</v>
      </c>
      <c r="G34" s="188">
        <f t="shared" si="3"/>
        <v>23.213999999999999</v>
      </c>
      <c r="H34" s="111">
        <f t="shared" si="4"/>
        <v>18.921000000000003</v>
      </c>
    </row>
    <row r="35" spans="1:8">
      <c r="A35" s="20" t="s">
        <v>223</v>
      </c>
      <c r="B35" s="11" t="s">
        <v>224</v>
      </c>
      <c r="C35" s="12">
        <v>4500</v>
      </c>
      <c r="D35" s="70">
        <v>0.75</v>
      </c>
      <c r="E35" s="173">
        <f t="shared" si="1"/>
        <v>1125</v>
      </c>
      <c r="F35" s="111">
        <f t="shared" si="2"/>
        <v>51.637500000000003</v>
      </c>
      <c r="G35" s="188">
        <f t="shared" si="3"/>
        <v>32.85</v>
      </c>
      <c r="H35" s="111">
        <f t="shared" si="4"/>
        <v>26.775000000000002</v>
      </c>
    </row>
    <row r="36" spans="1:8" s="14" customFormat="1">
      <c r="A36" s="85" t="s">
        <v>2953</v>
      </c>
      <c r="B36" s="84"/>
      <c r="C36" s="17"/>
      <c r="D36" s="71"/>
      <c r="E36" s="180"/>
      <c r="F36" s="19"/>
      <c r="G36" s="17"/>
      <c r="H36" s="19"/>
    </row>
    <row r="37" spans="1:8" s="14" customFormat="1">
      <c r="A37" s="33" t="s">
        <v>183</v>
      </c>
      <c r="B37" s="89" t="s">
        <v>184</v>
      </c>
      <c r="C37" s="195">
        <v>1070</v>
      </c>
      <c r="D37" s="70">
        <f>100%-(E37/C37)</f>
        <v>0.75</v>
      </c>
      <c r="E37" s="173">
        <f t="shared" si="0"/>
        <v>267.5</v>
      </c>
      <c r="F37" s="111">
        <f>E37*$F$1</f>
        <v>12.278250000000002</v>
      </c>
      <c r="G37" s="188">
        <f>E37*$G$1</f>
        <v>7.8109999999999999</v>
      </c>
      <c r="H37" s="111">
        <f>E37*$H$1</f>
        <v>6.3665000000000003</v>
      </c>
    </row>
    <row r="38" spans="1:8" s="14" customFormat="1">
      <c r="A38" s="33" t="s">
        <v>1870</v>
      </c>
      <c r="B38" s="89" t="s">
        <v>929</v>
      </c>
      <c r="C38" s="195">
        <v>48</v>
      </c>
      <c r="D38" s="70">
        <f>100%-(E38/C38)</f>
        <v>0.75</v>
      </c>
      <c r="E38" s="173">
        <f t="shared" si="0"/>
        <v>12</v>
      </c>
      <c r="F38" s="111">
        <f>E38*$F$1</f>
        <v>0.55080000000000007</v>
      </c>
      <c r="G38" s="188">
        <f>E38*$G$1</f>
        <v>0.35039999999999999</v>
      </c>
      <c r="H38" s="111">
        <f>E38*$H$1</f>
        <v>0.28560000000000002</v>
      </c>
    </row>
    <row r="39" spans="1:8" s="14" customFormat="1">
      <c r="A39" s="33" t="s">
        <v>1872</v>
      </c>
      <c r="B39" s="89" t="s">
        <v>2072</v>
      </c>
      <c r="C39" s="195">
        <v>27</v>
      </c>
      <c r="D39" s="70">
        <f t="shared" ref="D39:D59" si="5">100%-(E39/C39)</f>
        <v>0.75</v>
      </c>
      <c r="E39" s="173">
        <f t="shared" si="0"/>
        <v>6.75</v>
      </c>
      <c r="F39" s="111">
        <f>E39*$F$1</f>
        <v>0.30982500000000002</v>
      </c>
      <c r="G39" s="188">
        <f>E39*$G$1</f>
        <v>0.1971</v>
      </c>
      <c r="H39" s="111">
        <f>E39*$H$1</f>
        <v>0.16065000000000002</v>
      </c>
    </row>
    <row r="40" spans="1:8" s="14" customFormat="1">
      <c r="A40" s="85" t="s">
        <v>2952</v>
      </c>
      <c r="B40" s="84"/>
      <c r="C40" s="17"/>
      <c r="D40" s="71"/>
      <c r="E40" s="180"/>
      <c r="F40" s="19"/>
      <c r="G40" s="17"/>
      <c r="H40" s="19"/>
    </row>
    <row r="41" spans="1:8" s="14" customFormat="1">
      <c r="A41" s="20" t="s">
        <v>191</v>
      </c>
      <c r="B41" s="11" t="s">
        <v>192</v>
      </c>
      <c r="C41" s="12">
        <v>53</v>
      </c>
      <c r="D41" s="70">
        <f>100%-(E41/C41)</f>
        <v>0.75</v>
      </c>
      <c r="E41" s="173">
        <f t="shared" si="0"/>
        <v>13.25</v>
      </c>
      <c r="F41" s="111">
        <f t="shared" ref="F41:F59" si="6">E41*$F$1</f>
        <v>0.60817500000000002</v>
      </c>
      <c r="G41" s="188">
        <f t="shared" ref="G41:G59" si="7">E41*$G$1</f>
        <v>0.38690000000000002</v>
      </c>
      <c r="H41" s="111">
        <f t="shared" ref="H41:H59" si="8">E41*$H$1</f>
        <v>0.31535000000000002</v>
      </c>
    </row>
    <row r="42" spans="1:8" s="14" customFormat="1" ht="24">
      <c r="A42" s="20" t="s">
        <v>189</v>
      </c>
      <c r="B42" s="89" t="s">
        <v>190</v>
      </c>
      <c r="C42" s="12">
        <v>1100</v>
      </c>
      <c r="D42" s="70">
        <f>100%-(E42/C42)</f>
        <v>0.75</v>
      </c>
      <c r="E42" s="173">
        <f t="shared" si="0"/>
        <v>275</v>
      </c>
      <c r="F42" s="111">
        <f t="shared" si="6"/>
        <v>12.6225</v>
      </c>
      <c r="G42" s="188">
        <f t="shared" si="7"/>
        <v>8.0299999999999994</v>
      </c>
      <c r="H42" s="111">
        <f t="shared" si="8"/>
        <v>6.5450000000000008</v>
      </c>
    </row>
    <row r="43" spans="1:8" s="14" customFormat="1">
      <c r="A43" s="20" t="s">
        <v>193</v>
      </c>
      <c r="B43" s="11" t="s">
        <v>194</v>
      </c>
      <c r="C43" s="12">
        <v>785</v>
      </c>
      <c r="D43" s="70">
        <f t="shared" si="5"/>
        <v>0.75</v>
      </c>
      <c r="E43" s="173">
        <f t="shared" si="0"/>
        <v>196.25</v>
      </c>
      <c r="F43" s="111">
        <f t="shared" si="6"/>
        <v>9.0078750000000003</v>
      </c>
      <c r="G43" s="188">
        <f t="shared" si="7"/>
        <v>5.7305000000000001</v>
      </c>
      <c r="H43" s="111">
        <f t="shared" si="8"/>
        <v>4.67075</v>
      </c>
    </row>
    <row r="44" spans="1:8" s="14" customFormat="1">
      <c r="A44" s="20" t="s">
        <v>195</v>
      </c>
      <c r="B44" s="11" t="s">
        <v>196</v>
      </c>
      <c r="C44" s="12">
        <v>668</v>
      </c>
      <c r="D44" s="70">
        <f t="shared" si="5"/>
        <v>0.75</v>
      </c>
      <c r="E44" s="173">
        <f t="shared" si="0"/>
        <v>167</v>
      </c>
      <c r="F44" s="111">
        <f t="shared" si="6"/>
        <v>7.6653000000000002</v>
      </c>
      <c r="G44" s="188">
        <f t="shared" si="7"/>
        <v>4.8764000000000003</v>
      </c>
      <c r="H44" s="111">
        <f t="shared" si="8"/>
        <v>3.9746000000000001</v>
      </c>
    </row>
    <row r="45" spans="1:8" s="14" customFormat="1">
      <c r="A45" s="189" t="s">
        <v>197</v>
      </c>
      <c r="B45" s="193" t="s">
        <v>198</v>
      </c>
      <c r="C45" s="187">
        <v>821</v>
      </c>
      <c r="D45" s="325">
        <f t="shared" si="5"/>
        <v>0.75</v>
      </c>
      <c r="E45" s="173">
        <f t="shared" si="0"/>
        <v>205.25</v>
      </c>
      <c r="F45" s="111">
        <f t="shared" si="6"/>
        <v>9.4209750000000003</v>
      </c>
      <c r="G45" s="188">
        <f t="shared" si="7"/>
        <v>5.9932999999999996</v>
      </c>
      <c r="H45" s="111">
        <f t="shared" si="8"/>
        <v>4.8849500000000008</v>
      </c>
    </row>
    <row r="46" spans="1:8" s="14" customFormat="1">
      <c r="A46" s="189" t="s">
        <v>199</v>
      </c>
      <c r="B46" s="193" t="s">
        <v>200</v>
      </c>
      <c r="C46" s="187">
        <v>690</v>
      </c>
      <c r="D46" s="325">
        <f t="shared" si="5"/>
        <v>0.75</v>
      </c>
      <c r="E46" s="173">
        <f>C46*0.25</f>
        <v>172.5</v>
      </c>
      <c r="F46" s="111">
        <f>E46*$F$1</f>
        <v>7.9177500000000007</v>
      </c>
      <c r="G46" s="188">
        <f>E46*$G$1</f>
        <v>5.0369999999999999</v>
      </c>
      <c r="H46" s="111">
        <f>E46*$H$1</f>
        <v>4.1055000000000001</v>
      </c>
    </row>
    <row r="47" spans="1:8" s="14" customFormat="1">
      <c r="A47" s="20" t="s">
        <v>201</v>
      </c>
      <c r="B47" s="11" t="s">
        <v>202</v>
      </c>
      <c r="C47" s="12">
        <v>191</v>
      </c>
      <c r="D47" s="70">
        <f t="shared" si="5"/>
        <v>0.75</v>
      </c>
      <c r="E47" s="173">
        <f t="shared" si="0"/>
        <v>47.75</v>
      </c>
      <c r="F47" s="111">
        <f t="shared" si="6"/>
        <v>2.1917250000000004</v>
      </c>
      <c r="G47" s="188">
        <f t="shared" si="7"/>
        <v>1.3943000000000001</v>
      </c>
      <c r="H47" s="111">
        <f t="shared" si="8"/>
        <v>1.1364500000000002</v>
      </c>
    </row>
    <row r="48" spans="1:8" s="14" customFormat="1">
      <c r="A48" s="20" t="s">
        <v>203</v>
      </c>
      <c r="B48" s="11" t="s">
        <v>204</v>
      </c>
      <c r="C48" s="12">
        <v>290</v>
      </c>
      <c r="D48" s="70">
        <f t="shared" si="5"/>
        <v>0.75</v>
      </c>
      <c r="E48" s="173">
        <f t="shared" si="0"/>
        <v>72.5</v>
      </c>
      <c r="F48" s="111">
        <f t="shared" si="6"/>
        <v>3.3277500000000004</v>
      </c>
      <c r="G48" s="188">
        <f t="shared" si="7"/>
        <v>2.117</v>
      </c>
      <c r="H48" s="111">
        <f t="shared" si="8"/>
        <v>1.7255</v>
      </c>
    </row>
    <row r="49" spans="1:8" s="14" customFormat="1">
      <c r="A49" s="20" t="s">
        <v>1073</v>
      </c>
      <c r="B49" s="11" t="s">
        <v>2099</v>
      </c>
      <c r="C49" s="12">
        <v>945</v>
      </c>
      <c r="D49" s="70">
        <f t="shared" si="5"/>
        <v>0.75</v>
      </c>
      <c r="E49" s="173">
        <f t="shared" si="0"/>
        <v>236.25</v>
      </c>
      <c r="F49" s="111">
        <f t="shared" si="6"/>
        <v>10.843875000000001</v>
      </c>
      <c r="G49" s="188">
        <f t="shared" si="7"/>
        <v>6.8985000000000003</v>
      </c>
      <c r="H49" s="111">
        <f t="shared" si="8"/>
        <v>5.6227500000000008</v>
      </c>
    </row>
    <row r="50" spans="1:8" s="14" customFormat="1">
      <c r="A50" s="20" t="s">
        <v>1093</v>
      </c>
      <c r="B50" s="11" t="s">
        <v>2103</v>
      </c>
      <c r="C50" s="12">
        <v>630</v>
      </c>
      <c r="D50" s="70">
        <f t="shared" si="5"/>
        <v>0.75</v>
      </c>
      <c r="E50" s="173">
        <f t="shared" si="0"/>
        <v>157.5</v>
      </c>
      <c r="F50" s="111">
        <f t="shared" si="6"/>
        <v>7.2292500000000004</v>
      </c>
      <c r="G50" s="188">
        <f t="shared" si="7"/>
        <v>4.5990000000000002</v>
      </c>
      <c r="H50" s="111">
        <f t="shared" si="8"/>
        <v>3.7485000000000004</v>
      </c>
    </row>
    <row r="51" spans="1:8" s="14" customFormat="1" ht="24">
      <c r="A51" s="20" t="s">
        <v>1092</v>
      </c>
      <c r="B51" s="89" t="s">
        <v>2102</v>
      </c>
      <c r="C51" s="12">
        <v>50</v>
      </c>
      <c r="D51" s="70">
        <f t="shared" si="5"/>
        <v>0.75</v>
      </c>
      <c r="E51" s="173">
        <f t="shared" si="0"/>
        <v>12.5</v>
      </c>
      <c r="F51" s="111">
        <f t="shared" si="6"/>
        <v>0.57375000000000009</v>
      </c>
      <c r="G51" s="188">
        <f t="shared" si="7"/>
        <v>0.36499999999999999</v>
      </c>
      <c r="H51" s="111">
        <f t="shared" si="8"/>
        <v>0.29750000000000004</v>
      </c>
    </row>
    <row r="52" spans="1:8" s="14" customFormat="1">
      <c r="A52" s="20" t="s">
        <v>1094</v>
      </c>
      <c r="B52" s="89" t="s">
        <v>2104</v>
      </c>
      <c r="C52" s="12">
        <v>100</v>
      </c>
      <c r="D52" s="70">
        <f t="shared" si="5"/>
        <v>0.75</v>
      </c>
      <c r="E52" s="173">
        <f t="shared" si="0"/>
        <v>25</v>
      </c>
      <c r="F52" s="111">
        <f t="shared" si="6"/>
        <v>1.1475000000000002</v>
      </c>
      <c r="G52" s="188">
        <f t="shared" si="7"/>
        <v>0.73</v>
      </c>
      <c r="H52" s="111">
        <f t="shared" si="8"/>
        <v>0.59500000000000008</v>
      </c>
    </row>
    <row r="53" spans="1:8" s="14" customFormat="1">
      <c r="A53" s="20" t="s">
        <v>1880</v>
      </c>
      <c r="B53" s="89" t="s">
        <v>2089</v>
      </c>
      <c r="C53" s="12">
        <v>947</v>
      </c>
      <c r="D53" s="70">
        <f t="shared" si="5"/>
        <v>0.75</v>
      </c>
      <c r="E53" s="173">
        <f t="shared" si="0"/>
        <v>236.75</v>
      </c>
      <c r="F53" s="111">
        <f t="shared" si="6"/>
        <v>10.866825</v>
      </c>
      <c r="G53" s="188">
        <f t="shared" si="7"/>
        <v>6.9131</v>
      </c>
      <c r="H53" s="111">
        <f t="shared" si="8"/>
        <v>5.6346500000000006</v>
      </c>
    </row>
    <row r="54" spans="1:8" s="14" customFormat="1">
      <c r="A54" s="20" t="s">
        <v>1902</v>
      </c>
      <c r="B54" s="89" t="s">
        <v>2083</v>
      </c>
      <c r="C54" s="12">
        <v>423</v>
      </c>
      <c r="D54" s="70">
        <f t="shared" si="5"/>
        <v>0.75</v>
      </c>
      <c r="E54" s="173">
        <f t="shared" si="0"/>
        <v>105.75</v>
      </c>
      <c r="F54" s="111">
        <f t="shared" si="6"/>
        <v>4.8539250000000003</v>
      </c>
      <c r="G54" s="188">
        <f t="shared" si="7"/>
        <v>3.0878999999999999</v>
      </c>
      <c r="H54" s="111">
        <f t="shared" si="8"/>
        <v>2.5168500000000003</v>
      </c>
    </row>
    <row r="55" spans="1:8" s="14" customFormat="1">
      <c r="A55" s="20" t="s">
        <v>1879</v>
      </c>
      <c r="B55" s="89" t="s">
        <v>2085</v>
      </c>
      <c r="C55" s="12">
        <v>476</v>
      </c>
      <c r="D55" s="70">
        <f t="shared" si="5"/>
        <v>0.75</v>
      </c>
      <c r="E55" s="173">
        <f t="shared" si="0"/>
        <v>119</v>
      </c>
      <c r="F55" s="111">
        <f t="shared" si="6"/>
        <v>5.4621000000000004</v>
      </c>
      <c r="G55" s="188">
        <f t="shared" si="7"/>
        <v>3.4748000000000001</v>
      </c>
      <c r="H55" s="111">
        <f t="shared" si="8"/>
        <v>2.8322000000000003</v>
      </c>
    </row>
    <row r="56" spans="1:8" s="14" customFormat="1">
      <c r="A56" s="20" t="s">
        <v>1347</v>
      </c>
      <c r="B56" s="89" t="s">
        <v>1348</v>
      </c>
      <c r="C56" s="12">
        <v>423</v>
      </c>
      <c r="D56" s="70">
        <f t="shared" si="5"/>
        <v>0.75</v>
      </c>
      <c r="E56" s="173">
        <f t="shared" si="0"/>
        <v>105.75</v>
      </c>
      <c r="F56" s="111">
        <f t="shared" si="6"/>
        <v>4.8539250000000003</v>
      </c>
      <c r="G56" s="188">
        <f t="shared" si="7"/>
        <v>3.0878999999999999</v>
      </c>
      <c r="H56" s="111">
        <f t="shared" si="8"/>
        <v>2.5168500000000003</v>
      </c>
    </row>
    <row r="57" spans="1:8" s="14" customFormat="1">
      <c r="A57" s="20" t="s">
        <v>212</v>
      </c>
      <c r="B57" s="89" t="s">
        <v>2088</v>
      </c>
      <c r="C57" s="12">
        <v>112</v>
      </c>
      <c r="D57" s="70">
        <f t="shared" si="5"/>
        <v>0.75</v>
      </c>
      <c r="E57" s="173">
        <f t="shared" si="0"/>
        <v>28</v>
      </c>
      <c r="F57" s="111">
        <f t="shared" si="6"/>
        <v>1.2852000000000001</v>
      </c>
      <c r="G57" s="188">
        <f t="shared" si="7"/>
        <v>0.81759999999999999</v>
      </c>
      <c r="H57" s="111">
        <f t="shared" si="8"/>
        <v>0.6664000000000001</v>
      </c>
    </row>
    <row r="58" spans="1:8" s="14" customFormat="1">
      <c r="A58" s="20" t="s">
        <v>1904</v>
      </c>
      <c r="B58" s="89" t="s">
        <v>2084</v>
      </c>
      <c r="C58" s="12">
        <v>69</v>
      </c>
      <c r="D58" s="70">
        <f t="shared" si="5"/>
        <v>0.75</v>
      </c>
      <c r="E58" s="173">
        <f t="shared" si="0"/>
        <v>17.25</v>
      </c>
      <c r="F58" s="111">
        <f t="shared" si="6"/>
        <v>0.79177500000000001</v>
      </c>
      <c r="G58" s="188">
        <f t="shared" si="7"/>
        <v>0.50370000000000004</v>
      </c>
      <c r="H58" s="111">
        <f t="shared" si="8"/>
        <v>0.41055000000000003</v>
      </c>
    </row>
    <row r="59" spans="1:8" s="14" customFormat="1" ht="12.75" thickBot="1">
      <c r="A59" s="20" t="s">
        <v>213</v>
      </c>
      <c r="B59" s="89" t="s">
        <v>214</v>
      </c>
      <c r="C59" s="12">
        <v>1225</v>
      </c>
      <c r="D59" s="70">
        <f t="shared" si="5"/>
        <v>0.75</v>
      </c>
      <c r="E59" s="173">
        <f t="shared" si="0"/>
        <v>306.25</v>
      </c>
      <c r="F59" s="111">
        <f t="shared" si="6"/>
        <v>14.056875000000002</v>
      </c>
      <c r="G59" s="188">
        <f t="shared" si="7"/>
        <v>8.9425000000000008</v>
      </c>
      <c r="H59" s="111">
        <f t="shared" si="8"/>
        <v>7.2887500000000003</v>
      </c>
    </row>
    <row r="60" spans="1:8" s="14" customFormat="1" ht="12.75" thickBot="1">
      <c r="A60" s="400" t="s">
        <v>2951</v>
      </c>
      <c r="B60" s="335"/>
      <c r="C60" s="331"/>
      <c r="D60" s="332"/>
      <c r="E60" s="333"/>
      <c r="F60" s="334"/>
      <c r="G60" s="331"/>
      <c r="H60" s="334"/>
    </row>
    <row r="61" spans="1:8" s="14" customFormat="1">
      <c r="A61" s="328" t="s">
        <v>354</v>
      </c>
      <c r="B61" s="328" t="s">
        <v>355</v>
      </c>
      <c r="C61" s="339">
        <v>846</v>
      </c>
      <c r="D61" s="329">
        <f t="shared" ref="D61:D66" si="9">100%-(E61/C61)</f>
        <v>0.75</v>
      </c>
      <c r="E61" s="344">
        <f t="shared" si="0"/>
        <v>211.5</v>
      </c>
      <c r="F61" s="330">
        <f t="shared" ref="F61:F66" si="10">E61*$F$1</f>
        <v>9.7078500000000005</v>
      </c>
      <c r="G61" s="330">
        <f t="shared" ref="G61:G66" si="11">E61*$G$1</f>
        <v>6.1757999999999997</v>
      </c>
      <c r="H61" s="330">
        <f t="shared" ref="H61:H66" si="12">E61*$H$1</f>
        <v>5.0337000000000005</v>
      </c>
    </row>
    <row r="62" spans="1:8" s="14" customFormat="1">
      <c r="A62" s="11" t="s">
        <v>205</v>
      </c>
      <c r="B62" s="11" t="s">
        <v>206</v>
      </c>
      <c r="C62" s="340">
        <v>60</v>
      </c>
      <c r="D62" s="70">
        <f t="shared" si="9"/>
        <v>0.75</v>
      </c>
      <c r="E62" s="98">
        <f t="shared" si="0"/>
        <v>15</v>
      </c>
      <c r="F62" s="111">
        <f t="shared" si="10"/>
        <v>0.6885</v>
      </c>
      <c r="G62" s="111">
        <f t="shared" si="11"/>
        <v>0.438</v>
      </c>
      <c r="H62" s="111">
        <f t="shared" si="12"/>
        <v>0.35700000000000004</v>
      </c>
    </row>
    <row r="63" spans="1:8" s="14" customFormat="1">
      <c r="A63" s="11" t="s">
        <v>1882</v>
      </c>
      <c r="B63" s="11" t="s">
        <v>207</v>
      </c>
      <c r="C63" s="340">
        <v>223</v>
      </c>
      <c r="D63" s="70">
        <f t="shared" si="9"/>
        <v>0.75</v>
      </c>
      <c r="E63" s="98">
        <f t="shared" si="0"/>
        <v>55.75</v>
      </c>
      <c r="F63" s="111">
        <f t="shared" si="10"/>
        <v>2.5589250000000003</v>
      </c>
      <c r="G63" s="111">
        <f t="shared" si="11"/>
        <v>1.6279000000000001</v>
      </c>
      <c r="H63" s="111">
        <f t="shared" si="12"/>
        <v>1.3268500000000001</v>
      </c>
    </row>
    <row r="64" spans="1:8" s="14" customFormat="1">
      <c r="A64" s="11" t="s">
        <v>208</v>
      </c>
      <c r="B64" s="11" t="s">
        <v>209</v>
      </c>
      <c r="C64" s="340">
        <v>123</v>
      </c>
      <c r="D64" s="70">
        <f t="shared" si="9"/>
        <v>0.75</v>
      </c>
      <c r="E64" s="98">
        <f t="shared" si="0"/>
        <v>30.75</v>
      </c>
      <c r="F64" s="111">
        <f t="shared" si="10"/>
        <v>1.4114250000000002</v>
      </c>
      <c r="G64" s="111">
        <f t="shared" si="11"/>
        <v>0.89790000000000003</v>
      </c>
      <c r="H64" s="111">
        <f t="shared" si="12"/>
        <v>0.73185</v>
      </c>
    </row>
    <row r="65" spans="1:8" s="14" customFormat="1">
      <c r="A65" s="193" t="s">
        <v>210</v>
      </c>
      <c r="B65" s="336" t="s">
        <v>211</v>
      </c>
      <c r="C65" s="341">
        <v>86</v>
      </c>
      <c r="D65" s="70">
        <f t="shared" si="9"/>
        <v>0.75</v>
      </c>
      <c r="E65" s="98">
        <f>C65*0.25</f>
        <v>21.5</v>
      </c>
      <c r="F65" s="111">
        <f t="shared" si="10"/>
        <v>0.98685000000000012</v>
      </c>
      <c r="G65" s="111">
        <f t="shared" si="11"/>
        <v>0.62780000000000002</v>
      </c>
      <c r="H65" s="111">
        <f t="shared" si="12"/>
        <v>0.51170000000000004</v>
      </c>
    </row>
    <row r="66" spans="1:8" s="14" customFormat="1" ht="12.75" thickBot="1">
      <c r="A66" s="338" t="s">
        <v>1343</v>
      </c>
      <c r="B66" s="337" t="s">
        <v>1344</v>
      </c>
      <c r="C66" s="342">
        <v>317</v>
      </c>
      <c r="D66" s="343">
        <f t="shared" si="9"/>
        <v>0.75</v>
      </c>
      <c r="E66" s="104">
        <f>C66*0.25</f>
        <v>79.25</v>
      </c>
      <c r="F66" s="345">
        <f t="shared" si="10"/>
        <v>3.6375750000000004</v>
      </c>
      <c r="G66" s="345">
        <f t="shared" si="11"/>
        <v>2.3140999999999998</v>
      </c>
      <c r="H66" s="345">
        <f t="shared" si="12"/>
        <v>1.8861500000000002</v>
      </c>
    </row>
    <row r="67" spans="1:8">
      <c r="A67" s="14"/>
    </row>
    <row r="68" spans="1:8">
      <c r="A68" s="14"/>
    </row>
    <row r="69" spans="1:8">
      <c r="A69" s="14"/>
    </row>
  </sheetData>
  <mergeCells count="1">
    <mergeCell ref="A7:B7"/>
  </mergeCells>
  <phoneticPr fontId="2" type="noConversion"/>
  <pageMargins left="0.75" right="0.75" top="1" bottom="1" header="0.5" footer="0.5"/>
  <pageSetup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Normal="100" workbookViewId="0">
      <selection activeCell="E3" sqref="E3:H5"/>
    </sheetView>
  </sheetViews>
  <sheetFormatPr defaultRowHeight="12"/>
  <cols>
    <col min="1" max="1" width="10.85546875" style="21" customWidth="1"/>
    <col min="2" max="2" width="50.140625" style="21" bestFit="1" customWidth="1"/>
    <col min="3" max="3" width="9.85546875" style="22" bestFit="1" customWidth="1"/>
    <col min="4" max="4" width="7" style="68" bestFit="1" customWidth="1"/>
    <col min="5" max="5" width="10" style="61" bestFit="1" customWidth="1"/>
    <col min="6" max="8" width="10.42578125" style="24" bestFit="1" customWidth="1"/>
    <col min="9" max="16384" width="9.140625" style="21"/>
  </cols>
  <sheetData>
    <row r="1" spans="1:12" ht="12.75" thickBot="1">
      <c r="A1" s="35" t="s">
        <v>2572</v>
      </c>
      <c r="B1" s="91" t="s">
        <v>2074</v>
      </c>
      <c r="F1" s="64">
        <v>4.5900000000000003E-2</v>
      </c>
      <c r="G1" s="64">
        <v>2.92E-2</v>
      </c>
      <c r="H1" s="64">
        <v>2.3800000000000002E-2</v>
      </c>
    </row>
    <row r="2" spans="1:12" s="39" customFormat="1" ht="36.75" thickBot="1">
      <c r="A2" s="36" t="s">
        <v>2574</v>
      </c>
      <c r="B2" s="37" t="s">
        <v>2942</v>
      </c>
      <c r="C2" s="45" t="s">
        <v>2943</v>
      </c>
      <c r="D2" s="78" t="s">
        <v>2945</v>
      </c>
      <c r="E2" s="94" t="s">
        <v>2947</v>
      </c>
      <c r="F2" s="95" t="s">
        <v>2948</v>
      </c>
      <c r="G2" s="95" t="s">
        <v>2949</v>
      </c>
      <c r="H2" s="95" t="s">
        <v>2950</v>
      </c>
    </row>
    <row r="3" spans="1:12" ht="12.75" thickBot="1">
      <c r="A3" s="40" t="s">
        <v>2946</v>
      </c>
      <c r="B3" s="41"/>
      <c r="C3" s="42"/>
      <c r="D3" s="69"/>
      <c r="E3" s="380"/>
      <c r="F3" s="381"/>
      <c r="G3" s="381"/>
      <c r="H3" s="381"/>
    </row>
    <row r="4" spans="1:12" ht="48">
      <c r="A4" s="26" t="s">
        <v>1786</v>
      </c>
      <c r="B4" s="103" t="s">
        <v>2120</v>
      </c>
      <c r="C4" s="60">
        <v>10126</v>
      </c>
      <c r="D4" s="74">
        <f>100%-(E4/C4)</f>
        <v>0.78</v>
      </c>
      <c r="E4" s="384">
        <f>C4*0.22</f>
        <v>2227.7199999999998</v>
      </c>
      <c r="F4" s="372">
        <f>ROUND((E4*$F$1),2)</f>
        <v>102.25</v>
      </c>
      <c r="G4" s="372">
        <f>ROUND((E4*$G$1),2)</f>
        <v>65.05</v>
      </c>
      <c r="H4" s="372">
        <f>ROUND((E4*$H$1),2)</f>
        <v>53.02</v>
      </c>
    </row>
    <row r="5" spans="1:12" ht="12.75" thickBot="1">
      <c r="A5" s="26" t="s">
        <v>3161</v>
      </c>
      <c r="B5" s="6" t="s">
        <v>3162</v>
      </c>
      <c r="C5" s="10">
        <v>325</v>
      </c>
      <c r="D5" s="74">
        <f>100%-(E5/C5)</f>
        <v>0.78</v>
      </c>
      <c r="E5" s="384">
        <f>C5*0.22</f>
        <v>71.5</v>
      </c>
      <c r="F5" s="378">
        <f>ROUND((E5*$F$1),2)</f>
        <v>3.28</v>
      </c>
      <c r="G5" s="378">
        <f>ROUND((E5*$G$1),2)</f>
        <v>2.09</v>
      </c>
      <c r="H5" s="378">
        <f>ROUND((E5*$H$1),2)</f>
        <v>1.7</v>
      </c>
    </row>
    <row r="6" spans="1:12" ht="12.75" thickBot="1">
      <c r="A6" s="519" t="s">
        <v>2944</v>
      </c>
      <c r="B6" s="521"/>
      <c r="C6" s="66">
        <f>SUM(C4:C5)</f>
        <v>10451</v>
      </c>
      <c r="D6" s="80">
        <f>100%-(E6/C6)</f>
        <v>0.78</v>
      </c>
      <c r="E6" s="101">
        <f>SUM(E4:E5)</f>
        <v>2299.2199999999998</v>
      </c>
      <c r="F6" s="102">
        <f>SUM(F4:F5)</f>
        <v>105.53</v>
      </c>
      <c r="G6" s="102">
        <f>SUM(G4:G5)</f>
        <v>67.14</v>
      </c>
      <c r="H6" s="102">
        <f>SUM(H4:H5)</f>
        <v>54.720000000000006</v>
      </c>
      <c r="I6" s="83"/>
      <c r="J6" s="44"/>
      <c r="K6" s="44"/>
      <c r="L6" s="44"/>
    </row>
    <row r="7" spans="1:12">
      <c r="A7" s="13" t="s">
        <v>2958</v>
      </c>
      <c r="B7" s="48"/>
      <c r="C7" s="49"/>
      <c r="D7" s="75"/>
      <c r="E7" s="62"/>
      <c r="F7" s="49"/>
      <c r="G7" s="49"/>
      <c r="H7" s="49"/>
    </row>
    <row r="8" spans="1:12">
      <c r="A8" s="87"/>
      <c r="B8" s="46" t="s">
        <v>2092</v>
      </c>
      <c r="C8" s="47"/>
      <c r="D8" s="74"/>
      <c r="E8" s="73"/>
      <c r="F8" s="47"/>
      <c r="G8" s="47"/>
      <c r="H8" s="47"/>
    </row>
    <row r="9" spans="1:12">
      <c r="A9" s="15" t="s">
        <v>2957</v>
      </c>
      <c r="B9" s="50"/>
      <c r="C9" s="31"/>
      <c r="D9" s="76"/>
      <c r="E9" s="82"/>
      <c r="F9" s="31"/>
      <c r="G9" s="31"/>
      <c r="H9" s="31"/>
    </row>
    <row r="10" spans="1:12">
      <c r="A10" s="26" t="s">
        <v>3165</v>
      </c>
      <c r="B10" s="46" t="s">
        <v>3166</v>
      </c>
      <c r="C10" s="47">
        <v>861</v>
      </c>
      <c r="D10" s="74">
        <f t="shared" ref="D10:D44" si="0">100%-(E10/C10)</f>
        <v>0.78</v>
      </c>
      <c r="E10" s="98">
        <f t="shared" ref="E10:E44" si="1">C10*0.22</f>
        <v>189.42</v>
      </c>
      <c r="F10" s="99">
        <f t="shared" ref="F10:F44" si="2">E10*$F$1</f>
        <v>8.6943780000000004</v>
      </c>
      <c r="G10" s="99">
        <f t="shared" ref="G10:G44" si="3">E10*$G$1</f>
        <v>5.5310639999999998</v>
      </c>
      <c r="H10" s="99">
        <f t="shared" ref="H10:H44" si="4">E10*$H$1</f>
        <v>4.5081959999999999</v>
      </c>
    </row>
    <row r="11" spans="1:12">
      <c r="A11" s="26" t="s">
        <v>3167</v>
      </c>
      <c r="B11" s="46" t="s">
        <v>3168</v>
      </c>
      <c r="C11" s="47">
        <v>1124</v>
      </c>
      <c r="D11" s="74">
        <f t="shared" si="0"/>
        <v>0.78</v>
      </c>
      <c r="E11" s="98">
        <f t="shared" si="1"/>
        <v>247.28</v>
      </c>
      <c r="F11" s="99">
        <f t="shared" si="2"/>
        <v>11.350152000000001</v>
      </c>
      <c r="G11" s="99">
        <f t="shared" si="3"/>
        <v>7.2205760000000003</v>
      </c>
      <c r="H11" s="99">
        <f t="shared" si="4"/>
        <v>5.8852640000000003</v>
      </c>
    </row>
    <row r="12" spans="1:12">
      <c r="A12" s="26" t="s">
        <v>3169</v>
      </c>
      <c r="B12" s="46" t="s">
        <v>3170</v>
      </c>
      <c r="C12" s="47">
        <v>1323</v>
      </c>
      <c r="D12" s="74">
        <f t="shared" si="0"/>
        <v>0.78</v>
      </c>
      <c r="E12" s="98">
        <f t="shared" si="1"/>
        <v>291.06</v>
      </c>
      <c r="F12" s="99">
        <f t="shared" si="2"/>
        <v>13.359654000000001</v>
      </c>
      <c r="G12" s="99">
        <f t="shared" si="3"/>
        <v>8.498952000000001</v>
      </c>
      <c r="H12" s="99">
        <f t="shared" si="4"/>
        <v>6.9272280000000004</v>
      </c>
    </row>
    <row r="13" spans="1:12">
      <c r="A13" s="15" t="s">
        <v>2956</v>
      </c>
      <c r="B13" s="50"/>
      <c r="C13" s="31"/>
      <c r="D13" s="76"/>
      <c r="E13" s="82"/>
      <c r="F13" s="31"/>
      <c r="G13" s="31"/>
      <c r="H13" s="31"/>
    </row>
    <row r="14" spans="1:12">
      <c r="A14" s="87" t="s">
        <v>3171</v>
      </c>
      <c r="B14" s="46" t="s">
        <v>3172</v>
      </c>
      <c r="C14" s="47">
        <v>472</v>
      </c>
      <c r="D14" s="74">
        <f t="shared" si="0"/>
        <v>0.78</v>
      </c>
      <c r="E14" s="98">
        <f t="shared" si="1"/>
        <v>103.84</v>
      </c>
      <c r="F14" s="99">
        <f t="shared" si="2"/>
        <v>4.7662560000000003</v>
      </c>
      <c r="G14" s="99">
        <f t="shared" si="3"/>
        <v>3.0321280000000002</v>
      </c>
      <c r="H14" s="99">
        <f t="shared" si="4"/>
        <v>2.4713920000000003</v>
      </c>
    </row>
    <row r="15" spans="1:12">
      <c r="A15" s="92" t="s">
        <v>1873</v>
      </c>
      <c r="B15" s="46" t="s">
        <v>2100</v>
      </c>
      <c r="C15" s="47">
        <v>231</v>
      </c>
      <c r="D15" s="74">
        <f t="shared" si="0"/>
        <v>0.78</v>
      </c>
      <c r="E15" s="98">
        <f t="shared" si="1"/>
        <v>50.82</v>
      </c>
      <c r="F15" s="99">
        <f t="shared" si="2"/>
        <v>2.3326380000000002</v>
      </c>
      <c r="G15" s="99">
        <f t="shared" si="3"/>
        <v>1.4839439999999999</v>
      </c>
      <c r="H15" s="99">
        <f t="shared" si="4"/>
        <v>1.209516</v>
      </c>
    </row>
    <row r="16" spans="1:12">
      <c r="A16" s="15" t="s">
        <v>2955</v>
      </c>
      <c r="B16" s="50"/>
      <c r="C16" s="31"/>
      <c r="D16" s="76"/>
      <c r="E16" s="82"/>
      <c r="F16" s="31"/>
      <c r="G16" s="31"/>
      <c r="H16" s="31"/>
    </row>
    <row r="17" spans="1:8">
      <c r="A17" s="93" t="s">
        <v>3173</v>
      </c>
      <c r="B17" s="58" t="s">
        <v>2076</v>
      </c>
      <c r="C17" s="9">
        <v>1200</v>
      </c>
      <c r="D17" s="74">
        <f t="shared" si="0"/>
        <v>0.78</v>
      </c>
      <c r="E17" s="98">
        <f t="shared" si="1"/>
        <v>264</v>
      </c>
      <c r="F17" s="99">
        <f t="shared" si="2"/>
        <v>12.117600000000001</v>
      </c>
      <c r="G17" s="99">
        <f t="shared" si="3"/>
        <v>7.7088000000000001</v>
      </c>
      <c r="H17" s="99">
        <f t="shared" si="4"/>
        <v>6.2832000000000008</v>
      </c>
    </row>
    <row r="18" spans="1:8">
      <c r="A18" s="26" t="s">
        <v>3174</v>
      </c>
      <c r="B18" s="6" t="s">
        <v>2075</v>
      </c>
      <c r="C18" s="9">
        <v>1750</v>
      </c>
      <c r="D18" s="74">
        <f t="shared" si="0"/>
        <v>0.78</v>
      </c>
      <c r="E18" s="98">
        <f t="shared" si="1"/>
        <v>385</v>
      </c>
      <c r="F18" s="99">
        <f t="shared" si="2"/>
        <v>17.671500000000002</v>
      </c>
      <c r="G18" s="99">
        <f t="shared" si="3"/>
        <v>11.242000000000001</v>
      </c>
      <c r="H18" s="99">
        <f t="shared" si="4"/>
        <v>9.1630000000000003</v>
      </c>
    </row>
    <row r="19" spans="1:8">
      <c r="A19" s="26" t="s">
        <v>1874</v>
      </c>
      <c r="B19" s="6" t="s">
        <v>2077</v>
      </c>
      <c r="C19" s="9">
        <v>1355</v>
      </c>
      <c r="D19" s="74">
        <f t="shared" si="0"/>
        <v>0.78</v>
      </c>
      <c r="E19" s="98">
        <f t="shared" si="1"/>
        <v>298.10000000000002</v>
      </c>
      <c r="F19" s="99">
        <f t="shared" si="2"/>
        <v>13.682790000000002</v>
      </c>
      <c r="G19" s="99">
        <f t="shared" si="3"/>
        <v>8.7045200000000005</v>
      </c>
      <c r="H19" s="99">
        <f t="shared" si="4"/>
        <v>7.094780000000001</v>
      </c>
    </row>
    <row r="20" spans="1:8">
      <c r="A20" s="26" t="s">
        <v>1875</v>
      </c>
      <c r="B20" s="6" t="s">
        <v>2078</v>
      </c>
      <c r="C20" s="9">
        <v>552</v>
      </c>
      <c r="D20" s="74">
        <f t="shared" si="0"/>
        <v>0.78</v>
      </c>
      <c r="E20" s="98">
        <f t="shared" si="1"/>
        <v>121.44</v>
      </c>
      <c r="F20" s="99">
        <f t="shared" si="2"/>
        <v>5.5740959999999999</v>
      </c>
      <c r="G20" s="99">
        <f t="shared" si="3"/>
        <v>3.5460479999999999</v>
      </c>
      <c r="H20" s="99">
        <f t="shared" si="4"/>
        <v>2.890272</v>
      </c>
    </row>
    <row r="21" spans="1:8">
      <c r="A21" s="16" t="s">
        <v>2954</v>
      </c>
      <c r="B21" s="18"/>
      <c r="C21" s="31"/>
      <c r="D21" s="76"/>
      <c r="E21" s="82"/>
      <c r="F21" s="31"/>
      <c r="G21" s="31"/>
      <c r="H21" s="31"/>
    </row>
    <row r="22" spans="1:8">
      <c r="A22" s="87" t="s">
        <v>1777</v>
      </c>
      <c r="B22" s="46" t="s">
        <v>2091</v>
      </c>
      <c r="C22" s="47">
        <v>189</v>
      </c>
      <c r="D22" s="74">
        <f t="shared" si="0"/>
        <v>0.78</v>
      </c>
      <c r="E22" s="98">
        <f t="shared" si="1"/>
        <v>41.58</v>
      </c>
      <c r="F22" s="99">
        <f t="shared" si="2"/>
        <v>1.9085220000000001</v>
      </c>
      <c r="G22" s="99">
        <f t="shared" si="3"/>
        <v>1.2141359999999999</v>
      </c>
      <c r="H22" s="99">
        <f t="shared" si="4"/>
        <v>0.98960400000000004</v>
      </c>
    </row>
    <row r="23" spans="1:8" ht="24">
      <c r="A23" s="92" t="s">
        <v>1778</v>
      </c>
      <c r="B23" s="46" t="s">
        <v>2101</v>
      </c>
      <c r="C23" s="47">
        <v>263</v>
      </c>
      <c r="D23" s="74">
        <f t="shared" si="0"/>
        <v>0.78</v>
      </c>
      <c r="E23" s="98">
        <f t="shared" si="1"/>
        <v>57.86</v>
      </c>
      <c r="F23" s="99">
        <f t="shared" si="2"/>
        <v>2.6557740000000001</v>
      </c>
      <c r="G23" s="99">
        <f t="shared" si="3"/>
        <v>1.6895119999999999</v>
      </c>
      <c r="H23" s="99">
        <f t="shared" si="4"/>
        <v>1.3770680000000002</v>
      </c>
    </row>
    <row r="24" spans="1:8">
      <c r="A24" s="16" t="s">
        <v>2953</v>
      </c>
      <c r="B24" s="18"/>
      <c r="C24" s="31"/>
      <c r="D24" s="76"/>
      <c r="E24" s="82"/>
      <c r="F24" s="31"/>
      <c r="G24" s="31"/>
      <c r="H24" s="31"/>
    </row>
    <row r="25" spans="1:8">
      <c r="A25" s="90" t="s">
        <v>1779</v>
      </c>
      <c r="B25" s="46" t="s">
        <v>1780</v>
      </c>
      <c r="C25" s="47">
        <v>1008</v>
      </c>
      <c r="D25" s="74">
        <f t="shared" si="0"/>
        <v>0.78</v>
      </c>
      <c r="E25" s="98">
        <f t="shared" si="1"/>
        <v>221.76</v>
      </c>
      <c r="F25" s="99">
        <f t="shared" si="2"/>
        <v>10.178784</v>
      </c>
      <c r="G25" s="99">
        <f t="shared" si="3"/>
        <v>6.4753919999999994</v>
      </c>
      <c r="H25" s="99">
        <f t="shared" si="4"/>
        <v>5.2778879999999999</v>
      </c>
    </row>
    <row r="26" spans="1:8">
      <c r="A26" s="90" t="s">
        <v>1781</v>
      </c>
      <c r="B26" s="46" t="s">
        <v>1782</v>
      </c>
      <c r="C26" s="47">
        <v>120</v>
      </c>
      <c r="D26" s="74">
        <f t="shared" si="0"/>
        <v>0.78</v>
      </c>
      <c r="E26" s="98">
        <f t="shared" si="1"/>
        <v>26.4</v>
      </c>
      <c r="F26" s="99">
        <f t="shared" si="2"/>
        <v>1.2117599999999999</v>
      </c>
      <c r="G26" s="99">
        <f t="shared" si="3"/>
        <v>0.77088000000000001</v>
      </c>
      <c r="H26" s="99">
        <f t="shared" si="4"/>
        <v>0.62831999999999999</v>
      </c>
    </row>
    <row r="27" spans="1:8">
      <c r="A27" s="26" t="s">
        <v>1870</v>
      </c>
      <c r="B27" s="46" t="s">
        <v>929</v>
      </c>
      <c r="C27" s="47">
        <v>45</v>
      </c>
      <c r="D27" s="74">
        <f t="shared" si="0"/>
        <v>0.78</v>
      </c>
      <c r="E27" s="98">
        <f t="shared" si="1"/>
        <v>9.9</v>
      </c>
      <c r="F27" s="99">
        <f t="shared" si="2"/>
        <v>0.45441000000000004</v>
      </c>
      <c r="G27" s="99">
        <f t="shared" si="3"/>
        <v>0.28908</v>
      </c>
      <c r="H27" s="99">
        <f t="shared" si="4"/>
        <v>0.23562000000000002</v>
      </c>
    </row>
    <row r="28" spans="1:8">
      <c r="A28" s="26" t="s">
        <v>1872</v>
      </c>
      <c r="B28" s="46" t="s">
        <v>2072</v>
      </c>
      <c r="C28" s="47">
        <v>25</v>
      </c>
      <c r="D28" s="74">
        <f t="shared" si="0"/>
        <v>0.78</v>
      </c>
      <c r="E28" s="98">
        <f t="shared" si="1"/>
        <v>5.5</v>
      </c>
      <c r="F28" s="99">
        <f t="shared" si="2"/>
        <v>0.25245000000000001</v>
      </c>
      <c r="G28" s="99">
        <f t="shared" si="3"/>
        <v>0.16059999999999999</v>
      </c>
      <c r="H28" s="99">
        <f t="shared" si="4"/>
        <v>0.13090000000000002</v>
      </c>
    </row>
    <row r="29" spans="1:8">
      <c r="A29" s="56" t="s">
        <v>2952</v>
      </c>
      <c r="B29" s="57"/>
      <c r="C29" s="31"/>
      <c r="D29" s="76"/>
      <c r="E29" s="82"/>
      <c r="F29" s="31"/>
      <c r="G29" s="31"/>
      <c r="H29" s="31"/>
    </row>
    <row r="30" spans="1:8">
      <c r="A30" s="26" t="s">
        <v>1878</v>
      </c>
      <c r="B30" s="46" t="s">
        <v>2088</v>
      </c>
      <c r="C30" s="47">
        <v>105</v>
      </c>
      <c r="D30" s="74">
        <f t="shared" si="0"/>
        <v>0.78</v>
      </c>
      <c r="E30" s="98">
        <f t="shared" si="1"/>
        <v>23.1</v>
      </c>
      <c r="F30" s="99">
        <f t="shared" si="2"/>
        <v>1.0602900000000002</v>
      </c>
      <c r="G30" s="99">
        <f t="shared" si="3"/>
        <v>0.67452000000000001</v>
      </c>
      <c r="H30" s="99">
        <f t="shared" si="4"/>
        <v>0.54978000000000005</v>
      </c>
    </row>
    <row r="31" spans="1:8">
      <c r="A31" s="26" t="s">
        <v>1880</v>
      </c>
      <c r="B31" s="46" t="s">
        <v>2089</v>
      </c>
      <c r="C31" s="47">
        <v>893</v>
      </c>
      <c r="D31" s="74">
        <f t="shared" si="0"/>
        <v>0.78</v>
      </c>
      <c r="E31" s="98">
        <f t="shared" si="1"/>
        <v>196.46</v>
      </c>
      <c r="F31" s="99">
        <f t="shared" si="2"/>
        <v>9.0175140000000003</v>
      </c>
      <c r="G31" s="99">
        <f t="shared" si="3"/>
        <v>5.7366320000000002</v>
      </c>
      <c r="H31" s="99">
        <f t="shared" si="4"/>
        <v>4.6757480000000005</v>
      </c>
    </row>
    <row r="32" spans="1:8">
      <c r="A32" s="26" t="s">
        <v>1881</v>
      </c>
      <c r="B32" s="46" t="s">
        <v>2090</v>
      </c>
      <c r="C32" s="47">
        <v>1155</v>
      </c>
      <c r="D32" s="74">
        <f t="shared" si="0"/>
        <v>0.78</v>
      </c>
      <c r="E32" s="98">
        <f t="shared" si="1"/>
        <v>254.1</v>
      </c>
      <c r="F32" s="99">
        <f t="shared" si="2"/>
        <v>11.66319</v>
      </c>
      <c r="G32" s="99">
        <f t="shared" si="3"/>
        <v>7.4197199999999999</v>
      </c>
      <c r="H32" s="99">
        <f t="shared" si="4"/>
        <v>6.04758</v>
      </c>
    </row>
    <row r="33" spans="1:9">
      <c r="A33" s="26" t="s">
        <v>1902</v>
      </c>
      <c r="B33" s="46" t="s">
        <v>2083</v>
      </c>
      <c r="C33" s="47">
        <v>399</v>
      </c>
      <c r="D33" s="74">
        <f t="shared" si="0"/>
        <v>0.78</v>
      </c>
      <c r="E33" s="98">
        <f t="shared" si="1"/>
        <v>87.78</v>
      </c>
      <c r="F33" s="99">
        <f t="shared" si="2"/>
        <v>4.029102</v>
      </c>
      <c r="G33" s="99">
        <f t="shared" si="3"/>
        <v>2.5631759999999999</v>
      </c>
      <c r="H33" s="99">
        <f t="shared" si="4"/>
        <v>2.0891640000000002</v>
      </c>
    </row>
    <row r="34" spans="1:9">
      <c r="A34" s="26" t="s">
        <v>1904</v>
      </c>
      <c r="B34" s="46" t="s">
        <v>2084</v>
      </c>
      <c r="C34" s="47">
        <v>65</v>
      </c>
      <c r="D34" s="74">
        <f t="shared" si="0"/>
        <v>0.78</v>
      </c>
      <c r="E34" s="98">
        <f t="shared" si="1"/>
        <v>14.3</v>
      </c>
      <c r="F34" s="99">
        <f t="shared" si="2"/>
        <v>0.65637000000000012</v>
      </c>
      <c r="G34" s="99">
        <f t="shared" si="3"/>
        <v>0.41756000000000004</v>
      </c>
      <c r="H34" s="99">
        <f t="shared" si="4"/>
        <v>0.34034000000000003</v>
      </c>
    </row>
    <row r="35" spans="1:9">
      <c r="A35" s="26" t="s">
        <v>1879</v>
      </c>
      <c r="B35" s="46" t="s">
        <v>2085</v>
      </c>
      <c r="C35" s="47">
        <v>449</v>
      </c>
      <c r="D35" s="74">
        <f t="shared" si="0"/>
        <v>0.78</v>
      </c>
      <c r="E35" s="98">
        <f t="shared" si="1"/>
        <v>98.78</v>
      </c>
      <c r="F35" s="99">
        <f t="shared" si="2"/>
        <v>4.5340020000000001</v>
      </c>
      <c r="G35" s="99">
        <f t="shared" si="3"/>
        <v>2.8843760000000001</v>
      </c>
      <c r="H35" s="99">
        <f t="shared" si="4"/>
        <v>2.3509640000000003</v>
      </c>
    </row>
    <row r="36" spans="1:9" s="14" customFormat="1">
      <c r="A36" s="360" t="s">
        <v>1073</v>
      </c>
      <c r="B36" s="370" t="s">
        <v>2099</v>
      </c>
      <c r="C36" s="373">
        <v>945</v>
      </c>
      <c r="D36" s="374">
        <f t="shared" si="0"/>
        <v>0.78</v>
      </c>
      <c r="E36" s="98">
        <f t="shared" si="1"/>
        <v>207.9</v>
      </c>
      <c r="F36" s="111">
        <f t="shared" si="2"/>
        <v>9.5426100000000016</v>
      </c>
      <c r="G36" s="111">
        <f t="shared" si="3"/>
        <v>6.0706800000000003</v>
      </c>
      <c r="H36" s="111">
        <f t="shared" si="4"/>
        <v>4.9480200000000005</v>
      </c>
      <c r="I36" s="21"/>
    </row>
    <row r="37" spans="1:9" s="14" customFormat="1">
      <c r="A37" s="360" t="s">
        <v>1093</v>
      </c>
      <c r="B37" s="370" t="s">
        <v>2103</v>
      </c>
      <c r="C37" s="373">
        <v>630</v>
      </c>
      <c r="D37" s="374">
        <f t="shared" si="0"/>
        <v>0.78</v>
      </c>
      <c r="E37" s="98">
        <f t="shared" si="1"/>
        <v>138.6</v>
      </c>
      <c r="F37" s="111">
        <f t="shared" si="2"/>
        <v>6.3617400000000002</v>
      </c>
      <c r="G37" s="111">
        <f t="shared" si="3"/>
        <v>4.0471199999999996</v>
      </c>
      <c r="H37" s="111">
        <f t="shared" si="4"/>
        <v>3.2986800000000001</v>
      </c>
      <c r="I37" s="21"/>
    </row>
    <row r="38" spans="1:9" s="14" customFormat="1" ht="24">
      <c r="A38" s="360" t="s">
        <v>1092</v>
      </c>
      <c r="B38" s="361" t="s">
        <v>2102</v>
      </c>
      <c r="C38" s="373">
        <v>50</v>
      </c>
      <c r="D38" s="374">
        <f t="shared" si="0"/>
        <v>0.78</v>
      </c>
      <c r="E38" s="98">
        <f t="shared" si="1"/>
        <v>11</v>
      </c>
      <c r="F38" s="111">
        <f t="shared" si="2"/>
        <v>0.50490000000000002</v>
      </c>
      <c r="G38" s="111">
        <f t="shared" si="3"/>
        <v>0.32119999999999999</v>
      </c>
      <c r="H38" s="111">
        <f t="shared" si="4"/>
        <v>0.26180000000000003</v>
      </c>
      <c r="I38" s="21"/>
    </row>
    <row r="39" spans="1:9" s="14" customFormat="1">
      <c r="A39" s="360" t="s">
        <v>1094</v>
      </c>
      <c r="B39" s="361" t="s">
        <v>2104</v>
      </c>
      <c r="C39" s="373">
        <v>100</v>
      </c>
      <c r="D39" s="374">
        <f t="shared" si="0"/>
        <v>0.78</v>
      </c>
      <c r="E39" s="98">
        <f t="shared" si="1"/>
        <v>22</v>
      </c>
      <c r="F39" s="111">
        <f t="shared" si="2"/>
        <v>1.0098</v>
      </c>
      <c r="G39" s="111">
        <f t="shared" si="3"/>
        <v>0.64239999999999997</v>
      </c>
      <c r="H39" s="111">
        <f t="shared" si="4"/>
        <v>0.52360000000000007</v>
      </c>
      <c r="I39" s="21"/>
    </row>
    <row r="40" spans="1:9">
      <c r="A40" s="16" t="s">
        <v>2951</v>
      </c>
      <c r="B40" s="18"/>
      <c r="C40" s="31"/>
      <c r="D40" s="76"/>
      <c r="E40" s="82"/>
      <c r="F40" s="31"/>
      <c r="G40" s="31"/>
      <c r="H40" s="31"/>
    </row>
    <row r="41" spans="1:9">
      <c r="A41" s="26" t="s">
        <v>1871</v>
      </c>
      <c r="B41" s="46" t="s">
        <v>2071</v>
      </c>
      <c r="C41" s="47">
        <v>86</v>
      </c>
      <c r="D41" s="74">
        <f t="shared" si="0"/>
        <v>0.78</v>
      </c>
      <c r="E41" s="98">
        <f t="shared" si="1"/>
        <v>18.920000000000002</v>
      </c>
      <c r="F41" s="99">
        <f t="shared" si="2"/>
        <v>0.86842800000000009</v>
      </c>
      <c r="G41" s="99">
        <f t="shared" si="3"/>
        <v>0.55246400000000007</v>
      </c>
      <c r="H41" s="99">
        <f t="shared" si="4"/>
        <v>0.45029600000000009</v>
      </c>
    </row>
    <row r="42" spans="1:9">
      <c r="A42" s="26" t="s">
        <v>1882</v>
      </c>
      <c r="B42" s="46" t="s">
        <v>2086</v>
      </c>
      <c r="C42" s="47">
        <v>210</v>
      </c>
      <c r="D42" s="74">
        <f t="shared" si="0"/>
        <v>0.78</v>
      </c>
      <c r="E42" s="98">
        <f t="shared" si="1"/>
        <v>46.2</v>
      </c>
      <c r="F42" s="99">
        <f t="shared" si="2"/>
        <v>2.1205800000000004</v>
      </c>
      <c r="G42" s="99">
        <f t="shared" si="3"/>
        <v>1.34904</v>
      </c>
      <c r="H42" s="99">
        <f t="shared" si="4"/>
        <v>1.0995600000000001</v>
      </c>
    </row>
    <row r="43" spans="1:9">
      <c r="A43" s="375" t="s">
        <v>1343</v>
      </c>
      <c r="B43" s="376" t="s">
        <v>1344</v>
      </c>
      <c r="C43" s="377">
        <v>299</v>
      </c>
      <c r="D43" s="363">
        <f>100%-(E43/C43)</f>
        <v>0.78</v>
      </c>
      <c r="E43" s="98">
        <f t="shared" si="1"/>
        <v>65.78</v>
      </c>
      <c r="F43" s="99">
        <f>E43*$F$1</f>
        <v>3.0193020000000002</v>
      </c>
      <c r="G43" s="99">
        <f>E43*$G$1</f>
        <v>1.920776</v>
      </c>
      <c r="H43" s="99">
        <f>E43*$H$1</f>
        <v>1.5655640000000002</v>
      </c>
    </row>
    <row r="44" spans="1:9" ht="12.75" thickBot="1">
      <c r="A44" s="43" t="s">
        <v>1883</v>
      </c>
      <c r="B44" s="51" t="s">
        <v>2087</v>
      </c>
      <c r="C44" s="52">
        <v>116</v>
      </c>
      <c r="D44" s="77">
        <f t="shared" si="0"/>
        <v>0.78</v>
      </c>
      <c r="E44" s="104">
        <f t="shared" si="1"/>
        <v>25.52</v>
      </c>
      <c r="F44" s="100">
        <f t="shared" si="2"/>
        <v>1.171368</v>
      </c>
      <c r="G44" s="100">
        <f t="shared" si="3"/>
        <v>0.74518399999999996</v>
      </c>
      <c r="H44" s="100">
        <f t="shared" si="4"/>
        <v>0.60737600000000003</v>
      </c>
    </row>
  </sheetData>
  <mergeCells count="1">
    <mergeCell ref="A6:B6"/>
  </mergeCells>
  <phoneticPr fontId="2" type="noConversion"/>
  <pageMargins left="0.75" right="0.75" top="1" bottom="1" header="0.5" footer="0.5"/>
  <pageSetup scale="7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opLeftCell="A37" zoomScaleNormal="100" workbookViewId="0">
      <selection activeCell="I1" sqref="I1:I1048576"/>
    </sheetView>
  </sheetViews>
  <sheetFormatPr defaultRowHeight="12"/>
  <cols>
    <col min="1" max="1" width="14.28515625" style="21" customWidth="1"/>
    <col min="2" max="2" width="58.140625" style="21" customWidth="1"/>
    <col min="3" max="3" width="10" style="22" customWidth="1"/>
    <col min="4" max="4" width="7" style="68" bestFit="1" customWidth="1"/>
    <col min="5" max="5" width="10" style="61" bestFit="1" customWidth="1"/>
    <col min="6" max="8" width="10.42578125" style="24" bestFit="1" customWidth="1"/>
    <col min="9" max="16384" width="9.140625" style="21"/>
  </cols>
  <sheetData>
    <row r="1" spans="1:9" ht="12.75" thickBot="1">
      <c r="A1" s="35" t="s">
        <v>2572</v>
      </c>
      <c r="B1" s="91" t="s">
        <v>2074</v>
      </c>
      <c r="F1" s="64">
        <v>4.5900000000000003E-2</v>
      </c>
      <c r="G1" s="64">
        <v>2.92E-2</v>
      </c>
      <c r="H1" s="64">
        <v>2.3800000000000002E-2</v>
      </c>
    </row>
    <row r="2" spans="1:9" s="39" customFormat="1" ht="36.75" thickBot="1">
      <c r="A2" s="36" t="s">
        <v>2574</v>
      </c>
      <c r="B2" s="37" t="s">
        <v>2942</v>
      </c>
      <c r="C2" s="38" t="s">
        <v>2943</v>
      </c>
      <c r="D2" s="67" t="s">
        <v>2945</v>
      </c>
      <c r="E2" s="107" t="s">
        <v>2947</v>
      </c>
      <c r="F2" s="95" t="s">
        <v>2948</v>
      </c>
      <c r="G2" s="95" t="s">
        <v>2949</v>
      </c>
      <c r="H2" s="95" t="s">
        <v>2950</v>
      </c>
    </row>
    <row r="3" spans="1:9" ht="12.75" thickBot="1">
      <c r="A3" s="40" t="s">
        <v>2946</v>
      </c>
      <c r="B3" s="41"/>
      <c r="C3" s="42"/>
      <c r="D3" s="69"/>
      <c r="E3" s="382"/>
      <c r="F3" s="381"/>
      <c r="G3" s="383"/>
      <c r="H3" s="381"/>
    </row>
    <row r="4" spans="1:9" ht="60" customHeight="1">
      <c r="A4" s="32" t="s">
        <v>3176</v>
      </c>
      <c r="B4" s="110" t="s">
        <v>3177</v>
      </c>
      <c r="C4" s="60">
        <v>14700</v>
      </c>
      <c r="D4" s="74">
        <f>100%-(E4/C4)</f>
        <v>0.78</v>
      </c>
      <c r="E4" s="379">
        <f>C4*0.22</f>
        <v>3234</v>
      </c>
      <c r="F4" s="372">
        <f>ROUND((E4*$F$1),2)</f>
        <v>148.44</v>
      </c>
      <c r="G4" s="372">
        <f>ROUND((E4*$G$1),2)</f>
        <v>94.43</v>
      </c>
      <c r="H4" s="372">
        <f>ROUND((E4*$H$1),2)</f>
        <v>76.97</v>
      </c>
    </row>
    <row r="5" spans="1:9">
      <c r="A5" s="26" t="s">
        <v>332</v>
      </c>
      <c r="B5" s="348" t="s">
        <v>333</v>
      </c>
      <c r="C5" s="9">
        <v>94</v>
      </c>
      <c r="D5" s="74">
        <f>100%-(E5/C5)</f>
        <v>0.78</v>
      </c>
      <c r="E5" s="379">
        <f>C5*0.22</f>
        <v>20.68</v>
      </c>
      <c r="F5" s="372">
        <f>ROUND((E5*$F$1),2)</f>
        <v>0.95</v>
      </c>
      <c r="G5" s="372">
        <f>ROUND((E5*$G$1),2)</f>
        <v>0.6</v>
      </c>
      <c r="H5" s="372">
        <f>ROUND((E5*$H$1),2)</f>
        <v>0.49</v>
      </c>
    </row>
    <row r="6" spans="1:9" ht="12.75" thickBot="1">
      <c r="A6" s="316" t="s">
        <v>334</v>
      </c>
      <c r="B6" s="349" t="s">
        <v>335</v>
      </c>
      <c r="C6" s="323">
        <v>222</v>
      </c>
      <c r="D6" s="74">
        <f>100%-(E6/C6)</f>
        <v>0.78</v>
      </c>
      <c r="E6" s="379">
        <f>C6*0.22</f>
        <v>48.84</v>
      </c>
      <c r="F6" s="378">
        <f>ROUND((E6*$F$1),2)</f>
        <v>2.2400000000000002</v>
      </c>
      <c r="G6" s="378">
        <f>ROUND((E6*$G$1),2)</f>
        <v>1.43</v>
      </c>
      <c r="H6" s="378">
        <f>ROUND((E6*$H$1),2)</f>
        <v>1.1599999999999999</v>
      </c>
    </row>
    <row r="7" spans="1:9" ht="12.75" thickBot="1">
      <c r="A7" s="519" t="s">
        <v>2944</v>
      </c>
      <c r="B7" s="520"/>
      <c r="C7" s="322">
        <f>SUM(C4:C6)</f>
        <v>15016</v>
      </c>
      <c r="D7" s="80">
        <f>100%-(E7/C7)</f>
        <v>0.78</v>
      </c>
      <c r="E7" s="101">
        <f>SUM(E4:E6)</f>
        <v>3303.52</v>
      </c>
      <c r="F7" s="102">
        <f>SUM(F4:F6)</f>
        <v>151.63</v>
      </c>
      <c r="G7" s="102">
        <f>SUM(G4:G6)</f>
        <v>96.460000000000008</v>
      </c>
      <c r="H7" s="102">
        <f>SUM(H4:H6)</f>
        <v>78.61999999999999</v>
      </c>
      <c r="I7" s="44"/>
    </row>
    <row r="8" spans="1:9">
      <c r="A8" s="190" t="s">
        <v>2958</v>
      </c>
      <c r="B8" s="153"/>
      <c r="C8" s="194"/>
      <c r="D8" s="75"/>
      <c r="E8" s="25"/>
      <c r="F8" s="49"/>
      <c r="G8" s="49"/>
      <c r="H8" s="49"/>
    </row>
    <row r="9" spans="1:9">
      <c r="A9" s="191" t="s">
        <v>336</v>
      </c>
      <c r="B9" s="89" t="s">
        <v>337</v>
      </c>
      <c r="C9" s="195">
        <v>1631</v>
      </c>
      <c r="D9" s="74">
        <f>100%-(E9/C9)</f>
        <v>0.78</v>
      </c>
      <c r="E9" s="98">
        <f>C9*0.22</f>
        <v>358.82</v>
      </c>
      <c r="F9" s="99">
        <f>E9*$F$1</f>
        <v>16.469837999999999</v>
      </c>
      <c r="G9" s="99">
        <f>E9*$G$1</f>
        <v>10.477544</v>
      </c>
      <c r="H9" s="99">
        <f>E9*$H$1</f>
        <v>8.5399159999999998</v>
      </c>
    </row>
    <row r="10" spans="1:9">
      <c r="A10" s="191" t="s">
        <v>230</v>
      </c>
      <c r="B10" s="89" t="s">
        <v>231</v>
      </c>
      <c r="C10" s="195">
        <v>1802</v>
      </c>
      <c r="D10" s="74">
        <f>100%-(E10/C10)</f>
        <v>0.78</v>
      </c>
      <c r="E10" s="98">
        <f>C10*0.22</f>
        <v>396.44</v>
      </c>
      <c r="F10" s="99">
        <f>E10*$F$1</f>
        <v>18.196596</v>
      </c>
      <c r="G10" s="99">
        <f>E10*$G$1</f>
        <v>11.576048</v>
      </c>
      <c r="H10" s="99">
        <f>E10*$H$1</f>
        <v>9.4352720000000012</v>
      </c>
    </row>
    <row r="11" spans="1:9">
      <c r="A11" s="88" t="s">
        <v>2957</v>
      </c>
      <c r="B11" s="154"/>
      <c r="C11" s="17"/>
      <c r="D11" s="351"/>
      <c r="E11" s="352"/>
      <c r="F11" s="353"/>
      <c r="G11" s="353"/>
      <c r="H11" s="353"/>
    </row>
    <row r="12" spans="1:9">
      <c r="A12" s="191" t="s">
        <v>338</v>
      </c>
      <c r="B12" s="89" t="s">
        <v>339</v>
      </c>
      <c r="C12" s="195">
        <v>1402</v>
      </c>
      <c r="D12" s="74">
        <f t="shared" ref="D12:D62" si="0">100%-(E12/C12)</f>
        <v>0.78</v>
      </c>
      <c r="E12" s="98">
        <f t="shared" ref="E12:E62" si="1">C12*0.22</f>
        <v>308.44</v>
      </c>
      <c r="F12" s="99">
        <f t="shared" ref="F12:F62" si="2">E12*$F$1</f>
        <v>14.157396</v>
      </c>
      <c r="G12" s="99">
        <f t="shared" ref="G12:G62" si="3">E12*$G$1</f>
        <v>9.0064480000000007</v>
      </c>
      <c r="H12" s="99">
        <f t="shared" ref="H12:H62" si="4">E12*$H$1</f>
        <v>7.3408720000000001</v>
      </c>
    </row>
    <row r="13" spans="1:9">
      <c r="A13" s="191" t="s">
        <v>340</v>
      </c>
      <c r="B13" s="89" t="s">
        <v>341</v>
      </c>
      <c r="C13" s="195">
        <v>1191</v>
      </c>
      <c r="D13" s="74">
        <f t="shared" si="0"/>
        <v>0.78</v>
      </c>
      <c r="E13" s="98">
        <f t="shared" si="1"/>
        <v>262.02</v>
      </c>
      <c r="F13" s="99">
        <f t="shared" si="2"/>
        <v>12.026718000000001</v>
      </c>
      <c r="G13" s="99">
        <f t="shared" si="3"/>
        <v>7.6509839999999993</v>
      </c>
      <c r="H13" s="99">
        <f t="shared" si="4"/>
        <v>6.2360759999999997</v>
      </c>
    </row>
    <row r="14" spans="1:9">
      <c r="A14" s="191" t="s">
        <v>342</v>
      </c>
      <c r="B14" s="89" t="s">
        <v>343</v>
      </c>
      <c r="C14" s="195">
        <v>913</v>
      </c>
      <c r="D14" s="74">
        <f t="shared" si="0"/>
        <v>0.78</v>
      </c>
      <c r="E14" s="98">
        <f t="shared" si="1"/>
        <v>200.86</v>
      </c>
      <c r="F14" s="99">
        <f t="shared" si="2"/>
        <v>9.2194740000000017</v>
      </c>
      <c r="G14" s="99">
        <f t="shared" si="3"/>
        <v>5.8651120000000008</v>
      </c>
      <c r="H14" s="99">
        <f t="shared" si="4"/>
        <v>4.7804680000000008</v>
      </c>
    </row>
    <row r="15" spans="1:9">
      <c r="A15" s="88" t="s">
        <v>2956</v>
      </c>
      <c r="B15" s="154"/>
      <c r="C15" s="17"/>
      <c r="D15" s="351"/>
      <c r="E15" s="352"/>
      <c r="F15" s="353"/>
      <c r="G15" s="353"/>
      <c r="H15" s="353"/>
    </row>
    <row r="16" spans="1:9">
      <c r="A16" s="191" t="s">
        <v>344</v>
      </c>
      <c r="B16" s="89" t="s">
        <v>345</v>
      </c>
      <c r="C16" s="195">
        <v>500</v>
      </c>
      <c r="D16" s="74">
        <f t="shared" si="0"/>
        <v>0.78</v>
      </c>
      <c r="E16" s="98">
        <f t="shared" si="1"/>
        <v>110</v>
      </c>
      <c r="F16" s="99">
        <f t="shared" si="2"/>
        <v>5.0490000000000004</v>
      </c>
      <c r="G16" s="99">
        <f t="shared" si="3"/>
        <v>3.2120000000000002</v>
      </c>
      <c r="H16" s="99">
        <f t="shared" si="4"/>
        <v>2.6180000000000003</v>
      </c>
    </row>
    <row r="17" spans="1:8">
      <c r="A17" s="88" t="s">
        <v>2955</v>
      </c>
      <c r="B17" s="154"/>
      <c r="C17" s="17"/>
      <c r="D17" s="351"/>
      <c r="E17" s="352"/>
      <c r="F17" s="353"/>
      <c r="G17" s="353"/>
      <c r="H17" s="353"/>
    </row>
    <row r="18" spans="1:8">
      <c r="A18" s="20" t="s">
        <v>176</v>
      </c>
      <c r="B18" s="192" t="s">
        <v>177</v>
      </c>
      <c r="C18" s="148">
        <v>1855</v>
      </c>
      <c r="D18" s="74">
        <f t="shared" si="0"/>
        <v>0.78</v>
      </c>
      <c r="E18" s="98">
        <f t="shared" si="1"/>
        <v>408.1</v>
      </c>
      <c r="F18" s="99">
        <f t="shared" si="2"/>
        <v>18.731790000000004</v>
      </c>
      <c r="G18" s="99">
        <f t="shared" si="3"/>
        <v>11.91652</v>
      </c>
      <c r="H18" s="99">
        <f t="shared" si="4"/>
        <v>9.7127800000000004</v>
      </c>
    </row>
    <row r="19" spans="1:8">
      <c r="A19" s="20" t="s">
        <v>346</v>
      </c>
      <c r="B19" s="192" t="s">
        <v>347</v>
      </c>
      <c r="C19" s="148">
        <v>1553</v>
      </c>
      <c r="D19" s="74">
        <f t="shared" si="0"/>
        <v>0.78</v>
      </c>
      <c r="E19" s="98">
        <f t="shared" si="1"/>
        <v>341.66</v>
      </c>
      <c r="F19" s="99">
        <f t="shared" si="2"/>
        <v>15.682194000000003</v>
      </c>
      <c r="G19" s="99">
        <f t="shared" si="3"/>
        <v>9.9764720000000011</v>
      </c>
      <c r="H19" s="99">
        <f t="shared" si="4"/>
        <v>8.131508000000002</v>
      </c>
    </row>
    <row r="20" spans="1:8">
      <c r="A20" s="20" t="s">
        <v>348</v>
      </c>
      <c r="B20" s="192" t="s">
        <v>349</v>
      </c>
      <c r="C20" s="148">
        <v>585</v>
      </c>
      <c r="D20" s="74">
        <f t="shared" si="0"/>
        <v>0.78</v>
      </c>
      <c r="E20" s="98">
        <f t="shared" si="1"/>
        <v>128.69999999999999</v>
      </c>
      <c r="F20" s="99">
        <f t="shared" si="2"/>
        <v>5.90733</v>
      </c>
      <c r="G20" s="99">
        <f t="shared" si="3"/>
        <v>3.7580399999999998</v>
      </c>
      <c r="H20" s="99">
        <f t="shared" si="4"/>
        <v>3.0630600000000001</v>
      </c>
    </row>
    <row r="21" spans="1:8">
      <c r="A21" s="20" t="s">
        <v>180</v>
      </c>
      <c r="B21" s="192" t="s">
        <v>181</v>
      </c>
      <c r="C21" s="148">
        <v>586</v>
      </c>
      <c r="D21" s="74">
        <f t="shared" si="0"/>
        <v>0.78</v>
      </c>
      <c r="E21" s="98">
        <f t="shared" si="1"/>
        <v>128.91999999999999</v>
      </c>
      <c r="F21" s="99">
        <f t="shared" si="2"/>
        <v>5.9174280000000001</v>
      </c>
      <c r="G21" s="99">
        <f t="shared" si="3"/>
        <v>3.7644639999999998</v>
      </c>
      <c r="H21" s="99">
        <f t="shared" si="4"/>
        <v>3.0682960000000001</v>
      </c>
    </row>
    <row r="22" spans="1:8">
      <c r="A22" s="326" t="s">
        <v>178</v>
      </c>
      <c r="B22" s="327" t="s">
        <v>179</v>
      </c>
      <c r="C22" s="202">
        <v>1450</v>
      </c>
      <c r="D22" s="74">
        <f t="shared" si="0"/>
        <v>0.78</v>
      </c>
      <c r="E22" s="98">
        <f t="shared" si="1"/>
        <v>319</v>
      </c>
      <c r="F22" s="99">
        <f t="shared" si="2"/>
        <v>14.642100000000001</v>
      </c>
      <c r="G22" s="99">
        <f t="shared" si="3"/>
        <v>9.3148</v>
      </c>
      <c r="H22" s="99">
        <f t="shared" si="4"/>
        <v>7.5922000000000009</v>
      </c>
    </row>
    <row r="23" spans="1:8">
      <c r="A23" s="16" t="s">
        <v>2954</v>
      </c>
      <c r="B23" s="84"/>
      <c r="C23" s="17"/>
      <c r="D23" s="351"/>
      <c r="E23" s="352"/>
      <c r="F23" s="353"/>
      <c r="G23" s="353"/>
      <c r="H23" s="353"/>
    </row>
    <row r="24" spans="1:8">
      <c r="A24" s="20" t="s">
        <v>350</v>
      </c>
      <c r="B24" s="11" t="s">
        <v>351</v>
      </c>
      <c r="C24" s="12">
        <v>200</v>
      </c>
      <c r="D24" s="74">
        <f t="shared" si="0"/>
        <v>0.78</v>
      </c>
      <c r="E24" s="98">
        <f t="shared" si="1"/>
        <v>44</v>
      </c>
      <c r="F24" s="99">
        <f t="shared" si="2"/>
        <v>2.0196000000000001</v>
      </c>
      <c r="G24" s="99">
        <f t="shared" si="3"/>
        <v>1.2847999999999999</v>
      </c>
      <c r="H24" s="99">
        <f t="shared" si="4"/>
        <v>1.0472000000000001</v>
      </c>
    </row>
    <row r="25" spans="1:8">
      <c r="A25" s="20" t="s">
        <v>352</v>
      </c>
      <c r="B25" s="11" t="s">
        <v>353</v>
      </c>
      <c r="C25" s="12">
        <v>279</v>
      </c>
      <c r="D25" s="74">
        <f t="shared" si="0"/>
        <v>0.78</v>
      </c>
      <c r="E25" s="98">
        <f t="shared" si="1"/>
        <v>61.38</v>
      </c>
      <c r="F25" s="99">
        <f t="shared" si="2"/>
        <v>2.8173420000000005</v>
      </c>
      <c r="G25" s="99">
        <f t="shared" si="3"/>
        <v>1.7922960000000001</v>
      </c>
      <c r="H25" s="99">
        <f t="shared" si="4"/>
        <v>1.4608440000000003</v>
      </c>
    </row>
    <row r="26" spans="1:8">
      <c r="A26" s="20" t="s">
        <v>221</v>
      </c>
      <c r="B26" s="11" t="s">
        <v>222</v>
      </c>
      <c r="C26" s="12">
        <v>4158</v>
      </c>
      <c r="D26" s="74">
        <f t="shared" ref="D26:D35" si="5">100%-(E26/C26)</f>
        <v>0.78</v>
      </c>
      <c r="E26" s="98">
        <f t="shared" ref="E26:E35" si="6">C26*0.22</f>
        <v>914.76</v>
      </c>
      <c r="F26" s="99">
        <f t="shared" ref="F26:F35" si="7">E26*$F$1</f>
        <v>41.987484000000002</v>
      </c>
      <c r="G26" s="99">
        <f t="shared" ref="G26:G35" si="8">E26*$G$1</f>
        <v>26.710992000000001</v>
      </c>
      <c r="H26" s="99">
        <f t="shared" ref="H26:H35" si="9">E26*$H$1</f>
        <v>21.771288000000002</v>
      </c>
    </row>
    <row r="27" spans="1:8">
      <c r="A27" s="20" t="s">
        <v>187</v>
      </c>
      <c r="B27" s="11" t="s">
        <v>188</v>
      </c>
      <c r="C27" s="12">
        <v>296</v>
      </c>
      <c r="D27" s="74">
        <f t="shared" si="5"/>
        <v>0.78</v>
      </c>
      <c r="E27" s="98">
        <f t="shared" si="6"/>
        <v>65.12</v>
      </c>
      <c r="F27" s="99">
        <f t="shared" si="7"/>
        <v>2.9890080000000006</v>
      </c>
      <c r="G27" s="99">
        <f t="shared" si="8"/>
        <v>1.9015040000000001</v>
      </c>
      <c r="H27" s="99">
        <f t="shared" si="9"/>
        <v>1.5498560000000001</v>
      </c>
    </row>
    <row r="28" spans="1:8">
      <c r="A28" s="20" t="s">
        <v>1876</v>
      </c>
      <c r="B28" s="11" t="s">
        <v>2080</v>
      </c>
      <c r="C28" s="12">
        <v>875</v>
      </c>
      <c r="D28" s="74">
        <f t="shared" si="5"/>
        <v>0.78</v>
      </c>
      <c r="E28" s="98">
        <f t="shared" si="6"/>
        <v>192.5</v>
      </c>
      <c r="F28" s="99">
        <f t="shared" si="7"/>
        <v>8.8357500000000009</v>
      </c>
      <c r="G28" s="99">
        <f t="shared" si="8"/>
        <v>5.6210000000000004</v>
      </c>
      <c r="H28" s="99">
        <f t="shared" si="9"/>
        <v>4.5815000000000001</v>
      </c>
    </row>
    <row r="29" spans="1:8">
      <c r="A29" s="20" t="s">
        <v>1877</v>
      </c>
      <c r="B29" s="11" t="s">
        <v>2081</v>
      </c>
      <c r="C29" s="12">
        <v>875</v>
      </c>
      <c r="D29" s="74">
        <f t="shared" si="5"/>
        <v>0.78</v>
      </c>
      <c r="E29" s="98">
        <f t="shared" si="6"/>
        <v>192.5</v>
      </c>
      <c r="F29" s="99">
        <f t="shared" si="7"/>
        <v>8.8357500000000009</v>
      </c>
      <c r="G29" s="99">
        <f t="shared" si="8"/>
        <v>5.6210000000000004</v>
      </c>
      <c r="H29" s="99">
        <f t="shared" si="9"/>
        <v>4.5815000000000001</v>
      </c>
    </row>
    <row r="30" spans="1:8">
      <c r="A30" s="20" t="s">
        <v>3149</v>
      </c>
      <c r="B30" s="11" t="s">
        <v>2082</v>
      </c>
      <c r="C30" s="12">
        <v>1378</v>
      </c>
      <c r="D30" s="74">
        <f t="shared" si="5"/>
        <v>0.78</v>
      </c>
      <c r="E30" s="98">
        <f t="shared" si="6"/>
        <v>303.16000000000003</v>
      </c>
      <c r="F30" s="99">
        <f t="shared" si="7"/>
        <v>13.915044000000002</v>
      </c>
      <c r="G30" s="99">
        <f t="shared" si="8"/>
        <v>8.852272000000001</v>
      </c>
      <c r="H30" s="99">
        <f t="shared" si="9"/>
        <v>7.2152080000000014</v>
      </c>
    </row>
    <row r="31" spans="1:8">
      <c r="A31" s="20" t="s">
        <v>1349</v>
      </c>
      <c r="B31" s="11" t="s">
        <v>1350</v>
      </c>
      <c r="C31" s="12">
        <v>2650</v>
      </c>
      <c r="D31" s="74">
        <f t="shared" si="5"/>
        <v>0.78</v>
      </c>
      <c r="E31" s="98">
        <f t="shared" si="6"/>
        <v>583</v>
      </c>
      <c r="F31" s="99">
        <f t="shared" si="7"/>
        <v>26.759700000000002</v>
      </c>
      <c r="G31" s="99">
        <f t="shared" si="8"/>
        <v>17.023600000000002</v>
      </c>
      <c r="H31" s="99">
        <f t="shared" si="9"/>
        <v>13.875400000000001</v>
      </c>
    </row>
    <row r="32" spans="1:8">
      <c r="A32" s="20" t="s">
        <v>1351</v>
      </c>
      <c r="B32" s="11" t="s">
        <v>1352</v>
      </c>
      <c r="C32" s="12">
        <v>1166</v>
      </c>
      <c r="D32" s="74">
        <f t="shared" si="5"/>
        <v>0.78</v>
      </c>
      <c r="E32" s="98">
        <f t="shared" si="6"/>
        <v>256.52</v>
      </c>
      <c r="F32" s="99">
        <f t="shared" si="7"/>
        <v>11.774267999999999</v>
      </c>
      <c r="G32" s="99">
        <f t="shared" si="8"/>
        <v>7.4903839999999997</v>
      </c>
      <c r="H32" s="99">
        <f t="shared" si="9"/>
        <v>6.1051760000000002</v>
      </c>
    </row>
    <row r="33" spans="1:9">
      <c r="A33" s="20" t="s">
        <v>1353</v>
      </c>
      <c r="B33" s="11" t="s">
        <v>1354</v>
      </c>
      <c r="C33" s="12">
        <v>3179</v>
      </c>
      <c r="D33" s="74">
        <f t="shared" si="5"/>
        <v>0.78</v>
      </c>
      <c r="E33" s="98">
        <f t="shared" si="6"/>
        <v>699.38</v>
      </c>
      <c r="F33" s="99">
        <f t="shared" si="7"/>
        <v>32.101542000000002</v>
      </c>
      <c r="G33" s="99">
        <f t="shared" si="8"/>
        <v>20.421896</v>
      </c>
      <c r="H33" s="99">
        <f t="shared" si="9"/>
        <v>16.645244000000002</v>
      </c>
    </row>
    <row r="34" spans="1:9">
      <c r="A34" s="20" t="s">
        <v>1355</v>
      </c>
      <c r="B34" s="11" t="s">
        <v>1356</v>
      </c>
      <c r="C34" s="12">
        <v>3180</v>
      </c>
      <c r="D34" s="74">
        <f t="shared" si="5"/>
        <v>0.78</v>
      </c>
      <c r="E34" s="98">
        <f t="shared" si="6"/>
        <v>699.6</v>
      </c>
      <c r="F34" s="99">
        <f t="shared" si="7"/>
        <v>32.111640000000001</v>
      </c>
      <c r="G34" s="99">
        <f t="shared" si="8"/>
        <v>20.428319999999999</v>
      </c>
      <c r="H34" s="99">
        <f t="shared" si="9"/>
        <v>16.650480000000002</v>
      </c>
    </row>
    <row r="35" spans="1:9">
      <c r="A35" s="20" t="s">
        <v>223</v>
      </c>
      <c r="B35" s="11" t="s">
        <v>224</v>
      </c>
      <c r="C35" s="12">
        <v>4500</v>
      </c>
      <c r="D35" s="74">
        <f t="shared" si="5"/>
        <v>0.78</v>
      </c>
      <c r="E35" s="98">
        <f t="shared" si="6"/>
        <v>990</v>
      </c>
      <c r="F35" s="99">
        <f t="shared" si="7"/>
        <v>45.441000000000003</v>
      </c>
      <c r="G35" s="99">
        <f t="shared" si="8"/>
        <v>28.908000000000001</v>
      </c>
      <c r="H35" s="99">
        <f t="shared" si="9"/>
        <v>23.562000000000001</v>
      </c>
    </row>
    <row r="36" spans="1:9">
      <c r="A36" s="85" t="s">
        <v>2953</v>
      </c>
      <c r="B36" s="84"/>
      <c r="C36" s="17"/>
      <c r="D36" s="351"/>
      <c r="E36" s="352"/>
      <c r="F36" s="353"/>
      <c r="G36" s="353"/>
      <c r="H36" s="353"/>
    </row>
    <row r="37" spans="1:9">
      <c r="A37" s="33" t="s">
        <v>183</v>
      </c>
      <c r="B37" s="89" t="s">
        <v>184</v>
      </c>
      <c r="C37" s="195">
        <v>1070</v>
      </c>
      <c r="D37" s="74">
        <f t="shared" si="0"/>
        <v>0.78</v>
      </c>
      <c r="E37" s="98">
        <f t="shared" si="1"/>
        <v>235.4</v>
      </c>
      <c r="F37" s="99">
        <f t="shared" si="2"/>
        <v>10.804860000000001</v>
      </c>
      <c r="G37" s="99">
        <f t="shared" si="3"/>
        <v>6.8736800000000002</v>
      </c>
      <c r="H37" s="99">
        <f t="shared" si="4"/>
        <v>5.6025200000000002</v>
      </c>
    </row>
    <row r="38" spans="1:9">
      <c r="A38" s="33" t="s">
        <v>1870</v>
      </c>
      <c r="B38" s="89" t="s">
        <v>929</v>
      </c>
      <c r="C38" s="195">
        <v>48</v>
      </c>
      <c r="D38" s="74">
        <f t="shared" si="0"/>
        <v>0.78</v>
      </c>
      <c r="E38" s="98">
        <f t="shared" si="1"/>
        <v>10.56</v>
      </c>
      <c r="F38" s="99">
        <f t="shared" si="2"/>
        <v>0.48470400000000008</v>
      </c>
      <c r="G38" s="99">
        <f t="shared" si="3"/>
        <v>0.30835200000000001</v>
      </c>
      <c r="H38" s="99">
        <f t="shared" si="4"/>
        <v>0.25132800000000005</v>
      </c>
    </row>
    <row r="39" spans="1:9">
      <c r="A39" s="33" t="s">
        <v>1872</v>
      </c>
      <c r="B39" s="89" t="s">
        <v>2072</v>
      </c>
      <c r="C39" s="195">
        <v>27</v>
      </c>
      <c r="D39" s="74">
        <f t="shared" si="0"/>
        <v>0.78</v>
      </c>
      <c r="E39" s="98">
        <f t="shared" si="1"/>
        <v>5.94</v>
      </c>
      <c r="F39" s="99">
        <f t="shared" si="2"/>
        <v>0.27264600000000005</v>
      </c>
      <c r="G39" s="99">
        <f t="shared" si="3"/>
        <v>0.17344800000000002</v>
      </c>
      <c r="H39" s="99">
        <f t="shared" si="4"/>
        <v>0.14137200000000003</v>
      </c>
    </row>
    <row r="40" spans="1:9">
      <c r="A40" s="85" t="s">
        <v>2952</v>
      </c>
      <c r="B40" s="84"/>
      <c r="C40" s="17"/>
      <c r="D40" s="351"/>
      <c r="E40" s="352"/>
      <c r="F40" s="353"/>
      <c r="G40" s="353"/>
      <c r="H40" s="353"/>
    </row>
    <row r="41" spans="1:9">
      <c r="A41" s="20" t="s">
        <v>191</v>
      </c>
      <c r="B41" s="11" t="s">
        <v>192</v>
      </c>
      <c r="C41" s="12">
        <v>53</v>
      </c>
      <c r="D41" s="74">
        <f t="shared" si="0"/>
        <v>0.78</v>
      </c>
      <c r="E41" s="98">
        <f t="shared" si="1"/>
        <v>11.66</v>
      </c>
      <c r="F41" s="99">
        <f t="shared" si="2"/>
        <v>0.53519400000000006</v>
      </c>
      <c r="G41" s="99">
        <f t="shared" si="3"/>
        <v>0.340472</v>
      </c>
      <c r="H41" s="99">
        <f t="shared" si="4"/>
        <v>0.27750800000000003</v>
      </c>
    </row>
    <row r="42" spans="1:9">
      <c r="A42" s="20" t="s">
        <v>189</v>
      </c>
      <c r="B42" s="89" t="s">
        <v>190</v>
      </c>
      <c r="C42" s="12">
        <v>1100</v>
      </c>
      <c r="D42" s="74">
        <f t="shared" si="0"/>
        <v>0.78</v>
      </c>
      <c r="E42" s="98">
        <f t="shared" si="1"/>
        <v>242</v>
      </c>
      <c r="F42" s="99">
        <f t="shared" si="2"/>
        <v>11.107800000000001</v>
      </c>
      <c r="G42" s="99">
        <f t="shared" si="3"/>
        <v>7.0663999999999998</v>
      </c>
      <c r="H42" s="99">
        <f t="shared" si="4"/>
        <v>5.7596000000000007</v>
      </c>
    </row>
    <row r="43" spans="1:9">
      <c r="A43" s="20" t="s">
        <v>193</v>
      </c>
      <c r="B43" s="11" t="s">
        <v>194</v>
      </c>
      <c r="C43" s="12">
        <v>785</v>
      </c>
      <c r="D43" s="74">
        <f t="shared" si="0"/>
        <v>0.78</v>
      </c>
      <c r="E43" s="98">
        <f t="shared" si="1"/>
        <v>172.7</v>
      </c>
      <c r="F43" s="99">
        <f t="shared" si="2"/>
        <v>7.9269300000000005</v>
      </c>
      <c r="G43" s="99">
        <f t="shared" si="3"/>
        <v>5.04284</v>
      </c>
      <c r="H43" s="99">
        <f t="shared" si="4"/>
        <v>4.1102600000000002</v>
      </c>
    </row>
    <row r="44" spans="1:9" s="14" customFormat="1">
      <c r="A44" s="20" t="s">
        <v>195</v>
      </c>
      <c r="B44" s="11" t="s">
        <v>196</v>
      </c>
      <c r="C44" s="12">
        <v>668</v>
      </c>
      <c r="D44" s="74">
        <f t="shared" si="0"/>
        <v>0.78</v>
      </c>
      <c r="E44" s="98">
        <f t="shared" si="1"/>
        <v>146.96</v>
      </c>
      <c r="F44" s="99">
        <f t="shared" si="2"/>
        <v>6.745464000000001</v>
      </c>
      <c r="G44" s="99">
        <f t="shared" si="3"/>
        <v>4.2912319999999999</v>
      </c>
      <c r="H44" s="99">
        <f t="shared" si="4"/>
        <v>3.4976480000000003</v>
      </c>
      <c r="I44" s="21"/>
    </row>
    <row r="45" spans="1:9" s="14" customFormat="1">
      <c r="A45" s="189" t="s">
        <v>197</v>
      </c>
      <c r="B45" s="193" t="s">
        <v>198</v>
      </c>
      <c r="C45" s="187">
        <v>821</v>
      </c>
      <c r="D45" s="74">
        <f t="shared" si="0"/>
        <v>0.78</v>
      </c>
      <c r="E45" s="98">
        <f t="shared" si="1"/>
        <v>180.62</v>
      </c>
      <c r="F45" s="99">
        <f t="shared" si="2"/>
        <v>8.290458000000001</v>
      </c>
      <c r="G45" s="99">
        <f t="shared" si="3"/>
        <v>5.2741040000000003</v>
      </c>
      <c r="H45" s="99">
        <f t="shared" si="4"/>
        <v>4.298756</v>
      </c>
      <c r="I45" s="21"/>
    </row>
    <row r="46" spans="1:9" s="14" customFormat="1">
      <c r="A46" s="189" t="s">
        <v>199</v>
      </c>
      <c r="B46" s="193" t="s">
        <v>200</v>
      </c>
      <c r="C46" s="187">
        <v>690</v>
      </c>
      <c r="D46" s="74">
        <f t="shared" si="0"/>
        <v>0.78</v>
      </c>
      <c r="E46" s="98">
        <f t="shared" si="1"/>
        <v>151.80000000000001</v>
      </c>
      <c r="F46" s="99">
        <f t="shared" si="2"/>
        <v>6.967620000000001</v>
      </c>
      <c r="G46" s="99">
        <f t="shared" si="3"/>
        <v>4.4325600000000005</v>
      </c>
      <c r="H46" s="99">
        <f t="shared" si="4"/>
        <v>3.6128400000000007</v>
      </c>
      <c r="I46" s="21"/>
    </row>
    <row r="47" spans="1:9" s="14" customFormat="1">
      <c r="A47" s="20" t="s">
        <v>201</v>
      </c>
      <c r="B47" s="11" t="s">
        <v>202</v>
      </c>
      <c r="C47" s="12">
        <v>191</v>
      </c>
      <c r="D47" s="74">
        <f t="shared" si="0"/>
        <v>0.78</v>
      </c>
      <c r="E47" s="98">
        <f t="shared" si="1"/>
        <v>42.02</v>
      </c>
      <c r="F47" s="99">
        <f t="shared" si="2"/>
        <v>1.9287180000000004</v>
      </c>
      <c r="G47" s="99">
        <f t="shared" si="3"/>
        <v>1.2269840000000001</v>
      </c>
      <c r="H47" s="99">
        <f t="shared" si="4"/>
        <v>1.0000760000000002</v>
      </c>
      <c r="I47" s="21"/>
    </row>
    <row r="48" spans="1:9">
      <c r="A48" s="20" t="s">
        <v>203</v>
      </c>
      <c r="B48" s="11" t="s">
        <v>204</v>
      </c>
      <c r="C48" s="12">
        <v>290</v>
      </c>
      <c r="D48" s="74">
        <f t="shared" si="0"/>
        <v>0.78</v>
      </c>
      <c r="E48" s="98">
        <f t="shared" si="1"/>
        <v>63.8</v>
      </c>
      <c r="F48" s="99">
        <f t="shared" si="2"/>
        <v>2.92842</v>
      </c>
      <c r="G48" s="99">
        <f t="shared" si="3"/>
        <v>1.8629599999999999</v>
      </c>
      <c r="H48" s="99">
        <f t="shared" si="4"/>
        <v>1.51844</v>
      </c>
    </row>
    <row r="49" spans="1:9">
      <c r="A49" s="20" t="s">
        <v>1880</v>
      </c>
      <c r="B49" s="89" t="s">
        <v>2089</v>
      </c>
      <c r="C49" s="12">
        <v>947</v>
      </c>
      <c r="D49" s="74">
        <f t="shared" si="0"/>
        <v>0.78</v>
      </c>
      <c r="E49" s="98">
        <f t="shared" si="1"/>
        <v>208.34</v>
      </c>
      <c r="F49" s="99">
        <f t="shared" si="2"/>
        <v>9.5628060000000001</v>
      </c>
      <c r="G49" s="99">
        <f t="shared" si="3"/>
        <v>6.0835280000000003</v>
      </c>
      <c r="H49" s="99">
        <f t="shared" si="4"/>
        <v>4.9584920000000006</v>
      </c>
    </row>
    <row r="50" spans="1:9">
      <c r="A50" s="20" t="s">
        <v>1902</v>
      </c>
      <c r="B50" s="89" t="s">
        <v>2083</v>
      </c>
      <c r="C50" s="12">
        <v>423</v>
      </c>
      <c r="D50" s="74">
        <f t="shared" si="0"/>
        <v>0.78</v>
      </c>
      <c r="E50" s="98">
        <f t="shared" si="1"/>
        <v>93.06</v>
      </c>
      <c r="F50" s="99">
        <f t="shared" si="2"/>
        <v>4.2714540000000003</v>
      </c>
      <c r="G50" s="99">
        <f t="shared" si="3"/>
        <v>2.717352</v>
      </c>
      <c r="H50" s="99">
        <f t="shared" si="4"/>
        <v>2.2148280000000002</v>
      </c>
    </row>
    <row r="51" spans="1:9">
      <c r="A51" s="20" t="s">
        <v>1879</v>
      </c>
      <c r="B51" s="89" t="s">
        <v>2085</v>
      </c>
      <c r="C51" s="12">
        <v>476</v>
      </c>
      <c r="D51" s="74">
        <f t="shared" si="0"/>
        <v>0.78</v>
      </c>
      <c r="E51" s="98">
        <f t="shared" si="1"/>
        <v>104.72</v>
      </c>
      <c r="F51" s="99">
        <f t="shared" si="2"/>
        <v>4.806648</v>
      </c>
      <c r="G51" s="99">
        <f t="shared" si="3"/>
        <v>3.0578240000000001</v>
      </c>
      <c r="H51" s="99">
        <f t="shared" si="4"/>
        <v>2.4923360000000003</v>
      </c>
    </row>
    <row r="52" spans="1:9">
      <c r="A52" s="20" t="s">
        <v>1347</v>
      </c>
      <c r="B52" s="89" t="s">
        <v>1348</v>
      </c>
      <c r="C52" s="12">
        <v>423</v>
      </c>
      <c r="D52" s="74">
        <f t="shared" si="0"/>
        <v>0.78</v>
      </c>
      <c r="E52" s="98">
        <f t="shared" si="1"/>
        <v>93.06</v>
      </c>
      <c r="F52" s="99">
        <f t="shared" si="2"/>
        <v>4.2714540000000003</v>
      </c>
      <c r="G52" s="99">
        <f t="shared" si="3"/>
        <v>2.717352</v>
      </c>
      <c r="H52" s="99">
        <f t="shared" si="4"/>
        <v>2.2148280000000002</v>
      </c>
    </row>
    <row r="53" spans="1:9">
      <c r="A53" s="20" t="s">
        <v>212</v>
      </c>
      <c r="B53" s="89" t="s">
        <v>2088</v>
      </c>
      <c r="C53" s="12">
        <v>112</v>
      </c>
      <c r="D53" s="74">
        <f t="shared" si="0"/>
        <v>0.78</v>
      </c>
      <c r="E53" s="98">
        <f t="shared" si="1"/>
        <v>24.64</v>
      </c>
      <c r="F53" s="99">
        <f t="shared" si="2"/>
        <v>1.1309760000000002</v>
      </c>
      <c r="G53" s="99">
        <f t="shared" si="3"/>
        <v>0.71948800000000002</v>
      </c>
      <c r="H53" s="99">
        <f t="shared" si="4"/>
        <v>0.58643200000000006</v>
      </c>
    </row>
    <row r="54" spans="1:9">
      <c r="A54" s="20" t="s">
        <v>1904</v>
      </c>
      <c r="B54" s="89" t="s">
        <v>2084</v>
      </c>
      <c r="C54" s="12">
        <v>69</v>
      </c>
      <c r="D54" s="74">
        <f t="shared" si="0"/>
        <v>0.78</v>
      </c>
      <c r="E54" s="98">
        <f t="shared" si="1"/>
        <v>15.18</v>
      </c>
      <c r="F54" s="99">
        <f t="shared" si="2"/>
        <v>0.69676199999999999</v>
      </c>
      <c r="G54" s="99">
        <f t="shared" si="3"/>
        <v>0.44325599999999998</v>
      </c>
      <c r="H54" s="99">
        <f t="shared" si="4"/>
        <v>0.36128399999999999</v>
      </c>
    </row>
    <row r="55" spans="1:9" s="14" customFormat="1" ht="12.75" thickBot="1">
      <c r="A55" s="20" t="s">
        <v>213</v>
      </c>
      <c r="B55" s="89" t="s">
        <v>214</v>
      </c>
      <c r="C55" s="12">
        <v>1225</v>
      </c>
      <c r="D55" s="74">
        <f t="shared" si="0"/>
        <v>0.78</v>
      </c>
      <c r="E55" s="98">
        <f t="shared" si="1"/>
        <v>269.5</v>
      </c>
      <c r="F55" s="99">
        <f t="shared" si="2"/>
        <v>12.370050000000001</v>
      </c>
      <c r="G55" s="99">
        <f t="shared" si="3"/>
        <v>7.8693999999999997</v>
      </c>
      <c r="H55" s="99">
        <f t="shared" si="4"/>
        <v>6.4141000000000004</v>
      </c>
      <c r="I55" s="21"/>
    </row>
    <row r="56" spans="1:9" ht="12.75" thickBot="1">
      <c r="A56" s="41" t="s">
        <v>2951</v>
      </c>
      <c r="B56" s="335"/>
      <c r="C56" s="331"/>
      <c r="D56" s="354"/>
      <c r="E56" s="355"/>
      <c r="F56" s="356"/>
      <c r="G56" s="356"/>
      <c r="H56" s="357"/>
    </row>
    <row r="57" spans="1:9">
      <c r="A57" s="328" t="s">
        <v>354</v>
      </c>
      <c r="B57" s="328" t="s">
        <v>355</v>
      </c>
      <c r="C57" s="339">
        <v>846</v>
      </c>
      <c r="D57" s="74">
        <f>100%-(E57/C57)</f>
        <v>0.78</v>
      </c>
      <c r="E57" s="98">
        <f>C57*0.22</f>
        <v>186.12</v>
      </c>
      <c r="F57" s="99">
        <f>E57*$F$1</f>
        <v>8.5429080000000006</v>
      </c>
      <c r="G57" s="99">
        <f>E57*$G$1</f>
        <v>5.434704</v>
      </c>
      <c r="H57" s="99">
        <f>E57*$H$1</f>
        <v>4.4296560000000005</v>
      </c>
    </row>
    <row r="58" spans="1:9" s="14" customFormat="1">
      <c r="A58" s="11" t="s">
        <v>205</v>
      </c>
      <c r="B58" s="11" t="s">
        <v>206</v>
      </c>
      <c r="C58" s="340">
        <v>60</v>
      </c>
      <c r="D58" s="74">
        <f>100%-(E58/C58)</f>
        <v>0.78</v>
      </c>
      <c r="E58" s="98">
        <f>C58*0.22</f>
        <v>13.2</v>
      </c>
      <c r="F58" s="99">
        <f>E58*$F$1</f>
        <v>0.60587999999999997</v>
      </c>
      <c r="G58" s="99">
        <f>E58*$G$1</f>
        <v>0.38544</v>
      </c>
      <c r="H58" s="99">
        <f>E58*$H$1</f>
        <v>0.31415999999999999</v>
      </c>
      <c r="I58" s="21"/>
    </row>
    <row r="59" spans="1:9" s="14" customFormat="1">
      <c r="A59" s="11" t="s">
        <v>1882</v>
      </c>
      <c r="B59" s="11" t="s">
        <v>207</v>
      </c>
      <c r="C59" s="340">
        <v>223</v>
      </c>
      <c r="D59" s="74">
        <f>100%-(E59/C59)</f>
        <v>0.78</v>
      </c>
      <c r="E59" s="98">
        <f>C59*0.22</f>
        <v>49.06</v>
      </c>
      <c r="F59" s="99">
        <f>E59*$F$1</f>
        <v>2.2518540000000002</v>
      </c>
      <c r="G59" s="99">
        <f>E59*$G$1</f>
        <v>1.432552</v>
      </c>
      <c r="H59" s="99">
        <f>E59*$H$1</f>
        <v>1.1676280000000001</v>
      </c>
    </row>
    <row r="60" spans="1:9" s="14" customFormat="1">
      <c r="A60" s="11" t="s">
        <v>208</v>
      </c>
      <c r="B60" s="11" t="s">
        <v>209</v>
      </c>
      <c r="C60" s="340">
        <v>123</v>
      </c>
      <c r="D60" s="74">
        <f>100%-(E60/C60)</f>
        <v>0.78</v>
      </c>
      <c r="E60" s="98">
        <f>C60*0.22</f>
        <v>27.06</v>
      </c>
      <c r="F60" s="99">
        <f>E60*$F$1</f>
        <v>1.242054</v>
      </c>
      <c r="G60" s="99">
        <f>E60*$G$1</f>
        <v>0.79015199999999997</v>
      </c>
      <c r="H60" s="99">
        <f>E60*$H$1</f>
        <v>0.64402800000000004</v>
      </c>
      <c r="I60" s="21"/>
    </row>
    <row r="61" spans="1:9" s="14" customFormat="1">
      <c r="A61" s="193" t="s">
        <v>210</v>
      </c>
      <c r="B61" s="336" t="s">
        <v>211</v>
      </c>
      <c r="C61" s="341">
        <v>86</v>
      </c>
      <c r="D61" s="74">
        <f t="shared" si="0"/>
        <v>0.78</v>
      </c>
      <c r="E61" s="98">
        <f t="shared" si="1"/>
        <v>18.920000000000002</v>
      </c>
      <c r="F61" s="99">
        <f t="shared" si="2"/>
        <v>0.86842800000000009</v>
      </c>
      <c r="G61" s="99">
        <f t="shared" si="3"/>
        <v>0.55246400000000007</v>
      </c>
      <c r="H61" s="99">
        <f t="shared" si="4"/>
        <v>0.45029600000000009</v>
      </c>
    </row>
    <row r="62" spans="1:9" s="14" customFormat="1" ht="12.75" thickBot="1">
      <c r="A62" s="338" t="s">
        <v>1343</v>
      </c>
      <c r="B62" s="337" t="s">
        <v>1344</v>
      </c>
      <c r="C62" s="342">
        <v>317</v>
      </c>
      <c r="D62" s="77">
        <f t="shared" si="0"/>
        <v>0.78</v>
      </c>
      <c r="E62" s="104">
        <f t="shared" si="1"/>
        <v>69.739999999999995</v>
      </c>
      <c r="F62" s="100">
        <f t="shared" si="2"/>
        <v>3.201066</v>
      </c>
      <c r="G62" s="100">
        <f t="shared" si="3"/>
        <v>2.0364079999999998</v>
      </c>
      <c r="H62" s="100">
        <f t="shared" si="4"/>
        <v>1.6598120000000001</v>
      </c>
    </row>
    <row r="63" spans="1:9">
      <c r="A63" s="14"/>
      <c r="E63" s="23"/>
    </row>
    <row r="64" spans="1:9">
      <c r="A64" s="14"/>
      <c r="E64" s="23"/>
    </row>
    <row r="65" spans="1:5">
      <c r="A65" s="14"/>
      <c r="E65" s="23"/>
    </row>
    <row r="66" spans="1:5">
      <c r="A66" s="14"/>
      <c r="E66" s="23"/>
    </row>
    <row r="67" spans="1:5">
      <c r="A67" s="14"/>
      <c r="E67" s="23"/>
    </row>
    <row r="68" spans="1:5">
      <c r="A68" s="14"/>
      <c r="E68" s="23"/>
    </row>
    <row r="69" spans="1:5">
      <c r="E69" s="23"/>
    </row>
    <row r="70" spans="1:5">
      <c r="E70" s="23"/>
    </row>
    <row r="71" spans="1:5">
      <c r="E71" s="23"/>
    </row>
    <row r="72" spans="1:5">
      <c r="E72" s="23"/>
    </row>
  </sheetData>
  <mergeCells count="1">
    <mergeCell ref="A7:B7"/>
  </mergeCells>
  <phoneticPr fontId="2" type="noConversion"/>
  <pageMargins left="0.75" right="0.75" top="1" bottom="1" header="0.5" footer="0.5"/>
  <pageSetup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Normal="100" workbookViewId="0">
      <selection activeCell="B15" sqref="B15"/>
    </sheetView>
  </sheetViews>
  <sheetFormatPr defaultRowHeight="12"/>
  <cols>
    <col min="1" max="1" width="11.42578125" style="21" customWidth="1"/>
    <col min="2" max="2" width="50.42578125" style="21" customWidth="1"/>
    <col min="3" max="3" width="10" style="22" customWidth="1"/>
    <col min="4" max="4" width="7" style="68" bestFit="1" customWidth="1"/>
    <col min="5" max="5" width="10.7109375" style="61" customWidth="1"/>
    <col min="6" max="8" width="10.42578125" style="24" bestFit="1" customWidth="1"/>
    <col min="9" max="16384" width="9.140625" style="21"/>
  </cols>
  <sheetData>
    <row r="1" spans="1:12" ht="12.75" thickBot="1">
      <c r="A1" s="35" t="s">
        <v>2572</v>
      </c>
      <c r="B1" s="91" t="s">
        <v>2074</v>
      </c>
      <c r="F1" s="64">
        <v>4.5900000000000003E-2</v>
      </c>
      <c r="G1" s="64">
        <v>2.92E-2</v>
      </c>
      <c r="H1" s="64">
        <v>2.3800000000000002E-2</v>
      </c>
    </row>
    <row r="2" spans="1:12" s="39" customFormat="1" ht="36.75" thickBot="1">
      <c r="A2" s="36" t="s">
        <v>2574</v>
      </c>
      <c r="B2" s="37" t="s">
        <v>2942</v>
      </c>
      <c r="C2" s="45" t="s">
        <v>2943</v>
      </c>
      <c r="D2" s="78" t="s">
        <v>2945</v>
      </c>
      <c r="E2" s="94" t="s">
        <v>2947</v>
      </c>
      <c r="F2" s="95" t="s">
        <v>2948</v>
      </c>
      <c r="G2" s="95" t="s">
        <v>2949</v>
      </c>
      <c r="H2" s="95" t="s">
        <v>2950</v>
      </c>
    </row>
    <row r="3" spans="1:12" ht="12.75" thickBot="1">
      <c r="A3" s="40" t="s">
        <v>2946</v>
      </c>
      <c r="B3" s="41"/>
      <c r="C3" s="42"/>
      <c r="D3" s="69"/>
      <c r="E3" s="380"/>
      <c r="F3" s="381"/>
      <c r="G3" s="381"/>
      <c r="H3" s="381"/>
    </row>
    <row r="4" spans="1:12" ht="48">
      <c r="A4" s="26" t="s">
        <v>1787</v>
      </c>
      <c r="B4" s="103" t="s">
        <v>2121</v>
      </c>
      <c r="C4" s="60">
        <v>11126</v>
      </c>
      <c r="D4" s="74">
        <f>100%-(E4/C4)</f>
        <v>0.78</v>
      </c>
      <c r="E4" s="379">
        <f>C4*0.22</f>
        <v>2447.7199999999998</v>
      </c>
      <c r="F4" s="372">
        <f>ROUND((E4*$F$1),2)</f>
        <v>112.35</v>
      </c>
      <c r="G4" s="372">
        <f>ROUND((E4*$G$1),2)</f>
        <v>71.47</v>
      </c>
      <c r="H4" s="372">
        <f>ROUND((E4*$H$1),2)</f>
        <v>58.26</v>
      </c>
    </row>
    <row r="5" spans="1:12" ht="12.75" thickBot="1">
      <c r="A5" s="26" t="s">
        <v>3161</v>
      </c>
      <c r="B5" s="6" t="s">
        <v>3162</v>
      </c>
      <c r="C5" s="10">
        <v>325</v>
      </c>
      <c r="D5" s="74">
        <f>100%-(E5/C5)</f>
        <v>0.78</v>
      </c>
      <c r="E5" s="379">
        <f>C5*0.22</f>
        <v>71.5</v>
      </c>
      <c r="F5" s="378">
        <f>ROUND((E5*$F$1),2)</f>
        <v>3.28</v>
      </c>
      <c r="G5" s="378">
        <f>ROUND((E5*$G$1),2)</f>
        <v>2.09</v>
      </c>
      <c r="H5" s="378">
        <f>ROUND((E5*$H$1),2)</f>
        <v>1.7</v>
      </c>
    </row>
    <row r="6" spans="1:12" ht="12.75" thickBot="1">
      <c r="A6" s="519" t="s">
        <v>2944</v>
      </c>
      <c r="B6" s="521"/>
      <c r="C6" s="66">
        <f>SUM(C4:C5)</f>
        <v>11451</v>
      </c>
      <c r="D6" s="80">
        <f>100%-(E6/C6)</f>
        <v>0.78</v>
      </c>
      <c r="E6" s="101">
        <f>SUM(E4:E5)</f>
        <v>2519.2199999999998</v>
      </c>
      <c r="F6" s="102">
        <f>SUM(F4:F5)</f>
        <v>115.63</v>
      </c>
      <c r="G6" s="102">
        <f>SUM(G4:G5)</f>
        <v>73.56</v>
      </c>
      <c r="H6" s="102">
        <f>SUM(H4:H5)</f>
        <v>59.96</v>
      </c>
      <c r="I6" s="44"/>
      <c r="J6" s="44"/>
      <c r="K6" s="44"/>
      <c r="L6" s="44"/>
    </row>
    <row r="7" spans="1:12">
      <c r="A7" s="13" t="s">
        <v>2958</v>
      </c>
      <c r="B7" s="48"/>
      <c r="C7" s="49"/>
      <c r="D7" s="75"/>
      <c r="E7" s="62"/>
      <c r="F7" s="49"/>
      <c r="G7" s="49"/>
      <c r="H7" s="49"/>
    </row>
    <row r="8" spans="1:12">
      <c r="A8" s="87"/>
      <c r="B8" s="46" t="s">
        <v>2092</v>
      </c>
      <c r="C8" s="47"/>
      <c r="D8" s="74"/>
      <c r="E8" s="73"/>
      <c r="F8" s="47"/>
      <c r="G8" s="47"/>
      <c r="H8" s="47"/>
    </row>
    <row r="9" spans="1:12">
      <c r="A9" s="15" t="s">
        <v>2957</v>
      </c>
      <c r="B9" s="50"/>
      <c r="C9" s="31"/>
      <c r="D9" s="76"/>
      <c r="E9" s="82"/>
      <c r="F9" s="31"/>
      <c r="G9" s="31"/>
      <c r="H9" s="31"/>
    </row>
    <row r="10" spans="1:12">
      <c r="A10" s="26" t="s">
        <v>3165</v>
      </c>
      <c r="B10" s="46" t="s">
        <v>3166</v>
      </c>
      <c r="C10" s="47">
        <v>861</v>
      </c>
      <c r="D10" s="74">
        <f t="shared" ref="D10:D44" si="0">100%-(E10/C10)</f>
        <v>0.78</v>
      </c>
      <c r="E10" s="98">
        <f t="shared" ref="E10:E44" si="1">C10*0.22</f>
        <v>189.42</v>
      </c>
      <c r="F10" s="99">
        <f t="shared" ref="F10:F44" si="2">E10*$F$1</f>
        <v>8.6943780000000004</v>
      </c>
      <c r="G10" s="99">
        <f t="shared" ref="G10:G44" si="3">E10*$G$1</f>
        <v>5.5310639999999998</v>
      </c>
      <c r="H10" s="99">
        <f t="shared" ref="H10:H44" si="4">E10*$H$1</f>
        <v>4.5081959999999999</v>
      </c>
    </row>
    <row r="11" spans="1:12">
      <c r="A11" s="26" t="s">
        <v>3167</v>
      </c>
      <c r="B11" s="46" t="s">
        <v>3168</v>
      </c>
      <c r="C11" s="47">
        <v>1124</v>
      </c>
      <c r="D11" s="74">
        <f t="shared" si="0"/>
        <v>0.78</v>
      </c>
      <c r="E11" s="98">
        <f t="shared" si="1"/>
        <v>247.28</v>
      </c>
      <c r="F11" s="99">
        <f t="shared" si="2"/>
        <v>11.350152000000001</v>
      </c>
      <c r="G11" s="99">
        <f t="shared" si="3"/>
        <v>7.2205760000000003</v>
      </c>
      <c r="H11" s="99">
        <f t="shared" si="4"/>
        <v>5.8852640000000003</v>
      </c>
    </row>
    <row r="12" spans="1:12">
      <c r="A12" s="26" t="s">
        <v>3169</v>
      </c>
      <c r="B12" s="46" t="s">
        <v>3170</v>
      </c>
      <c r="C12" s="47">
        <v>1323</v>
      </c>
      <c r="D12" s="74">
        <f t="shared" si="0"/>
        <v>0.78</v>
      </c>
      <c r="E12" s="98">
        <f t="shared" si="1"/>
        <v>291.06</v>
      </c>
      <c r="F12" s="99">
        <f t="shared" si="2"/>
        <v>13.359654000000001</v>
      </c>
      <c r="G12" s="99">
        <f t="shared" si="3"/>
        <v>8.498952000000001</v>
      </c>
      <c r="H12" s="99">
        <f t="shared" si="4"/>
        <v>6.9272280000000004</v>
      </c>
    </row>
    <row r="13" spans="1:12">
      <c r="A13" s="15" t="s">
        <v>2956</v>
      </c>
      <c r="B13" s="50"/>
      <c r="C13" s="31"/>
      <c r="D13" s="76"/>
      <c r="E13" s="82"/>
      <c r="F13" s="31"/>
      <c r="G13" s="31"/>
      <c r="H13" s="31"/>
    </row>
    <row r="14" spans="1:12">
      <c r="A14" s="87" t="s">
        <v>3171</v>
      </c>
      <c r="B14" s="46" t="s">
        <v>3172</v>
      </c>
      <c r="C14" s="47">
        <v>472</v>
      </c>
      <c r="D14" s="74">
        <f t="shared" si="0"/>
        <v>0.78</v>
      </c>
      <c r="E14" s="98">
        <f t="shared" si="1"/>
        <v>103.84</v>
      </c>
      <c r="F14" s="99">
        <f t="shared" si="2"/>
        <v>4.7662560000000003</v>
      </c>
      <c r="G14" s="99">
        <f t="shared" si="3"/>
        <v>3.0321280000000002</v>
      </c>
      <c r="H14" s="99">
        <f t="shared" si="4"/>
        <v>2.4713920000000003</v>
      </c>
    </row>
    <row r="15" spans="1:12">
      <c r="A15" s="92" t="s">
        <v>1873</v>
      </c>
      <c r="B15" s="46" t="s">
        <v>2100</v>
      </c>
      <c r="C15" s="47">
        <v>231</v>
      </c>
      <c r="D15" s="74">
        <f t="shared" si="0"/>
        <v>0.78</v>
      </c>
      <c r="E15" s="98">
        <f t="shared" si="1"/>
        <v>50.82</v>
      </c>
      <c r="F15" s="99">
        <f t="shared" si="2"/>
        <v>2.3326380000000002</v>
      </c>
      <c r="G15" s="99">
        <f t="shared" si="3"/>
        <v>1.4839439999999999</v>
      </c>
      <c r="H15" s="99">
        <f t="shared" si="4"/>
        <v>1.209516</v>
      </c>
    </row>
    <row r="16" spans="1:12">
      <c r="A16" s="15" t="s">
        <v>2955</v>
      </c>
      <c r="B16" s="50"/>
      <c r="C16" s="31"/>
      <c r="D16" s="76"/>
      <c r="E16" s="82"/>
      <c r="F16" s="31"/>
      <c r="G16" s="31"/>
      <c r="H16" s="31"/>
    </row>
    <row r="17" spans="1:8">
      <c r="A17" s="93" t="s">
        <v>3173</v>
      </c>
      <c r="B17" s="58" t="s">
        <v>2076</v>
      </c>
      <c r="C17" s="9">
        <v>1200</v>
      </c>
      <c r="D17" s="74">
        <f t="shared" si="0"/>
        <v>0.78</v>
      </c>
      <c r="E17" s="98">
        <f t="shared" si="1"/>
        <v>264</v>
      </c>
      <c r="F17" s="99">
        <f t="shared" si="2"/>
        <v>12.117600000000001</v>
      </c>
      <c r="G17" s="99">
        <f t="shared" si="3"/>
        <v>7.7088000000000001</v>
      </c>
      <c r="H17" s="99">
        <f t="shared" si="4"/>
        <v>6.2832000000000008</v>
      </c>
    </row>
    <row r="18" spans="1:8">
      <c r="A18" s="26" t="s">
        <v>3174</v>
      </c>
      <c r="B18" s="6" t="s">
        <v>2075</v>
      </c>
      <c r="C18" s="9">
        <v>1750</v>
      </c>
      <c r="D18" s="74">
        <f t="shared" si="0"/>
        <v>0.78</v>
      </c>
      <c r="E18" s="98">
        <f t="shared" si="1"/>
        <v>385</v>
      </c>
      <c r="F18" s="99">
        <f t="shared" si="2"/>
        <v>17.671500000000002</v>
      </c>
      <c r="G18" s="99">
        <f t="shared" si="3"/>
        <v>11.242000000000001</v>
      </c>
      <c r="H18" s="99">
        <f t="shared" si="4"/>
        <v>9.1630000000000003</v>
      </c>
    </row>
    <row r="19" spans="1:8">
      <c r="A19" s="26" t="s">
        <v>1874</v>
      </c>
      <c r="B19" s="6" t="s">
        <v>2077</v>
      </c>
      <c r="C19" s="9">
        <v>1355</v>
      </c>
      <c r="D19" s="74">
        <f t="shared" si="0"/>
        <v>0.78</v>
      </c>
      <c r="E19" s="98">
        <f t="shared" si="1"/>
        <v>298.10000000000002</v>
      </c>
      <c r="F19" s="99">
        <f t="shared" si="2"/>
        <v>13.682790000000002</v>
      </c>
      <c r="G19" s="99">
        <f t="shared" si="3"/>
        <v>8.7045200000000005</v>
      </c>
      <c r="H19" s="99">
        <f t="shared" si="4"/>
        <v>7.094780000000001</v>
      </c>
    </row>
    <row r="20" spans="1:8">
      <c r="A20" s="26" t="s">
        <v>1875</v>
      </c>
      <c r="B20" s="6" t="s">
        <v>2078</v>
      </c>
      <c r="C20" s="9">
        <v>552</v>
      </c>
      <c r="D20" s="74">
        <f t="shared" si="0"/>
        <v>0.78</v>
      </c>
      <c r="E20" s="98">
        <f t="shared" si="1"/>
        <v>121.44</v>
      </c>
      <c r="F20" s="99">
        <f t="shared" si="2"/>
        <v>5.5740959999999999</v>
      </c>
      <c r="G20" s="99">
        <f t="shared" si="3"/>
        <v>3.5460479999999999</v>
      </c>
      <c r="H20" s="99">
        <f t="shared" si="4"/>
        <v>2.890272</v>
      </c>
    </row>
    <row r="21" spans="1:8">
      <c r="A21" s="16" t="s">
        <v>2954</v>
      </c>
      <c r="B21" s="18"/>
      <c r="C21" s="31"/>
      <c r="D21" s="76"/>
      <c r="E21" s="82"/>
      <c r="F21" s="31"/>
      <c r="G21" s="31"/>
      <c r="H21" s="31"/>
    </row>
    <row r="22" spans="1:8">
      <c r="A22" s="87" t="s">
        <v>1777</v>
      </c>
      <c r="B22" s="46" t="s">
        <v>2091</v>
      </c>
      <c r="C22" s="47">
        <v>189</v>
      </c>
      <c r="D22" s="74">
        <f t="shared" si="0"/>
        <v>0.78</v>
      </c>
      <c r="E22" s="98">
        <f t="shared" si="1"/>
        <v>41.58</v>
      </c>
      <c r="F22" s="99">
        <f t="shared" si="2"/>
        <v>1.9085220000000001</v>
      </c>
      <c r="G22" s="99">
        <f t="shared" si="3"/>
        <v>1.2141359999999999</v>
      </c>
      <c r="H22" s="99">
        <f t="shared" si="4"/>
        <v>0.98960400000000004</v>
      </c>
    </row>
    <row r="23" spans="1:8" ht="24">
      <c r="A23" s="92" t="s">
        <v>1778</v>
      </c>
      <c r="B23" s="46" t="s">
        <v>2101</v>
      </c>
      <c r="C23" s="47">
        <v>263</v>
      </c>
      <c r="D23" s="74">
        <f t="shared" si="0"/>
        <v>0.78</v>
      </c>
      <c r="E23" s="98">
        <f t="shared" si="1"/>
        <v>57.86</v>
      </c>
      <c r="F23" s="99">
        <f t="shared" si="2"/>
        <v>2.6557740000000001</v>
      </c>
      <c r="G23" s="99">
        <f t="shared" si="3"/>
        <v>1.6895119999999999</v>
      </c>
      <c r="H23" s="99">
        <f t="shared" si="4"/>
        <v>1.3770680000000002</v>
      </c>
    </row>
    <row r="24" spans="1:8">
      <c r="A24" s="16" t="s">
        <v>2953</v>
      </c>
      <c r="B24" s="18"/>
      <c r="C24" s="31"/>
      <c r="D24" s="76"/>
      <c r="E24" s="82"/>
      <c r="F24" s="31"/>
      <c r="G24" s="31"/>
      <c r="H24" s="31"/>
    </row>
    <row r="25" spans="1:8">
      <c r="A25" s="90" t="s">
        <v>1779</v>
      </c>
      <c r="B25" s="46" t="s">
        <v>1780</v>
      </c>
      <c r="C25" s="47">
        <v>1008</v>
      </c>
      <c r="D25" s="74">
        <f t="shared" si="0"/>
        <v>0.78</v>
      </c>
      <c r="E25" s="98">
        <f t="shared" si="1"/>
        <v>221.76</v>
      </c>
      <c r="F25" s="99">
        <f t="shared" si="2"/>
        <v>10.178784</v>
      </c>
      <c r="G25" s="99">
        <f t="shared" si="3"/>
        <v>6.4753919999999994</v>
      </c>
      <c r="H25" s="99">
        <f t="shared" si="4"/>
        <v>5.2778879999999999</v>
      </c>
    </row>
    <row r="26" spans="1:8">
      <c r="A26" s="90" t="s">
        <v>1781</v>
      </c>
      <c r="B26" s="46" t="s">
        <v>1782</v>
      </c>
      <c r="C26" s="47">
        <v>120</v>
      </c>
      <c r="D26" s="74">
        <f t="shared" si="0"/>
        <v>0.78</v>
      </c>
      <c r="E26" s="98">
        <f t="shared" si="1"/>
        <v>26.4</v>
      </c>
      <c r="F26" s="99">
        <f t="shared" si="2"/>
        <v>1.2117599999999999</v>
      </c>
      <c r="G26" s="99">
        <f t="shared" si="3"/>
        <v>0.77088000000000001</v>
      </c>
      <c r="H26" s="99">
        <f t="shared" si="4"/>
        <v>0.62831999999999999</v>
      </c>
    </row>
    <row r="27" spans="1:8">
      <c r="A27" s="26" t="s">
        <v>1870</v>
      </c>
      <c r="B27" s="46" t="s">
        <v>929</v>
      </c>
      <c r="C27" s="47">
        <v>45</v>
      </c>
      <c r="D27" s="74">
        <f t="shared" si="0"/>
        <v>0.78</v>
      </c>
      <c r="E27" s="98">
        <f t="shared" si="1"/>
        <v>9.9</v>
      </c>
      <c r="F27" s="99">
        <f t="shared" si="2"/>
        <v>0.45441000000000004</v>
      </c>
      <c r="G27" s="99">
        <f t="shared" si="3"/>
        <v>0.28908</v>
      </c>
      <c r="H27" s="99">
        <f t="shared" si="4"/>
        <v>0.23562000000000002</v>
      </c>
    </row>
    <row r="28" spans="1:8">
      <c r="A28" s="26" t="s">
        <v>1872</v>
      </c>
      <c r="B28" s="46" t="s">
        <v>2072</v>
      </c>
      <c r="C28" s="47">
        <v>25</v>
      </c>
      <c r="D28" s="74">
        <f t="shared" si="0"/>
        <v>0.78</v>
      </c>
      <c r="E28" s="98">
        <f t="shared" si="1"/>
        <v>5.5</v>
      </c>
      <c r="F28" s="99">
        <f t="shared" si="2"/>
        <v>0.25245000000000001</v>
      </c>
      <c r="G28" s="99">
        <f t="shared" si="3"/>
        <v>0.16059999999999999</v>
      </c>
      <c r="H28" s="99">
        <f t="shared" si="4"/>
        <v>0.13090000000000002</v>
      </c>
    </row>
    <row r="29" spans="1:8">
      <c r="A29" s="56" t="s">
        <v>2952</v>
      </c>
      <c r="B29" s="57"/>
      <c r="C29" s="31"/>
      <c r="D29" s="76"/>
      <c r="E29" s="82"/>
      <c r="F29" s="31"/>
      <c r="G29" s="31"/>
      <c r="H29" s="31"/>
    </row>
    <row r="30" spans="1:8">
      <c r="A30" s="26" t="s">
        <v>1878</v>
      </c>
      <c r="B30" s="46" t="s">
        <v>2088</v>
      </c>
      <c r="C30" s="47">
        <v>105</v>
      </c>
      <c r="D30" s="74">
        <f t="shared" si="0"/>
        <v>0.78</v>
      </c>
      <c r="E30" s="98">
        <f t="shared" si="1"/>
        <v>23.1</v>
      </c>
      <c r="F30" s="99">
        <f t="shared" si="2"/>
        <v>1.0602900000000002</v>
      </c>
      <c r="G30" s="99">
        <f t="shared" si="3"/>
        <v>0.67452000000000001</v>
      </c>
      <c r="H30" s="99">
        <f t="shared" si="4"/>
        <v>0.54978000000000005</v>
      </c>
    </row>
    <row r="31" spans="1:8">
      <c r="A31" s="26" t="s">
        <v>1880</v>
      </c>
      <c r="B31" s="46" t="s">
        <v>2089</v>
      </c>
      <c r="C31" s="47">
        <v>893</v>
      </c>
      <c r="D31" s="74">
        <f t="shared" si="0"/>
        <v>0.78</v>
      </c>
      <c r="E31" s="98">
        <f t="shared" si="1"/>
        <v>196.46</v>
      </c>
      <c r="F31" s="99">
        <f t="shared" si="2"/>
        <v>9.0175140000000003</v>
      </c>
      <c r="G31" s="99">
        <f t="shared" si="3"/>
        <v>5.7366320000000002</v>
      </c>
      <c r="H31" s="99">
        <f t="shared" si="4"/>
        <v>4.6757480000000005</v>
      </c>
    </row>
    <row r="32" spans="1:8">
      <c r="A32" s="26" t="s">
        <v>1881</v>
      </c>
      <c r="B32" s="46" t="s">
        <v>2090</v>
      </c>
      <c r="C32" s="47">
        <v>1155</v>
      </c>
      <c r="D32" s="74">
        <f t="shared" si="0"/>
        <v>0.78</v>
      </c>
      <c r="E32" s="98">
        <f t="shared" si="1"/>
        <v>254.1</v>
      </c>
      <c r="F32" s="99">
        <f t="shared" si="2"/>
        <v>11.66319</v>
      </c>
      <c r="G32" s="99">
        <f t="shared" si="3"/>
        <v>7.4197199999999999</v>
      </c>
      <c r="H32" s="99">
        <f t="shared" si="4"/>
        <v>6.04758</v>
      </c>
    </row>
    <row r="33" spans="1:9">
      <c r="A33" s="26" t="s">
        <v>1902</v>
      </c>
      <c r="B33" s="46" t="s">
        <v>2083</v>
      </c>
      <c r="C33" s="47">
        <v>399</v>
      </c>
      <c r="D33" s="74">
        <f t="shared" si="0"/>
        <v>0.78</v>
      </c>
      <c r="E33" s="98">
        <f t="shared" si="1"/>
        <v>87.78</v>
      </c>
      <c r="F33" s="99">
        <f t="shared" si="2"/>
        <v>4.029102</v>
      </c>
      <c r="G33" s="99">
        <f t="shared" si="3"/>
        <v>2.5631759999999999</v>
      </c>
      <c r="H33" s="99">
        <f t="shared" si="4"/>
        <v>2.0891640000000002</v>
      </c>
    </row>
    <row r="34" spans="1:9">
      <c r="A34" s="26" t="s">
        <v>1904</v>
      </c>
      <c r="B34" s="46" t="s">
        <v>2084</v>
      </c>
      <c r="C34" s="47">
        <v>65</v>
      </c>
      <c r="D34" s="74">
        <f t="shared" si="0"/>
        <v>0.78</v>
      </c>
      <c r="E34" s="98">
        <f t="shared" si="1"/>
        <v>14.3</v>
      </c>
      <c r="F34" s="99">
        <f t="shared" si="2"/>
        <v>0.65637000000000012</v>
      </c>
      <c r="G34" s="99">
        <f t="shared" si="3"/>
        <v>0.41756000000000004</v>
      </c>
      <c r="H34" s="99">
        <f t="shared" si="4"/>
        <v>0.34034000000000003</v>
      </c>
    </row>
    <row r="35" spans="1:9">
      <c r="A35" s="26" t="s">
        <v>1879</v>
      </c>
      <c r="B35" s="46" t="s">
        <v>2085</v>
      </c>
      <c r="C35" s="47">
        <v>449</v>
      </c>
      <c r="D35" s="74">
        <f t="shared" si="0"/>
        <v>0.78</v>
      </c>
      <c r="E35" s="98">
        <f t="shared" si="1"/>
        <v>98.78</v>
      </c>
      <c r="F35" s="99">
        <f t="shared" si="2"/>
        <v>4.5340020000000001</v>
      </c>
      <c r="G35" s="99">
        <f t="shared" si="3"/>
        <v>2.8843760000000001</v>
      </c>
      <c r="H35" s="99">
        <f t="shared" si="4"/>
        <v>2.3509640000000003</v>
      </c>
    </row>
    <row r="36" spans="1:9" s="14" customFormat="1">
      <c r="A36" s="360" t="s">
        <v>1073</v>
      </c>
      <c r="B36" s="370" t="s">
        <v>2099</v>
      </c>
      <c r="C36" s="373">
        <v>945</v>
      </c>
      <c r="D36" s="374">
        <f t="shared" si="0"/>
        <v>0.78</v>
      </c>
      <c r="E36" s="98">
        <f t="shared" si="1"/>
        <v>207.9</v>
      </c>
      <c r="F36" s="111">
        <f t="shared" si="2"/>
        <v>9.5426100000000016</v>
      </c>
      <c r="G36" s="111">
        <f t="shared" si="3"/>
        <v>6.0706800000000003</v>
      </c>
      <c r="H36" s="111">
        <f t="shared" si="4"/>
        <v>4.9480200000000005</v>
      </c>
      <c r="I36" s="21"/>
    </row>
    <row r="37" spans="1:9" s="14" customFormat="1">
      <c r="A37" s="360" t="s">
        <v>1093</v>
      </c>
      <c r="B37" s="370" t="s">
        <v>2103</v>
      </c>
      <c r="C37" s="373">
        <v>630</v>
      </c>
      <c r="D37" s="374">
        <f t="shared" si="0"/>
        <v>0.78</v>
      </c>
      <c r="E37" s="98">
        <f t="shared" si="1"/>
        <v>138.6</v>
      </c>
      <c r="F37" s="111">
        <f t="shared" si="2"/>
        <v>6.3617400000000002</v>
      </c>
      <c r="G37" s="111">
        <f t="shared" si="3"/>
        <v>4.0471199999999996</v>
      </c>
      <c r="H37" s="111">
        <f t="shared" si="4"/>
        <v>3.2986800000000001</v>
      </c>
      <c r="I37" s="21"/>
    </row>
    <row r="38" spans="1:9" s="14" customFormat="1" ht="24">
      <c r="A38" s="360" t="s">
        <v>1092</v>
      </c>
      <c r="B38" s="361" t="s">
        <v>2102</v>
      </c>
      <c r="C38" s="373">
        <v>50</v>
      </c>
      <c r="D38" s="374">
        <f t="shared" si="0"/>
        <v>0.78</v>
      </c>
      <c r="E38" s="98">
        <f t="shared" si="1"/>
        <v>11</v>
      </c>
      <c r="F38" s="111">
        <f t="shared" si="2"/>
        <v>0.50490000000000002</v>
      </c>
      <c r="G38" s="111">
        <f t="shared" si="3"/>
        <v>0.32119999999999999</v>
      </c>
      <c r="H38" s="111">
        <f t="shared" si="4"/>
        <v>0.26180000000000003</v>
      </c>
      <c r="I38" s="21"/>
    </row>
    <row r="39" spans="1:9" s="14" customFormat="1">
      <c r="A39" s="360" t="s">
        <v>1094</v>
      </c>
      <c r="B39" s="361" t="s">
        <v>2104</v>
      </c>
      <c r="C39" s="373">
        <v>100</v>
      </c>
      <c r="D39" s="374">
        <f t="shared" si="0"/>
        <v>0.78</v>
      </c>
      <c r="E39" s="98">
        <f t="shared" si="1"/>
        <v>22</v>
      </c>
      <c r="F39" s="111">
        <f t="shared" si="2"/>
        <v>1.0098</v>
      </c>
      <c r="G39" s="111">
        <f t="shared" si="3"/>
        <v>0.64239999999999997</v>
      </c>
      <c r="H39" s="111">
        <f t="shared" si="4"/>
        <v>0.52360000000000007</v>
      </c>
      <c r="I39" s="21"/>
    </row>
    <row r="40" spans="1:9">
      <c r="A40" s="16" t="s">
        <v>2951</v>
      </c>
      <c r="B40" s="18"/>
      <c r="C40" s="31"/>
      <c r="D40" s="76"/>
      <c r="E40" s="82"/>
      <c r="F40" s="31"/>
      <c r="G40" s="31"/>
      <c r="H40" s="31"/>
    </row>
    <row r="41" spans="1:9">
      <c r="A41" s="26" t="s">
        <v>1871</v>
      </c>
      <c r="B41" s="46" t="s">
        <v>2071</v>
      </c>
      <c r="C41" s="47">
        <v>86</v>
      </c>
      <c r="D41" s="74">
        <f t="shared" si="0"/>
        <v>0.78</v>
      </c>
      <c r="E41" s="98">
        <f t="shared" si="1"/>
        <v>18.920000000000002</v>
      </c>
      <c r="F41" s="99">
        <f t="shared" si="2"/>
        <v>0.86842800000000009</v>
      </c>
      <c r="G41" s="99">
        <f t="shared" si="3"/>
        <v>0.55246400000000007</v>
      </c>
      <c r="H41" s="99">
        <f t="shared" si="4"/>
        <v>0.45029600000000009</v>
      </c>
    </row>
    <row r="42" spans="1:9">
      <c r="A42" s="26" t="s">
        <v>1882</v>
      </c>
      <c r="B42" s="46" t="s">
        <v>2086</v>
      </c>
      <c r="C42" s="47">
        <v>210</v>
      </c>
      <c r="D42" s="74">
        <f t="shared" si="0"/>
        <v>0.78</v>
      </c>
      <c r="E42" s="98">
        <f t="shared" si="1"/>
        <v>46.2</v>
      </c>
      <c r="F42" s="99">
        <f t="shared" si="2"/>
        <v>2.1205800000000004</v>
      </c>
      <c r="G42" s="99">
        <f t="shared" si="3"/>
        <v>1.34904</v>
      </c>
      <c r="H42" s="99">
        <f t="shared" si="4"/>
        <v>1.0995600000000001</v>
      </c>
    </row>
    <row r="43" spans="1:9">
      <c r="A43" s="375" t="s">
        <v>1343</v>
      </c>
      <c r="B43" s="376" t="s">
        <v>1344</v>
      </c>
      <c r="C43" s="377">
        <v>299</v>
      </c>
      <c r="D43" s="363">
        <f>100%-(E43/C43)</f>
        <v>0.78</v>
      </c>
      <c r="E43" s="98">
        <f t="shared" si="1"/>
        <v>65.78</v>
      </c>
      <c r="F43" s="99">
        <f>E43*$F$1</f>
        <v>3.0193020000000002</v>
      </c>
      <c r="G43" s="99">
        <f>E43*$G$1</f>
        <v>1.920776</v>
      </c>
      <c r="H43" s="99">
        <f>E43*$H$1</f>
        <v>1.5655640000000002</v>
      </c>
    </row>
    <row r="44" spans="1:9" ht="12.75" thickBot="1">
      <c r="A44" s="43" t="s">
        <v>1883</v>
      </c>
      <c r="B44" s="51" t="s">
        <v>2087</v>
      </c>
      <c r="C44" s="52">
        <v>116</v>
      </c>
      <c r="D44" s="77">
        <f t="shared" si="0"/>
        <v>0.78</v>
      </c>
      <c r="E44" s="104">
        <f t="shared" si="1"/>
        <v>25.52</v>
      </c>
      <c r="F44" s="100">
        <f t="shared" si="2"/>
        <v>1.171368</v>
      </c>
      <c r="G44" s="100">
        <f t="shared" si="3"/>
        <v>0.74518399999999996</v>
      </c>
      <c r="H44" s="100">
        <f t="shared" si="4"/>
        <v>0.60737600000000003</v>
      </c>
    </row>
  </sheetData>
  <mergeCells count="1">
    <mergeCell ref="A6:B6"/>
  </mergeCells>
  <phoneticPr fontId="2" type="noConversion"/>
  <pageMargins left="0.75" right="0.75" top="1" bottom="1" header="0.5" footer="0.5"/>
  <pageSetup scale="75" orientation="portrait" r:id="rId1"/>
  <headerFooter alignWithMargins="0"/>
  <ignoredErrors>
    <ignoredError sqref="D6"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tabSelected="1" zoomScaleNormal="100" workbookViewId="0">
      <selection activeCell="M16" sqref="M16"/>
    </sheetView>
  </sheetViews>
  <sheetFormatPr defaultRowHeight="12"/>
  <cols>
    <col min="1" max="1" width="11" style="21" customWidth="1"/>
    <col min="2" max="2" width="50.42578125" style="21" customWidth="1"/>
    <col min="3" max="3" width="10" style="22" customWidth="1"/>
    <col min="4" max="4" width="7" style="68" bestFit="1" customWidth="1"/>
    <col min="5" max="5" width="13.7109375" style="61" bestFit="1" customWidth="1"/>
    <col min="6" max="8" width="10.42578125" style="24" bestFit="1" customWidth="1"/>
    <col min="9" max="16384" width="9.140625" style="21"/>
  </cols>
  <sheetData>
    <row r="1" spans="1:12" ht="12.75" thickBot="1">
      <c r="A1" s="35" t="s">
        <v>2572</v>
      </c>
      <c r="B1" s="91" t="s">
        <v>2074</v>
      </c>
      <c r="F1" s="64">
        <v>4.5900000000000003E-2</v>
      </c>
      <c r="G1" s="64">
        <v>2.92E-2</v>
      </c>
      <c r="H1" s="64">
        <v>2.3800000000000002E-2</v>
      </c>
    </row>
    <row r="2" spans="1:12" s="39" customFormat="1" ht="24.75" thickBot="1">
      <c r="A2" s="36" t="s">
        <v>2574</v>
      </c>
      <c r="B2" s="37" t="s">
        <v>2942</v>
      </c>
      <c r="C2" s="45" t="s">
        <v>2943</v>
      </c>
      <c r="D2" s="78" t="s">
        <v>2945</v>
      </c>
      <c r="E2" s="94" t="s">
        <v>2947</v>
      </c>
      <c r="F2" s="95" t="s">
        <v>2948</v>
      </c>
      <c r="G2" s="95" t="s">
        <v>2949</v>
      </c>
      <c r="H2" s="95" t="s">
        <v>2950</v>
      </c>
    </row>
    <row r="3" spans="1:12" ht="12.75" thickBot="1">
      <c r="A3" s="40" t="s">
        <v>2946</v>
      </c>
      <c r="B3" s="41"/>
      <c r="C3" s="42"/>
      <c r="D3" s="69"/>
      <c r="E3" s="96"/>
      <c r="F3" s="97"/>
      <c r="G3" s="97"/>
      <c r="H3" s="97"/>
    </row>
    <row r="4" spans="1:12" ht="36">
      <c r="A4" s="26" t="s">
        <v>4507</v>
      </c>
      <c r="B4" s="103" t="s">
        <v>4508</v>
      </c>
      <c r="C4" s="60">
        <v>12915</v>
      </c>
      <c r="D4" s="74">
        <f>100%-(E4/C4)</f>
        <v>0.78</v>
      </c>
      <c r="E4" s="379">
        <f>C4*0.22</f>
        <v>2841.3</v>
      </c>
      <c r="F4" s="372">
        <f>ROUND((E4*$F$1),2)</f>
        <v>130.41999999999999</v>
      </c>
      <c r="G4" s="372">
        <f>ROUND((E4*$G$1),2)</f>
        <v>82.97</v>
      </c>
      <c r="H4" s="372">
        <f>ROUND((E4*$H$1),2)</f>
        <v>67.62</v>
      </c>
    </row>
    <row r="5" spans="1:12">
      <c r="A5" s="26" t="s">
        <v>4509</v>
      </c>
      <c r="B5" s="6" t="s">
        <v>4510</v>
      </c>
      <c r="C5" s="535">
        <v>209</v>
      </c>
      <c r="D5" s="74">
        <f>100%-(E5/C5)</f>
        <v>0.78</v>
      </c>
      <c r="E5" s="379">
        <f>C5*0.22</f>
        <v>45.98</v>
      </c>
      <c r="F5" s="372">
        <f>ROUND((E5*$F$1),2)</f>
        <v>2.11</v>
      </c>
      <c r="G5" s="372">
        <f>ROUND((E5*$G$1),2)</f>
        <v>1.34</v>
      </c>
      <c r="H5" s="372">
        <f>ROUND((E5*$H$1),2)</f>
        <v>1.0900000000000001</v>
      </c>
    </row>
    <row r="6" spans="1:12" ht="12.75" thickBot="1">
      <c r="A6" s="43" t="s">
        <v>4511</v>
      </c>
      <c r="B6" s="6" t="s">
        <v>4512</v>
      </c>
      <c r="C6" s="10">
        <v>158</v>
      </c>
      <c r="D6" s="74">
        <f>100%-(E6/C6)</f>
        <v>0.78</v>
      </c>
      <c r="E6" s="379">
        <f>C6*0.22</f>
        <v>34.76</v>
      </c>
      <c r="F6" s="378">
        <f>ROUND((E6*$F$1),2)</f>
        <v>1.6</v>
      </c>
      <c r="G6" s="378">
        <f>ROUND((E6*$G$1),2)</f>
        <v>1.01</v>
      </c>
      <c r="H6" s="378">
        <f>ROUND((E6*$H$1),2)</f>
        <v>0.83</v>
      </c>
    </row>
    <row r="7" spans="1:12" ht="12.75" thickBot="1">
      <c r="A7" s="519" t="s">
        <v>2944</v>
      </c>
      <c r="B7" s="521"/>
      <c r="C7" s="66">
        <f>SUM(C4:C6)</f>
        <v>13282</v>
      </c>
      <c r="D7" s="80">
        <f>100%-(E7/C7)</f>
        <v>0.78</v>
      </c>
      <c r="E7" s="101">
        <f>SUM(E4:E6)</f>
        <v>2922.0400000000004</v>
      </c>
      <c r="F7" s="102">
        <v>134.13</v>
      </c>
      <c r="G7" s="102">
        <f>SUM(G4:G6)</f>
        <v>85.320000000000007</v>
      </c>
      <c r="H7" s="102">
        <f>SUM(H4:H6)</f>
        <v>69.540000000000006</v>
      </c>
      <c r="I7" s="44"/>
      <c r="J7" s="44"/>
      <c r="K7" s="44"/>
      <c r="L7" s="44"/>
    </row>
    <row r="8" spans="1:12">
      <c r="A8" s="13" t="s">
        <v>2958</v>
      </c>
      <c r="B8" s="48"/>
      <c r="C8" s="49"/>
      <c r="D8" s="75"/>
      <c r="E8" s="62"/>
      <c r="F8" s="536"/>
      <c r="G8" s="49"/>
      <c r="H8" s="537"/>
    </row>
    <row r="9" spans="1:12">
      <c r="A9" s="26"/>
      <c r="B9" s="46" t="s">
        <v>2092</v>
      </c>
      <c r="C9" s="47"/>
      <c r="D9" s="74"/>
      <c r="E9" s="79"/>
      <c r="F9" s="538"/>
      <c r="G9" s="47"/>
      <c r="H9" s="27"/>
    </row>
    <row r="10" spans="1:12">
      <c r="A10" s="15" t="s">
        <v>2957</v>
      </c>
      <c r="B10" s="50"/>
      <c r="C10" s="31"/>
      <c r="D10" s="76"/>
      <c r="E10" s="63"/>
      <c r="F10" s="539"/>
      <c r="G10" s="31"/>
      <c r="H10" s="28"/>
    </row>
    <row r="11" spans="1:12">
      <c r="A11" s="26" t="s">
        <v>4513</v>
      </c>
      <c r="B11" s="46" t="s">
        <v>4514</v>
      </c>
      <c r="C11" s="47">
        <v>1449</v>
      </c>
      <c r="D11" s="74">
        <f>100%-(E11/C11)</f>
        <v>0.78</v>
      </c>
      <c r="E11" s="98">
        <f>C11*0.22</f>
        <v>318.78000000000003</v>
      </c>
      <c r="F11" s="540">
        <f>E11*$F$1</f>
        <v>14.632002000000002</v>
      </c>
      <c r="G11" s="99">
        <f>E11*$G$1</f>
        <v>9.3083760000000009</v>
      </c>
      <c r="H11" s="541">
        <f>E11*$H$1</f>
        <v>7.5869640000000009</v>
      </c>
    </row>
    <row r="12" spans="1:12">
      <c r="A12" s="26" t="s">
        <v>4515</v>
      </c>
      <c r="B12" s="46" t="s">
        <v>4516</v>
      </c>
      <c r="C12" s="47">
        <v>1124</v>
      </c>
      <c r="D12" s="74">
        <f>100%-(E12/C12)</f>
        <v>0.78</v>
      </c>
      <c r="E12" s="98">
        <f t="shared" ref="E12:E46" si="0">C12*0.22</f>
        <v>247.28</v>
      </c>
      <c r="F12" s="540">
        <f>E12*$F$1</f>
        <v>11.350152000000001</v>
      </c>
      <c r="G12" s="99">
        <f>E12*$G$1</f>
        <v>7.2205760000000003</v>
      </c>
      <c r="H12" s="541">
        <f>E12*$H$1</f>
        <v>5.8852640000000003</v>
      </c>
    </row>
    <row r="13" spans="1:12">
      <c r="A13" s="26" t="s">
        <v>4517</v>
      </c>
      <c r="B13" s="46" t="s">
        <v>4518</v>
      </c>
      <c r="C13" s="47">
        <v>1323</v>
      </c>
      <c r="D13" s="74">
        <f>100%-(E13/C13)</f>
        <v>0.78</v>
      </c>
      <c r="E13" s="98">
        <f t="shared" si="0"/>
        <v>291.06</v>
      </c>
      <c r="F13" s="540">
        <f>E13*$F$1</f>
        <v>13.359654000000001</v>
      </c>
      <c r="G13" s="99">
        <f>E13*$G$1</f>
        <v>8.498952000000001</v>
      </c>
      <c r="H13" s="541">
        <f>E13*$H$1</f>
        <v>6.9272280000000004</v>
      </c>
    </row>
    <row r="14" spans="1:12">
      <c r="A14" s="15" t="s">
        <v>2956</v>
      </c>
      <c r="B14" s="50"/>
      <c r="C14" s="31"/>
      <c r="D14" s="76"/>
      <c r="E14" s="82"/>
      <c r="F14" s="539"/>
      <c r="G14" s="31"/>
      <c r="H14" s="28"/>
    </row>
    <row r="15" spans="1:12">
      <c r="A15" s="26" t="s">
        <v>4519</v>
      </c>
      <c r="B15" s="46" t="s">
        <v>4520</v>
      </c>
      <c r="C15" s="47">
        <v>158</v>
      </c>
      <c r="D15" s="74">
        <f>100%-(E15/C15)</f>
        <v>0.78</v>
      </c>
      <c r="E15" s="98">
        <f t="shared" si="0"/>
        <v>34.76</v>
      </c>
      <c r="F15" s="540">
        <f>E15*$F$1</f>
        <v>1.5954840000000001</v>
      </c>
      <c r="G15" s="99">
        <f>E15*$G$1</f>
        <v>1.0149919999999999</v>
      </c>
      <c r="H15" s="541">
        <f>E15*$H$1</f>
        <v>0.82728800000000002</v>
      </c>
    </row>
    <row r="16" spans="1:12">
      <c r="A16" s="15" t="s">
        <v>2955</v>
      </c>
      <c r="B16" s="50"/>
      <c r="C16" s="31"/>
      <c r="D16" s="76"/>
      <c r="E16" s="82"/>
      <c r="F16" s="539"/>
      <c r="G16" s="31"/>
      <c r="H16" s="28"/>
    </row>
    <row r="17" spans="1:8">
      <c r="A17" s="26" t="s">
        <v>4521</v>
      </c>
      <c r="B17" s="6" t="s">
        <v>4522</v>
      </c>
      <c r="C17" s="9">
        <v>1575</v>
      </c>
      <c r="D17" s="74">
        <f t="shared" ref="D17:D23" si="1">100%-(E17/C17)</f>
        <v>0.78</v>
      </c>
      <c r="E17" s="98">
        <f t="shared" si="0"/>
        <v>346.5</v>
      </c>
      <c r="F17" s="540">
        <f t="shared" ref="F17:F25" si="2">E17*$F$1</f>
        <v>15.904350000000001</v>
      </c>
      <c r="G17" s="99">
        <f t="shared" ref="G17:G23" si="3">E17*$G$1</f>
        <v>10.117800000000001</v>
      </c>
      <c r="H17" s="541">
        <f t="shared" ref="H17:H23" si="4">E17*$H$1</f>
        <v>8.2467000000000006</v>
      </c>
    </row>
    <row r="18" spans="1:8">
      <c r="A18" s="26" t="s">
        <v>4523</v>
      </c>
      <c r="B18" s="6" t="s">
        <v>4524</v>
      </c>
      <c r="C18" s="9">
        <v>2993</v>
      </c>
      <c r="D18" s="74">
        <f t="shared" si="1"/>
        <v>0.78</v>
      </c>
      <c r="E18" s="98">
        <f t="shared" si="0"/>
        <v>658.46</v>
      </c>
      <c r="F18" s="540">
        <f t="shared" si="2"/>
        <v>30.223314000000006</v>
      </c>
      <c r="G18" s="99">
        <f t="shared" si="3"/>
        <v>19.227032000000001</v>
      </c>
      <c r="H18" s="541">
        <f t="shared" si="4"/>
        <v>15.671348000000002</v>
      </c>
    </row>
    <row r="19" spans="1:8">
      <c r="A19" s="26" t="s">
        <v>4525</v>
      </c>
      <c r="B19" s="6" t="s">
        <v>4526</v>
      </c>
      <c r="C19" s="9">
        <v>263</v>
      </c>
      <c r="D19" s="74">
        <f t="shared" si="1"/>
        <v>0.78</v>
      </c>
      <c r="E19" s="98">
        <f t="shared" si="0"/>
        <v>57.86</v>
      </c>
      <c r="F19" s="540">
        <f t="shared" si="2"/>
        <v>2.6557740000000001</v>
      </c>
      <c r="G19" s="99">
        <f t="shared" si="3"/>
        <v>1.6895119999999999</v>
      </c>
      <c r="H19" s="541">
        <f t="shared" si="4"/>
        <v>1.3770680000000002</v>
      </c>
    </row>
    <row r="20" spans="1:8">
      <c r="A20" s="26" t="s">
        <v>4527</v>
      </c>
      <c r="B20" s="6" t="s">
        <v>4528</v>
      </c>
      <c r="C20" s="9">
        <v>1050</v>
      </c>
      <c r="D20" s="74">
        <f t="shared" si="1"/>
        <v>0.78</v>
      </c>
      <c r="E20" s="98">
        <f t="shared" si="0"/>
        <v>231</v>
      </c>
      <c r="F20" s="540">
        <f t="shared" si="2"/>
        <v>10.6029</v>
      </c>
      <c r="G20" s="99">
        <f t="shared" si="3"/>
        <v>6.7451999999999996</v>
      </c>
      <c r="H20" s="541">
        <f t="shared" si="4"/>
        <v>5.4978000000000007</v>
      </c>
    </row>
    <row r="21" spans="1:8">
      <c r="A21" s="26" t="s">
        <v>4529</v>
      </c>
      <c r="B21" s="6" t="s">
        <v>4530</v>
      </c>
      <c r="C21" s="9">
        <v>1355</v>
      </c>
      <c r="D21" s="74">
        <f t="shared" si="1"/>
        <v>0.78</v>
      </c>
      <c r="E21" s="98">
        <f t="shared" si="0"/>
        <v>298.10000000000002</v>
      </c>
      <c r="F21" s="540">
        <f t="shared" si="2"/>
        <v>13.682790000000002</v>
      </c>
      <c r="G21" s="99">
        <f t="shared" si="3"/>
        <v>8.7045200000000005</v>
      </c>
      <c r="H21" s="541">
        <f t="shared" si="4"/>
        <v>7.094780000000001</v>
      </c>
    </row>
    <row r="22" spans="1:8">
      <c r="A22" s="26" t="s">
        <v>4531</v>
      </c>
      <c r="B22" s="6" t="s">
        <v>4532</v>
      </c>
      <c r="C22" s="9">
        <v>525</v>
      </c>
      <c r="D22" s="74">
        <f t="shared" si="1"/>
        <v>0.78</v>
      </c>
      <c r="E22" s="98">
        <f t="shared" si="0"/>
        <v>115.5</v>
      </c>
      <c r="F22" s="540">
        <f t="shared" si="2"/>
        <v>5.30145</v>
      </c>
      <c r="G22" s="99">
        <f t="shared" si="3"/>
        <v>3.3725999999999998</v>
      </c>
      <c r="H22" s="541">
        <f t="shared" si="4"/>
        <v>2.7489000000000003</v>
      </c>
    </row>
    <row r="23" spans="1:8">
      <c r="A23" s="26" t="s">
        <v>4533</v>
      </c>
      <c r="B23" s="6" t="s">
        <v>4534</v>
      </c>
      <c r="C23" s="9">
        <v>53</v>
      </c>
      <c r="D23" s="74">
        <f t="shared" si="1"/>
        <v>0.78</v>
      </c>
      <c r="E23" s="98">
        <f t="shared" si="0"/>
        <v>11.66</v>
      </c>
      <c r="F23" s="540">
        <f t="shared" si="2"/>
        <v>0.53519400000000006</v>
      </c>
      <c r="G23" s="99">
        <f t="shared" si="3"/>
        <v>0.340472</v>
      </c>
      <c r="H23" s="541">
        <f t="shared" si="4"/>
        <v>0.27750800000000003</v>
      </c>
    </row>
    <row r="24" spans="1:8">
      <c r="A24" s="16" t="s">
        <v>2954</v>
      </c>
      <c r="B24" s="18"/>
      <c r="C24" s="31"/>
      <c r="D24" s="76"/>
      <c r="E24" s="82"/>
      <c r="F24" s="539"/>
      <c r="G24" s="31"/>
      <c r="H24" s="28"/>
    </row>
    <row r="25" spans="1:8">
      <c r="A25" s="542" t="s">
        <v>4535</v>
      </c>
      <c r="B25" s="44" t="s">
        <v>4536</v>
      </c>
      <c r="C25" s="47">
        <v>1500</v>
      </c>
      <c r="D25" s="74">
        <f>100%-(E25/C25)</f>
        <v>0.78</v>
      </c>
      <c r="E25" s="98">
        <f t="shared" si="0"/>
        <v>330</v>
      </c>
      <c r="F25" s="540">
        <f t="shared" si="2"/>
        <v>15.147</v>
      </c>
      <c r="G25" s="99">
        <f>E25*$G$1</f>
        <v>9.6359999999999992</v>
      </c>
      <c r="H25" s="541">
        <f>E25*$H$1</f>
        <v>7.854000000000001</v>
      </c>
    </row>
    <row r="26" spans="1:8">
      <c r="A26" s="16" t="s">
        <v>2953</v>
      </c>
      <c r="B26" s="18"/>
      <c r="C26" s="31"/>
      <c r="D26" s="76"/>
      <c r="E26" s="82"/>
      <c r="F26" s="539"/>
      <c r="G26" s="31"/>
      <c r="H26" s="28"/>
    </row>
    <row r="27" spans="1:8">
      <c r="A27" s="26" t="s">
        <v>1061</v>
      </c>
      <c r="B27" s="46" t="s">
        <v>1062</v>
      </c>
      <c r="C27" s="47">
        <v>1008</v>
      </c>
      <c r="D27" s="74">
        <f>100%-(E27/C27)</f>
        <v>0.78</v>
      </c>
      <c r="E27" s="98">
        <f t="shared" si="0"/>
        <v>221.76</v>
      </c>
      <c r="F27" s="540">
        <f>E27*$F$1</f>
        <v>10.178784</v>
      </c>
      <c r="G27" s="99">
        <f>E27*$G$1</f>
        <v>6.4753919999999994</v>
      </c>
      <c r="H27" s="541">
        <f>E27*$H$1</f>
        <v>5.2778879999999999</v>
      </c>
    </row>
    <row r="28" spans="1:8">
      <c r="A28" s="26" t="s">
        <v>4537</v>
      </c>
      <c r="B28" s="46" t="s">
        <v>4538</v>
      </c>
      <c r="C28" s="47">
        <v>242</v>
      </c>
      <c r="D28" s="74">
        <f>100%-(E28/C28)</f>
        <v>0.78</v>
      </c>
      <c r="E28" s="98">
        <f t="shared" si="0"/>
        <v>53.24</v>
      </c>
      <c r="F28" s="540">
        <f>E28*$F$1</f>
        <v>2.4437160000000002</v>
      </c>
      <c r="G28" s="99">
        <f>E28*$G$1</f>
        <v>1.554608</v>
      </c>
      <c r="H28" s="541">
        <f>E28*$H$1</f>
        <v>1.2671120000000002</v>
      </c>
    </row>
    <row r="29" spans="1:8">
      <c r="A29" s="26" t="s">
        <v>4539</v>
      </c>
      <c r="B29" s="46" t="s">
        <v>4540</v>
      </c>
      <c r="C29" s="47">
        <v>242</v>
      </c>
      <c r="D29" s="74">
        <f>100%-(E29/C29)</f>
        <v>0.78</v>
      </c>
      <c r="E29" s="98">
        <f t="shared" si="0"/>
        <v>53.24</v>
      </c>
      <c r="F29" s="540">
        <f>E29*$F$1</f>
        <v>2.4437160000000002</v>
      </c>
      <c r="G29" s="99">
        <f>E29*$G$1</f>
        <v>1.554608</v>
      </c>
      <c r="H29" s="541">
        <f>E29*$H$1</f>
        <v>1.2671120000000002</v>
      </c>
    </row>
    <row r="30" spans="1:8">
      <c r="A30" s="26" t="s">
        <v>1870</v>
      </c>
      <c r="B30" s="46" t="s">
        <v>929</v>
      </c>
      <c r="C30" s="47">
        <v>45</v>
      </c>
      <c r="D30" s="74">
        <f>100%-(E30/C30)</f>
        <v>0.78</v>
      </c>
      <c r="E30" s="98">
        <f t="shared" si="0"/>
        <v>9.9</v>
      </c>
      <c r="F30" s="540">
        <f>E30*$F$1</f>
        <v>0.45441000000000004</v>
      </c>
      <c r="G30" s="99">
        <f>E30*$G$1</f>
        <v>0.28908</v>
      </c>
      <c r="H30" s="541">
        <f>E30*$H$1</f>
        <v>0.23562000000000002</v>
      </c>
    </row>
    <row r="31" spans="1:8">
      <c r="A31" s="26" t="s">
        <v>1872</v>
      </c>
      <c r="B31" s="46" t="s">
        <v>2072</v>
      </c>
      <c r="C31" s="47">
        <v>25</v>
      </c>
      <c r="D31" s="74">
        <f>100%-(E31/C31)</f>
        <v>0.78</v>
      </c>
      <c r="E31" s="98">
        <f t="shared" si="0"/>
        <v>5.5</v>
      </c>
      <c r="F31" s="540">
        <f>E31*$F$1</f>
        <v>0.25245000000000001</v>
      </c>
      <c r="G31" s="99">
        <f>E31*$G$1</f>
        <v>0.16059999999999999</v>
      </c>
      <c r="H31" s="541">
        <f>E31*$H$1</f>
        <v>0.13090000000000002</v>
      </c>
    </row>
    <row r="32" spans="1:8">
      <c r="A32" s="16" t="s">
        <v>2952</v>
      </c>
      <c r="B32" s="18"/>
      <c r="C32" s="31"/>
      <c r="D32" s="76"/>
      <c r="E32" s="82"/>
      <c r="F32" s="539"/>
      <c r="G32" s="31"/>
      <c r="H32" s="28"/>
    </row>
    <row r="33" spans="1:9">
      <c r="A33" s="26" t="s">
        <v>4541</v>
      </c>
      <c r="B33" s="46" t="s">
        <v>4542</v>
      </c>
      <c r="C33" s="47">
        <v>893</v>
      </c>
      <c r="D33" s="74">
        <f t="shared" ref="D33:D41" si="5">100%-(E33/C33)</f>
        <v>0.78</v>
      </c>
      <c r="E33" s="98">
        <f t="shared" si="0"/>
        <v>196.46</v>
      </c>
      <c r="F33" s="540">
        <f>E33*$F$1</f>
        <v>9.0175140000000003</v>
      </c>
      <c r="G33" s="99">
        <f>E33*$G$1</f>
        <v>5.7366320000000002</v>
      </c>
      <c r="H33" s="541">
        <f>E33*$H$1</f>
        <v>4.6757480000000005</v>
      </c>
    </row>
    <row r="34" spans="1:9">
      <c r="A34" s="26" t="s">
        <v>1071</v>
      </c>
      <c r="B34" s="46" t="s">
        <v>2097</v>
      </c>
      <c r="C34" s="47">
        <v>294</v>
      </c>
      <c r="D34" s="74">
        <f t="shared" si="5"/>
        <v>0.78</v>
      </c>
      <c r="E34" s="98">
        <f t="shared" si="0"/>
        <v>64.680000000000007</v>
      </c>
      <c r="F34" s="540">
        <f t="shared" ref="F34:F41" si="6">E34*$F$1</f>
        <v>2.9688120000000007</v>
      </c>
      <c r="G34" s="99">
        <f t="shared" ref="G34:G41" si="7">E34*$G$1</f>
        <v>1.8886560000000001</v>
      </c>
      <c r="H34" s="541">
        <f t="shared" ref="H34:H41" si="8">E34*$H$1</f>
        <v>1.5393840000000003</v>
      </c>
    </row>
    <row r="35" spans="1:9">
      <c r="A35" s="26" t="s">
        <v>1072</v>
      </c>
      <c r="B35" s="46" t="s">
        <v>2098</v>
      </c>
      <c r="C35" s="47">
        <v>50</v>
      </c>
      <c r="D35" s="74">
        <f t="shared" si="5"/>
        <v>0.78</v>
      </c>
      <c r="E35" s="98">
        <f t="shared" si="0"/>
        <v>11</v>
      </c>
      <c r="F35" s="540">
        <f t="shared" si="6"/>
        <v>0.50490000000000002</v>
      </c>
      <c r="G35" s="99">
        <f t="shared" si="7"/>
        <v>0.32119999999999999</v>
      </c>
      <c r="H35" s="541">
        <f t="shared" si="8"/>
        <v>0.26180000000000003</v>
      </c>
    </row>
    <row r="36" spans="1:9">
      <c r="A36" s="26" t="s">
        <v>1073</v>
      </c>
      <c r="B36" s="46" t="s">
        <v>2099</v>
      </c>
      <c r="C36" s="47">
        <v>945</v>
      </c>
      <c r="D36" s="74">
        <f t="shared" si="5"/>
        <v>0.78</v>
      </c>
      <c r="E36" s="98">
        <f t="shared" si="0"/>
        <v>207.9</v>
      </c>
      <c r="F36" s="540">
        <f t="shared" si="6"/>
        <v>9.5426100000000016</v>
      </c>
      <c r="G36" s="99">
        <f t="shared" si="7"/>
        <v>6.0706800000000003</v>
      </c>
      <c r="H36" s="541">
        <f t="shared" si="8"/>
        <v>4.9480200000000005</v>
      </c>
    </row>
    <row r="37" spans="1:9">
      <c r="A37" s="26" t="s">
        <v>1902</v>
      </c>
      <c r="B37" s="46" t="s">
        <v>2083</v>
      </c>
      <c r="C37" s="47">
        <v>399</v>
      </c>
      <c r="D37" s="74">
        <f t="shared" si="5"/>
        <v>0.78</v>
      </c>
      <c r="E37" s="98">
        <f t="shared" si="0"/>
        <v>87.78</v>
      </c>
      <c r="F37" s="540">
        <f t="shared" si="6"/>
        <v>4.029102</v>
      </c>
      <c r="G37" s="99">
        <f t="shared" si="7"/>
        <v>2.5631759999999999</v>
      </c>
      <c r="H37" s="541">
        <f t="shared" si="8"/>
        <v>2.0891640000000002</v>
      </c>
    </row>
    <row r="38" spans="1:9">
      <c r="A38" s="26" t="s">
        <v>1904</v>
      </c>
      <c r="B38" s="46" t="s">
        <v>2084</v>
      </c>
      <c r="C38" s="47">
        <v>65</v>
      </c>
      <c r="D38" s="74">
        <f t="shared" si="5"/>
        <v>0.78</v>
      </c>
      <c r="E38" s="98">
        <f t="shared" si="0"/>
        <v>14.3</v>
      </c>
      <c r="F38" s="540">
        <f t="shared" si="6"/>
        <v>0.65637000000000012</v>
      </c>
      <c r="G38" s="99">
        <f t="shared" si="7"/>
        <v>0.41756000000000004</v>
      </c>
      <c r="H38" s="541">
        <f t="shared" si="8"/>
        <v>0.34034000000000003</v>
      </c>
    </row>
    <row r="39" spans="1:9">
      <c r="A39" s="26" t="s">
        <v>4543</v>
      </c>
      <c r="B39" s="46" t="s">
        <v>4544</v>
      </c>
      <c r="C39" s="47">
        <v>105</v>
      </c>
      <c r="D39" s="74">
        <f t="shared" si="5"/>
        <v>0.78</v>
      </c>
      <c r="E39" s="98">
        <f t="shared" si="0"/>
        <v>23.1</v>
      </c>
      <c r="F39" s="540">
        <f t="shared" si="6"/>
        <v>1.0602900000000002</v>
      </c>
      <c r="G39" s="99">
        <f t="shared" si="7"/>
        <v>0.67452000000000001</v>
      </c>
      <c r="H39" s="541">
        <f t="shared" si="8"/>
        <v>0.54978000000000005</v>
      </c>
    </row>
    <row r="40" spans="1:9">
      <c r="A40" s="26" t="s">
        <v>1074</v>
      </c>
      <c r="B40" s="46" t="s">
        <v>2094</v>
      </c>
      <c r="C40" s="47">
        <v>893</v>
      </c>
      <c r="D40" s="74">
        <f t="shared" si="5"/>
        <v>0.78</v>
      </c>
      <c r="E40" s="98">
        <f t="shared" si="0"/>
        <v>196.46</v>
      </c>
      <c r="F40" s="540">
        <f t="shared" si="6"/>
        <v>9.0175140000000003</v>
      </c>
      <c r="G40" s="99">
        <f t="shared" si="7"/>
        <v>5.7366320000000002</v>
      </c>
      <c r="H40" s="541">
        <f t="shared" si="8"/>
        <v>4.6757480000000005</v>
      </c>
    </row>
    <row r="41" spans="1:9">
      <c r="A41" s="26" t="s">
        <v>4545</v>
      </c>
      <c r="B41" s="46" t="s">
        <v>4546</v>
      </c>
      <c r="C41" s="47">
        <v>525</v>
      </c>
      <c r="D41" s="74">
        <f t="shared" si="5"/>
        <v>0.78</v>
      </c>
      <c r="E41" s="98">
        <f t="shared" si="0"/>
        <v>115.5</v>
      </c>
      <c r="F41" s="540">
        <f t="shared" si="6"/>
        <v>5.30145</v>
      </c>
      <c r="G41" s="99">
        <f t="shared" si="7"/>
        <v>3.3725999999999998</v>
      </c>
      <c r="H41" s="541">
        <f t="shared" si="8"/>
        <v>2.7489000000000003</v>
      </c>
    </row>
    <row r="42" spans="1:9">
      <c r="A42" s="16" t="s">
        <v>2951</v>
      </c>
      <c r="B42" s="18"/>
      <c r="C42" s="31"/>
      <c r="D42" s="76"/>
      <c r="E42" s="82"/>
      <c r="F42" s="539"/>
      <c r="G42" s="31"/>
      <c r="H42" s="28"/>
    </row>
    <row r="43" spans="1:9">
      <c r="A43" s="26" t="s">
        <v>1075</v>
      </c>
      <c r="B43" s="46" t="s">
        <v>2093</v>
      </c>
      <c r="C43" s="47">
        <v>263</v>
      </c>
      <c r="D43" s="74">
        <f>100%-(E43/C43)</f>
        <v>0.78</v>
      </c>
      <c r="E43" s="98">
        <f t="shared" si="0"/>
        <v>57.86</v>
      </c>
      <c r="F43" s="540">
        <f>E43*$F$1</f>
        <v>2.6557740000000001</v>
      </c>
      <c r="G43" s="99">
        <f>E43*$G$1</f>
        <v>1.6895119999999999</v>
      </c>
      <c r="H43" s="541">
        <f>E43*$H$1</f>
        <v>1.3770680000000002</v>
      </c>
    </row>
    <row r="44" spans="1:9">
      <c r="A44" s="169" t="s">
        <v>1343</v>
      </c>
      <c r="B44" s="170" t="s">
        <v>1344</v>
      </c>
      <c r="C44" s="171">
        <v>299</v>
      </c>
      <c r="D44" s="172">
        <f>100%-(E44/C44)</f>
        <v>0.78</v>
      </c>
      <c r="E44" s="98">
        <f t="shared" si="0"/>
        <v>65.78</v>
      </c>
      <c r="F44" s="99">
        <f>E44*$F$1</f>
        <v>3.0193020000000002</v>
      </c>
      <c r="G44" s="99">
        <f>E44*$G$1</f>
        <v>1.920776</v>
      </c>
      <c r="H44" s="99">
        <f>E44*$H$1</f>
        <v>1.5655640000000002</v>
      </c>
      <c r="I44" s="21" t="s">
        <v>1346</v>
      </c>
    </row>
    <row r="45" spans="1:9">
      <c r="A45" s="26" t="s">
        <v>1076</v>
      </c>
      <c r="B45" s="46" t="s">
        <v>2095</v>
      </c>
      <c r="C45" s="47">
        <v>21</v>
      </c>
      <c r="D45" s="74">
        <f>100%-(E45/C45)</f>
        <v>0.78</v>
      </c>
      <c r="E45" s="98">
        <f t="shared" si="0"/>
        <v>4.62</v>
      </c>
      <c r="F45" s="540">
        <f>E45*$F$1</f>
        <v>0.21205800000000002</v>
      </c>
      <c r="G45" s="99">
        <f>E45*$G$1</f>
        <v>0.134904</v>
      </c>
      <c r="H45" s="541">
        <f>E45*$H$1</f>
        <v>0.10995600000000001</v>
      </c>
    </row>
    <row r="46" spans="1:9" ht="12.75" thickBot="1">
      <c r="A46" s="43" t="s">
        <v>1077</v>
      </c>
      <c r="B46" s="51" t="s">
        <v>2096</v>
      </c>
      <c r="C46" s="52">
        <v>21</v>
      </c>
      <c r="D46" s="77">
        <f>100%-(E46/C46)</f>
        <v>0.78</v>
      </c>
      <c r="E46" s="104">
        <f t="shared" si="0"/>
        <v>4.62</v>
      </c>
      <c r="F46" s="543">
        <f>E46*$F$1</f>
        <v>0.21205800000000002</v>
      </c>
      <c r="G46" s="100">
        <f>E46*$G$1</f>
        <v>0.134904</v>
      </c>
      <c r="H46" s="112">
        <f>E46*$H$1</f>
        <v>0.10995600000000001</v>
      </c>
    </row>
    <row r="47" spans="1:9">
      <c r="F47" s="22"/>
      <c r="G47" s="22"/>
      <c r="H47" s="22"/>
    </row>
    <row r="48" spans="1:9">
      <c r="F48" s="22"/>
      <c r="G48" s="22"/>
      <c r="H48" s="22"/>
    </row>
    <row r="49" spans="6:8" s="21" customFormat="1">
      <c r="F49" s="22"/>
      <c r="G49" s="22"/>
      <c r="H49" s="22"/>
    </row>
    <row r="50" spans="6:8" s="21" customFormat="1">
      <c r="F50" s="22"/>
      <c r="G50" s="22"/>
      <c r="H50" s="22"/>
    </row>
    <row r="51" spans="6:8" s="21" customFormat="1">
      <c r="F51" s="22"/>
      <c r="G51" s="22"/>
      <c r="H51" s="22"/>
    </row>
    <row r="52" spans="6:8" s="21" customFormat="1">
      <c r="F52" s="22"/>
      <c r="G52" s="22"/>
      <c r="H52" s="22"/>
    </row>
    <row r="53" spans="6:8" s="21" customFormat="1">
      <c r="F53" s="22"/>
      <c r="G53" s="22"/>
      <c r="H53" s="22"/>
    </row>
    <row r="54" spans="6:8" s="21" customFormat="1">
      <c r="F54" s="22"/>
      <c r="G54" s="22"/>
      <c r="H54" s="22"/>
    </row>
    <row r="55" spans="6:8" s="21" customFormat="1">
      <c r="F55" s="22"/>
      <c r="G55" s="22"/>
      <c r="H55" s="22"/>
    </row>
    <row r="56" spans="6:8" s="21" customFormat="1">
      <c r="F56" s="22"/>
      <c r="G56" s="22"/>
      <c r="H56" s="22"/>
    </row>
    <row r="57" spans="6:8" s="21" customFormat="1">
      <c r="F57" s="22"/>
      <c r="G57" s="22"/>
      <c r="H57" s="22"/>
    </row>
    <row r="58" spans="6:8" s="21" customFormat="1">
      <c r="F58" s="22"/>
      <c r="G58" s="22"/>
      <c r="H58" s="22"/>
    </row>
    <row r="59" spans="6:8" s="21" customFormat="1">
      <c r="F59" s="22"/>
      <c r="G59" s="22"/>
      <c r="H59" s="22"/>
    </row>
    <row r="60" spans="6:8" s="21" customFormat="1">
      <c r="F60" s="22"/>
      <c r="G60" s="22"/>
      <c r="H60" s="22"/>
    </row>
    <row r="61" spans="6:8" s="21" customFormat="1">
      <c r="F61" s="22"/>
      <c r="G61" s="22"/>
      <c r="H61" s="22"/>
    </row>
    <row r="62" spans="6:8" s="21" customFormat="1">
      <c r="F62" s="22"/>
      <c r="G62" s="22"/>
      <c r="H62" s="22"/>
    </row>
    <row r="63" spans="6:8" s="21" customFormat="1">
      <c r="F63" s="22"/>
      <c r="G63" s="22"/>
      <c r="H63" s="22"/>
    </row>
    <row r="64" spans="6:8" s="21" customFormat="1">
      <c r="F64" s="22"/>
      <c r="G64" s="22"/>
      <c r="H64" s="22"/>
    </row>
  </sheetData>
  <mergeCells count="1">
    <mergeCell ref="A7:B7"/>
  </mergeCells>
  <pageMargins left="0.75" right="0.75" top="1" bottom="1" header="0.5" footer="0.5"/>
  <pageSetup scale="7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zoomScaleNormal="100" workbookViewId="0">
      <selection activeCell="B67" sqref="B67"/>
    </sheetView>
  </sheetViews>
  <sheetFormatPr defaultRowHeight="12"/>
  <cols>
    <col min="1" max="1" width="14" style="21" customWidth="1"/>
    <col min="2" max="2" width="50.5703125" style="21" customWidth="1"/>
    <col min="3" max="3" width="10" style="22" customWidth="1"/>
    <col min="4" max="4" width="7" style="68" bestFit="1" customWidth="1"/>
    <col min="5" max="5" width="13.7109375" style="61" bestFit="1" customWidth="1"/>
    <col min="6" max="8" width="10.42578125" style="24" bestFit="1" customWidth="1"/>
    <col min="9" max="9" width="9.140625" style="21" customWidth="1"/>
    <col min="10" max="16384" width="9.140625" style="21"/>
  </cols>
  <sheetData>
    <row r="1" spans="1:9" ht="12.75" thickBot="1">
      <c r="A1" s="35" t="s">
        <v>2572</v>
      </c>
      <c r="B1" s="91" t="s">
        <v>2074</v>
      </c>
      <c r="F1" s="64">
        <v>4.5900000000000003E-2</v>
      </c>
      <c r="G1" s="64">
        <v>2.92E-2</v>
      </c>
      <c r="H1" s="64">
        <v>2.3800000000000002E-2</v>
      </c>
    </row>
    <row r="2" spans="1:9" s="39" customFormat="1" ht="24.75" thickBot="1">
      <c r="A2" s="36" t="s">
        <v>2574</v>
      </c>
      <c r="B2" s="37" t="s">
        <v>2942</v>
      </c>
      <c r="C2" s="45" t="s">
        <v>2943</v>
      </c>
      <c r="D2" s="78" t="s">
        <v>2945</v>
      </c>
      <c r="E2" s="94" t="s">
        <v>2947</v>
      </c>
      <c r="F2" s="95" t="s">
        <v>2948</v>
      </c>
      <c r="G2" s="95" t="s">
        <v>2949</v>
      </c>
      <c r="H2" s="95" t="s">
        <v>2950</v>
      </c>
    </row>
    <row r="3" spans="1:9" ht="12.75" thickBot="1">
      <c r="A3" s="40" t="s">
        <v>2946</v>
      </c>
      <c r="B3" s="41"/>
      <c r="C3" s="42"/>
      <c r="D3" s="69"/>
      <c r="E3" s="96"/>
      <c r="F3" s="97"/>
      <c r="G3" s="97"/>
      <c r="H3" s="97"/>
    </row>
    <row r="4" spans="1:9" ht="48">
      <c r="A4" s="32" t="s">
        <v>216</v>
      </c>
      <c r="B4" s="199" t="s">
        <v>220</v>
      </c>
      <c r="C4" s="147">
        <v>23250</v>
      </c>
      <c r="D4" s="74">
        <f>100%-(E4/C4)</f>
        <v>0.78</v>
      </c>
      <c r="E4" s="379">
        <f>C4*0.22</f>
        <v>5115</v>
      </c>
      <c r="F4" s="372">
        <f>ROUND((E4*$F$1),2)</f>
        <v>234.78</v>
      </c>
      <c r="G4" s="372">
        <f>ROUND((E4*$G$1),2)</f>
        <v>149.36000000000001</v>
      </c>
      <c r="H4" s="372">
        <f>ROUND((E4*$H$1),2)</f>
        <v>121.74</v>
      </c>
    </row>
    <row r="5" spans="1:9">
      <c r="A5" s="26" t="s">
        <v>334</v>
      </c>
      <c r="B5" s="358" t="s">
        <v>335</v>
      </c>
      <c r="C5" s="147">
        <v>222</v>
      </c>
      <c r="D5" s="74">
        <f>100%-(E5/C5)</f>
        <v>0.78</v>
      </c>
      <c r="E5" s="379">
        <f>C5*0.22</f>
        <v>48.84</v>
      </c>
      <c r="F5" s="372">
        <f>ROUND((E5*$F$1),2)</f>
        <v>2.2400000000000002</v>
      </c>
      <c r="G5" s="372">
        <f>ROUND((E5*$G$1),2)</f>
        <v>1.43</v>
      </c>
      <c r="H5" s="372">
        <f>ROUND((E5*$H$1),2)</f>
        <v>1.1599999999999999</v>
      </c>
    </row>
    <row r="6" spans="1:9" ht="12.75" thickBot="1">
      <c r="A6" s="26" t="s">
        <v>218</v>
      </c>
      <c r="B6" s="29" t="s">
        <v>219</v>
      </c>
      <c r="C6" s="176">
        <v>111</v>
      </c>
      <c r="D6" s="74">
        <f>100%-(E6/C6)</f>
        <v>0.78</v>
      </c>
      <c r="E6" s="379">
        <f>C6*0.22</f>
        <v>24.42</v>
      </c>
      <c r="F6" s="372">
        <f>ROUND((E6*$F$1),2)</f>
        <v>1.1200000000000001</v>
      </c>
      <c r="G6" s="372">
        <f>ROUND((E6*$G$1),2)</f>
        <v>0.71</v>
      </c>
      <c r="H6" s="372">
        <f>ROUND((E6*$H$1),2)</f>
        <v>0.57999999999999996</v>
      </c>
    </row>
    <row r="7" spans="1:9" ht="12.75" thickBot="1">
      <c r="A7" s="519" t="s">
        <v>2944</v>
      </c>
      <c r="B7" s="520"/>
      <c r="C7" s="81">
        <f>SUM(C4:C6)</f>
        <v>23583</v>
      </c>
      <c r="D7" s="80">
        <f>100%-(E7/C7)</f>
        <v>0.78</v>
      </c>
      <c r="E7" s="101">
        <f>SUM(E4:E6)</f>
        <v>5188.26</v>
      </c>
      <c r="F7" s="320">
        <f>SUM(F4:F6)</f>
        <v>238.14000000000001</v>
      </c>
      <c r="G7" s="320">
        <f>SUM(G4:G6)</f>
        <v>151.50000000000003</v>
      </c>
      <c r="H7" s="320">
        <f>SUM(H4:H6)</f>
        <v>123.47999999999999</v>
      </c>
      <c r="I7" s="44"/>
    </row>
    <row r="8" spans="1:9">
      <c r="A8" s="190" t="s">
        <v>2958</v>
      </c>
      <c r="B8" s="153"/>
      <c r="C8" s="182"/>
      <c r="D8" s="75"/>
      <c r="E8" s="177"/>
      <c r="F8" s="49"/>
      <c r="G8" s="182"/>
      <c r="H8" s="49"/>
    </row>
    <row r="9" spans="1:9">
      <c r="A9" s="33"/>
      <c r="B9" s="86" t="s">
        <v>2092</v>
      </c>
      <c r="C9" s="174"/>
      <c r="D9" s="74"/>
      <c r="E9" s="178"/>
      <c r="F9" s="47"/>
      <c r="G9" s="174"/>
      <c r="H9" s="47"/>
    </row>
    <row r="10" spans="1:9">
      <c r="A10" s="88" t="s">
        <v>2957</v>
      </c>
      <c r="B10" s="154"/>
      <c r="C10" s="175"/>
      <c r="D10" s="76"/>
      <c r="E10" s="179"/>
      <c r="F10" s="31"/>
      <c r="G10" s="175"/>
      <c r="H10" s="31"/>
    </row>
    <row r="11" spans="1:9">
      <c r="A11" s="33" t="s">
        <v>338</v>
      </c>
      <c r="B11" s="86" t="s">
        <v>339</v>
      </c>
      <c r="C11" s="174">
        <v>1402</v>
      </c>
      <c r="D11" s="74">
        <f>100%-(E11/C11)</f>
        <v>0.78</v>
      </c>
      <c r="E11" s="173">
        <f>C11*0.22</f>
        <v>308.44</v>
      </c>
      <c r="F11" s="99">
        <f>E11*$F$1</f>
        <v>14.157396</v>
      </c>
      <c r="G11" s="108">
        <f>E11*$G$1</f>
        <v>9.0064480000000007</v>
      </c>
      <c r="H11" s="99">
        <f>E11*$H$1</f>
        <v>7.3408720000000001</v>
      </c>
    </row>
    <row r="12" spans="1:9">
      <c r="A12" s="33" t="s">
        <v>340</v>
      </c>
      <c r="B12" s="86" t="s">
        <v>341</v>
      </c>
      <c r="C12" s="174">
        <v>1191</v>
      </c>
      <c r="D12" s="74">
        <f>100%-(E12/C12)</f>
        <v>0.78</v>
      </c>
      <c r="E12" s="173">
        <f>C12*0.22</f>
        <v>262.02</v>
      </c>
      <c r="F12" s="99">
        <f>E12*$F$1</f>
        <v>12.026718000000001</v>
      </c>
      <c r="G12" s="108">
        <f>E12*$G$1</f>
        <v>7.6509839999999993</v>
      </c>
      <c r="H12" s="99">
        <f>E12*$H$1</f>
        <v>6.2360759999999997</v>
      </c>
    </row>
    <row r="13" spans="1:9">
      <c r="A13" s="33" t="s">
        <v>342</v>
      </c>
      <c r="B13" s="86" t="s">
        <v>343</v>
      </c>
      <c r="C13" s="174">
        <v>913</v>
      </c>
      <c r="D13" s="74">
        <f>100%-(E13/C13)</f>
        <v>0.78</v>
      </c>
      <c r="E13" s="173">
        <f>C13*0.22</f>
        <v>200.86</v>
      </c>
      <c r="F13" s="99">
        <f>E13*$F$1</f>
        <v>9.2194740000000017</v>
      </c>
      <c r="G13" s="108">
        <f>E13*$G$1</f>
        <v>5.8651120000000008</v>
      </c>
      <c r="H13" s="99">
        <f>E13*$H$1</f>
        <v>4.7804680000000008</v>
      </c>
    </row>
    <row r="14" spans="1:9">
      <c r="A14" s="33" t="s">
        <v>164</v>
      </c>
      <c r="B14" s="86" t="s">
        <v>165</v>
      </c>
      <c r="C14" s="174">
        <v>3339</v>
      </c>
      <c r="D14" s="74">
        <f>100%-(E14/C14)</f>
        <v>0.78</v>
      </c>
      <c r="E14" s="173">
        <f>C14*0.22</f>
        <v>734.58</v>
      </c>
      <c r="F14" s="99">
        <f>E14*$F$1</f>
        <v>33.717222000000007</v>
      </c>
      <c r="G14" s="108">
        <f>E14*$G$1</f>
        <v>21.449736000000001</v>
      </c>
      <c r="H14" s="99">
        <f>E14*$H$1</f>
        <v>17.483004000000001</v>
      </c>
    </row>
    <row r="15" spans="1:9">
      <c r="A15" s="33" t="s">
        <v>166</v>
      </c>
      <c r="B15" s="86" t="s">
        <v>167</v>
      </c>
      <c r="C15" s="174">
        <v>1781</v>
      </c>
      <c r="D15" s="74">
        <f>100%-(E15/C15)</f>
        <v>0.78</v>
      </c>
      <c r="E15" s="173">
        <f>C15*0.22</f>
        <v>391.82</v>
      </c>
      <c r="F15" s="99">
        <f>E15*$F$1</f>
        <v>17.984538000000001</v>
      </c>
      <c r="G15" s="108">
        <f>E15*$G$1</f>
        <v>11.441144</v>
      </c>
      <c r="H15" s="99">
        <f>E15*$H$1</f>
        <v>9.3253160000000008</v>
      </c>
    </row>
    <row r="16" spans="1:9">
      <c r="A16" s="88" t="s">
        <v>2956</v>
      </c>
      <c r="B16" s="154"/>
      <c r="C16" s="175"/>
      <c r="D16" s="76"/>
      <c r="E16" s="180"/>
      <c r="F16" s="31"/>
      <c r="G16" s="175"/>
      <c r="H16" s="31"/>
    </row>
    <row r="17" spans="1:8" s="59" customFormat="1">
      <c r="A17" s="201" t="s">
        <v>344</v>
      </c>
      <c r="B17" s="200" t="s">
        <v>345</v>
      </c>
      <c r="C17" s="202">
        <v>500</v>
      </c>
      <c r="D17" s="74">
        <f>100%-(E17/C17)</f>
        <v>0.78</v>
      </c>
      <c r="E17" s="173">
        <f t="shared" ref="E17:E63" si="0">C17*0.22</f>
        <v>110</v>
      </c>
      <c r="F17" s="99">
        <f>E17*$F$1</f>
        <v>5.0490000000000004</v>
      </c>
      <c r="G17" s="108">
        <f>E17*$G$1</f>
        <v>3.2120000000000002</v>
      </c>
      <c r="H17" s="99">
        <f>E17*$H$1</f>
        <v>2.6180000000000003</v>
      </c>
    </row>
    <row r="18" spans="1:8">
      <c r="A18" s="88" t="s">
        <v>2955</v>
      </c>
      <c r="B18" s="154"/>
      <c r="C18" s="175"/>
      <c r="D18" s="76"/>
      <c r="E18" s="180"/>
      <c r="F18" s="31"/>
      <c r="G18" s="175"/>
      <c r="H18" s="31"/>
    </row>
    <row r="19" spans="1:8">
      <c r="A19" s="33" t="s">
        <v>176</v>
      </c>
      <c r="B19" s="162" t="s">
        <v>177</v>
      </c>
      <c r="C19" s="176">
        <v>1855</v>
      </c>
      <c r="D19" s="74">
        <f>100%-(E19/C19)</f>
        <v>0.78</v>
      </c>
      <c r="E19" s="173">
        <f t="shared" si="0"/>
        <v>408.1</v>
      </c>
      <c r="F19" s="99">
        <f>E19*$F$1</f>
        <v>18.731790000000004</v>
      </c>
      <c r="G19" s="108">
        <f>E19*$G$1</f>
        <v>11.91652</v>
      </c>
      <c r="H19" s="99">
        <f>E19*$H$1</f>
        <v>9.7127800000000004</v>
      </c>
    </row>
    <row r="20" spans="1:8">
      <c r="A20" s="33" t="s">
        <v>346</v>
      </c>
      <c r="B20" s="162" t="s">
        <v>347</v>
      </c>
      <c r="C20" s="176">
        <v>1553</v>
      </c>
      <c r="D20" s="74">
        <f>100%-(E20/C20)</f>
        <v>0.78</v>
      </c>
      <c r="E20" s="173">
        <f>C20*0.22</f>
        <v>341.66</v>
      </c>
      <c r="F20" s="99">
        <f>E20*$F$1</f>
        <v>15.682194000000003</v>
      </c>
      <c r="G20" s="108">
        <f>E20*$G$1</f>
        <v>9.9764720000000011</v>
      </c>
      <c r="H20" s="99">
        <f>E20*$H$1</f>
        <v>8.131508000000002</v>
      </c>
    </row>
    <row r="21" spans="1:8">
      <c r="A21" s="33" t="s">
        <v>348</v>
      </c>
      <c r="B21" s="162" t="s">
        <v>349</v>
      </c>
      <c r="C21" s="176">
        <v>585</v>
      </c>
      <c r="D21" s="74">
        <f>100%-(E21/C21)</f>
        <v>0.78</v>
      </c>
      <c r="E21" s="173">
        <f>C21*0.22</f>
        <v>128.69999999999999</v>
      </c>
      <c r="F21" s="99">
        <f>E21*$F$1</f>
        <v>5.90733</v>
      </c>
      <c r="G21" s="108">
        <f>E21*$G$1</f>
        <v>3.7580399999999998</v>
      </c>
      <c r="H21" s="99">
        <f>E21*$H$1</f>
        <v>3.0630600000000001</v>
      </c>
    </row>
    <row r="22" spans="1:8">
      <c r="A22" s="33" t="s">
        <v>180</v>
      </c>
      <c r="B22" s="162" t="s">
        <v>181</v>
      </c>
      <c r="C22" s="176">
        <v>586</v>
      </c>
      <c r="D22" s="74">
        <f>100%-(E22/C22)</f>
        <v>0.78</v>
      </c>
      <c r="E22" s="173">
        <f>C22*0.22</f>
        <v>128.91999999999999</v>
      </c>
      <c r="F22" s="99">
        <f>E22*$F$1</f>
        <v>5.9174280000000001</v>
      </c>
      <c r="G22" s="108">
        <f>E22*$G$1</f>
        <v>3.7644639999999998</v>
      </c>
      <c r="H22" s="99">
        <f>E22*$H$1</f>
        <v>3.0682960000000001</v>
      </c>
    </row>
    <row r="23" spans="1:8">
      <c r="A23" s="33" t="s">
        <v>178</v>
      </c>
      <c r="B23" s="162" t="s">
        <v>179</v>
      </c>
      <c r="C23" s="176">
        <v>1450</v>
      </c>
      <c r="D23" s="74">
        <f>100%-(E23/C23)</f>
        <v>0.78</v>
      </c>
      <c r="E23" s="173">
        <f>C23*0.22</f>
        <v>319</v>
      </c>
      <c r="F23" s="99">
        <f>E23*$F$1</f>
        <v>14.642100000000001</v>
      </c>
      <c r="G23" s="108">
        <f>E23*$G$1</f>
        <v>9.3148</v>
      </c>
      <c r="H23" s="99">
        <f>E23*$H$1</f>
        <v>7.5922000000000009</v>
      </c>
    </row>
    <row r="24" spans="1:8">
      <c r="A24" s="85" t="s">
        <v>2954</v>
      </c>
      <c r="B24" s="84"/>
      <c r="C24" s="175"/>
      <c r="D24" s="76"/>
      <c r="E24" s="180"/>
      <c r="F24" s="31"/>
      <c r="G24" s="175"/>
      <c r="H24" s="31"/>
    </row>
    <row r="25" spans="1:8">
      <c r="A25" s="33" t="s">
        <v>221</v>
      </c>
      <c r="B25" s="86" t="s">
        <v>222</v>
      </c>
      <c r="C25" s="174">
        <v>4158</v>
      </c>
      <c r="D25" s="74">
        <f t="shared" ref="D25:D34" si="1">100%-(E25/C25)</f>
        <v>0.78</v>
      </c>
      <c r="E25" s="173">
        <f t="shared" si="0"/>
        <v>914.76</v>
      </c>
      <c r="F25" s="99">
        <f t="shared" ref="F25:F34" si="2">E25*$F$1</f>
        <v>41.987484000000002</v>
      </c>
      <c r="G25" s="108">
        <f t="shared" ref="G25:G34" si="3">E25*$G$1</f>
        <v>26.710992000000001</v>
      </c>
      <c r="H25" s="99">
        <f t="shared" ref="H25:H34" si="4">E25*$H$1</f>
        <v>21.771288000000002</v>
      </c>
    </row>
    <row r="26" spans="1:8">
      <c r="A26" s="33" t="s">
        <v>187</v>
      </c>
      <c r="B26" s="86" t="s">
        <v>188</v>
      </c>
      <c r="C26" s="174">
        <v>296</v>
      </c>
      <c r="D26" s="74">
        <f t="shared" si="1"/>
        <v>0.78</v>
      </c>
      <c r="E26" s="173">
        <f t="shared" si="0"/>
        <v>65.12</v>
      </c>
      <c r="F26" s="99">
        <f t="shared" si="2"/>
        <v>2.9890080000000006</v>
      </c>
      <c r="G26" s="108">
        <f t="shared" si="3"/>
        <v>1.9015040000000001</v>
      </c>
      <c r="H26" s="99">
        <f t="shared" si="4"/>
        <v>1.5498560000000001</v>
      </c>
    </row>
    <row r="27" spans="1:8">
      <c r="A27" s="33" t="s">
        <v>1876</v>
      </c>
      <c r="B27" s="86" t="s">
        <v>2080</v>
      </c>
      <c r="C27" s="174">
        <v>875</v>
      </c>
      <c r="D27" s="74">
        <f t="shared" si="1"/>
        <v>0.78</v>
      </c>
      <c r="E27" s="173">
        <f t="shared" si="0"/>
        <v>192.5</v>
      </c>
      <c r="F27" s="99">
        <f t="shared" si="2"/>
        <v>8.8357500000000009</v>
      </c>
      <c r="G27" s="108">
        <f t="shared" si="3"/>
        <v>5.6210000000000004</v>
      </c>
      <c r="H27" s="99">
        <f t="shared" si="4"/>
        <v>4.5815000000000001</v>
      </c>
    </row>
    <row r="28" spans="1:8">
      <c r="A28" s="33" t="s">
        <v>1877</v>
      </c>
      <c r="B28" s="86" t="s">
        <v>2081</v>
      </c>
      <c r="C28" s="174">
        <v>875</v>
      </c>
      <c r="D28" s="74">
        <f t="shared" si="1"/>
        <v>0.78</v>
      </c>
      <c r="E28" s="173">
        <f t="shared" si="0"/>
        <v>192.5</v>
      </c>
      <c r="F28" s="99">
        <f t="shared" si="2"/>
        <v>8.8357500000000009</v>
      </c>
      <c r="G28" s="108">
        <f t="shared" si="3"/>
        <v>5.6210000000000004</v>
      </c>
      <c r="H28" s="99">
        <f t="shared" si="4"/>
        <v>4.5815000000000001</v>
      </c>
    </row>
    <row r="29" spans="1:8">
      <c r="A29" s="33" t="s">
        <v>3149</v>
      </c>
      <c r="B29" s="86" t="s">
        <v>2082</v>
      </c>
      <c r="C29" s="174">
        <v>1378</v>
      </c>
      <c r="D29" s="74">
        <f t="shared" si="1"/>
        <v>0.78</v>
      </c>
      <c r="E29" s="173">
        <f t="shared" si="0"/>
        <v>303.16000000000003</v>
      </c>
      <c r="F29" s="99">
        <f t="shared" si="2"/>
        <v>13.915044000000002</v>
      </c>
      <c r="G29" s="108">
        <f t="shared" si="3"/>
        <v>8.852272000000001</v>
      </c>
      <c r="H29" s="99">
        <f t="shared" si="4"/>
        <v>7.2152080000000014</v>
      </c>
    </row>
    <row r="30" spans="1:8">
      <c r="A30" s="33" t="s">
        <v>1349</v>
      </c>
      <c r="B30" s="86" t="s">
        <v>1350</v>
      </c>
      <c r="C30" s="174">
        <v>2650</v>
      </c>
      <c r="D30" s="74">
        <f t="shared" si="1"/>
        <v>0.78</v>
      </c>
      <c r="E30" s="173">
        <f t="shared" si="0"/>
        <v>583</v>
      </c>
      <c r="F30" s="99">
        <f t="shared" si="2"/>
        <v>26.759700000000002</v>
      </c>
      <c r="G30" s="108">
        <f t="shared" si="3"/>
        <v>17.023600000000002</v>
      </c>
      <c r="H30" s="99">
        <f t="shared" si="4"/>
        <v>13.875400000000001</v>
      </c>
    </row>
    <row r="31" spans="1:8">
      <c r="A31" s="33" t="s">
        <v>1351</v>
      </c>
      <c r="B31" s="86" t="s">
        <v>1352</v>
      </c>
      <c r="C31" s="174">
        <v>1166</v>
      </c>
      <c r="D31" s="74">
        <f t="shared" si="1"/>
        <v>0.78</v>
      </c>
      <c r="E31" s="173">
        <f>C31*0.22</f>
        <v>256.52</v>
      </c>
      <c r="F31" s="99">
        <f t="shared" si="2"/>
        <v>11.774267999999999</v>
      </c>
      <c r="G31" s="108">
        <f t="shared" si="3"/>
        <v>7.4903839999999997</v>
      </c>
      <c r="H31" s="99">
        <f t="shared" si="4"/>
        <v>6.1051760000000002</v>
      </c>
    </row>
    <row r="32" spans="1:8">
      <c r="A32" s="33" t="s">
        <v>1353</v>
      </c>
      <c r="B32" s="86" t="s">
        <v>1354</v>
      </c>
      <c r="C32" s="174">
        <v>3179</v>
      </c>
      <c r="D32" s="74">
        <f t="shared" si="1"/>
        <v>0.78</v>
      </c>
      <c r="E32" s="173">
        <f>C32*0.22</f>
        <v>699.38</v>
      </c>
      <c r="F32" s="99">
        <f t="shared" si="2"/>
        <v>32.101542000000002</v>
      </c>
      <c r="G32" s="108">
        <f t="shared" si="3"/>
        <v>20.421896</v>
      </c>
      <c r="H32" s="99">
        <f t="shared" si="4"/>
        <v>16.645244000000002</v>
      </c>
    </row>
    <row r="33" spans="1:9">
      <c r="A33" s="33" t="s">
        <v>1355</v>
      </c>
      <c r="B33" s="86" t="s">
        <v>1356</v>
      </c>
      <c r="C33" s="174">
        <v>3180</v>
      </c>
      <c r="D33" s="74">
        <f t="shared" si="1"/>
        <v>0.78</v>
      </c>
      <c r="E33" s="173">
        <f>C33*0.22</f>
        <v>699.6</v>
      </c>
      <c r="F33" s="99">
        <f t="shared" si="2"/>
        <v>32.111640000000001</v>
      </c>
      <c r="G33" s="108">
        <f t="shared" si="3"/>
        <v>20.428319999999999</v>
      </c>
      <c r="H33" s="99">
        <f t="shared" si="4"/>
        <v>16.650480000000002</v>
      </c>
    </row>
    <row r="34" spans="1:9">
      <c r="A34" s="33" t="s">
        <v>223</v>
      </c>
      <c r="B34" s="86" t="s">
        <v>224</v>
      </c>
      <c r="C34" s="174">
        <v>4500</v>
      </c>
      <c r="D34" s="74">
        <f t="shared" si="1"/>
        <v>0.78</v>
      </c>
      <c r="E34" s="173">
        <f>C34*0.22</f>
        <v>990</v>
      </c>
      <c r="F34" s="99">
        <f t="shared" si="2"/>
        <v>45.441000000000003</v>
      </c>
      <c r="G34" s="108">
        <f t="shared" si="3"/>
        <v>28.908000000000001</v>
      </c>
      <c r="H34" s="99">
        <f t="shared" si="4"/>
        <v>23.562000000000001</v>
      </c>
    </row>
    <row r="35" spans="1:9">
      <c r="A35" s="85" t="s">
        <v>2953</v>
      </c>
      <c r="B35" s="84"/>
      <c r="C35" s="175"/>
      <c r="D35" s="76"/>
      <c r="E35" s="180"/>
      <c r="F35" s="31"/>
      <c r="G35" s="175"/>
      <c r="H35" s="31"/>
    </row>
    <row r="36" spans="1:9">
      <c r="A36" s="33" t="s">
        <v>183</v>
      </c>
      <c r="B36" s="86" t="s">
        <v>184</v>
      </c>
      <c r="C36" s="174">
        <v>1070</v>
      </c>
      <c r="D36" s="74">
        <f>100%-(E36/C36)</f>
        <v>0.78</v>
      </c>
      <c r="E36" s="173">
        <f t="shared" si="0"/>
        <v>235.4</v>
      </c>
      <c r="F36" s="99">
        <f>E36*$F$1</f>
        <v>10.804860000000001</v>
      </c>
      <c r="G36" s="108">
        <f>E36*$G$1</f>
        <v>6.8736800000000002</v>
      </c>
      <c r="H36" s="99">
        <f>E36*$H$1</f>
        <v>5.6025200000000002</v>
      </c>
    </row>
    <row r="37" spans="1:9">
      <c r="A37" s="33" t="s">
        <v>1870</v>
      </c>
      <c r="B37" s="86" t="s">
        <v>929</v>
      </c>
      <c r="C37" s="174">
        <v>48</v>
      </c>
      <c r="D37" s="74">
        <f>100%-(E37/C37)</f>
        <v>0.78</v>
      </c>
      <c r="E37" s="173">
        <f t="shared" si="0"/>
        <v>10.56</v>
      </c>
      <c r="F37" s="99">
        <f>E37*$F$1</f>
        <v>0.48470400000000008</v>
      </c>
      <c r="G37" s="108">
        <f>E37*$G$1</f>
        <v>0.30835200000000001</v>
      </c>
      <c r="H37" s="99">
        <f>E37*$H$1</f>
        <v>0.25132800000000005</v>
      </c>
    </row>
    <row r="38" spans="1:9">
      <c r="A38" s="33" t="s">
        <v>1872</v>
      </c>
      <c r="B38" s="86" t="s">
        <v>2072</v>
      </c>
      <c r="C38" s="174">
        <v>27</v>
      </c>
      <c r="D38" s="74">
        <f>100%-(E38/C38)</f>
        <v>0.78</v>
      </c>
      <c r="E38" s="173">
        <f t="shared" si="0"/>
        <v>5.94</v>
      </c>
      <c r="F38" s="99">
        <f>E38*$F$1</f>
        <v>0.27264600000000005</v>
      </c>
      <c r="G38" s="108">
        <f>E38*$G$1</f>
        <v>0.17344800000000002</v>
      </c>
      <c r="H38" s="99">
        <f>E38*$H$1</f>
        <v>0.14137200000000003</v>
      </c>
    </row>
    <row r="39" spans="1:9">
      <c r="A39" s="85" t="s">
        <v>2952</v>
      </c>
      <c r="B39" s="84"/>
      <c r="C39" s="175"/>
      <c r="D39" s="76"/>
      <c r="E39" s="180"/>
      <c r="F39" s="31"/>
      <c r="G39" s="175"/>
      <c r="H39" s="31"/>
    </row>
    <row r="40" spans="1:9">
      <c r="A40" s="33" t="s">
        <v>191</v>
      </c>
      <c r="B40" s="86" t="s">
        <v>192</v>
      </c>
      <c r="C40" s="174">
        <v>53</v>
      </c>
      <c r="D40" s="74">
        <f t="shared" ref="D40:D47" si="5">100%-(E40/C40)</f>
        <v>0.78</v>
      </c>
      <c r="E40" s="173">
        <f t="shared" si="0"/>
        <v>11.66</v>
      </c>
      <c r="F40" s="99">
        <f t="shared" ref="F40:F47" si="6">E40*$F$1</f>
        <v>0.53519400000000006</v>
      </c>
      <c r="G40" s="108">
        <f t="shared" ref="G40:G47" si="7">E40*$G$1</f>
        <v>0.340472</v>
      </c>
      <c r="H40" s="99">
        <f t="shared" ref="H40:H47" si="8">E40*$H$1</f>
        <v>0.27750800000000003</v>
      </c>
    </row>
    <row r="41" spans="1:9" ht="24">
      <c r="A41" s="33" t="s">
        <v>189</v>
      </c>
      <c r="B41" s="86" t="s">
        <v>190</v>
      </c>
      <c r="C41" s="174">
        <v>1100</v>
      </c>
      <c r="D41" s="74">
        <f t="shared" si="5"/>
        <v>0.78</v>
      </c>
      <c r="E41" s="173">
        <f t="shared" si="0"/>
        <v>242</v>
      </c>
      <c r="F41" s="99">
        <f t="shared" si="6"/>
        <v>11.107800000000001</v>
      </c>
      <c r="G41" s="108">
        <f t="shared" si="7"/>
        <v>7.0663999999999998</v>
      </c>
      <c r="H41" s="99">
        <f t="shared" si="8"/>
        <v>5.7596000000000007</v>
      </c>
    </row>
    <row r="42" spans="1:9">
      <c r="A42" s="33" t="s">
        <v>193</v>
      </c>
      <c r="B42" s="86" t="s">
        <v>194</v>
      </c>
      <c r="C42" s="174">
        <v>785</v>
      </c>
      <c r="D42" s="74">
        <f t="shared" si="5"/>
        <v>0.78</v>
      </c>
      <c r="E42" s="173">
        <f t="shared" si="0"/>
        <v>172.7</v>
      </c>
      <c r="F42" s="99">
        <f t="shared" si="6"/>
        <v>7.9269300000000005</v>
      </c>
      <c r="G42" s="108">
        <f t="shared" si="7"/>
        <v>5.04284</v>
      </c>
      <c r="H42" s="99">
        <f t="shared" si="8"/>
        <v>4.1102600000000002</v>
      </c>
    </row>
    <row r="43" spans="1:9">
      <c r="A43" s="33" t="s">
        <v>195</v>
      </c>
      <c r="B43" s="86" t="s">
        <v>196</v>
      </c>
      <c r="C43" s="174">
        <v>668</v>
      </c>
      <c r="D43" s="74">
        <f t="shared" si="5"/>
        <v>0.78</v>
      </c>
      <c r="E43" s="173">
        <f t="shared" si="0"/>
        <v>146.96</v>
      </c>
      <c r="F43" s="99">
        <f t="shared" si="6"/>
        <v>6.745464000000001</v>
      </c>
      <c r="G43" s="108">
        <f t="shared" si="7"/>
        <v>4.2912319999999999</v>
      </c>
      <c r="H43" s="99">
        <f t="shared" si="8"/>
        <v>3.4976480000000003</v>
      </c>
    </row>
    <row r="44" spans="1:9">
      <c r="A44" s="33" t="s">
        <v>197</v>
      </c>
      <c r="B44" s="86" t="s">
        <v>198</v>
      </c>
      <c r="C44" s="174">
        <v>821</v>
      </c>
      <c r="D44" s="74">
        <f t="shared" si="5"/>
        <v>0.78</v>
      </c>
      <c r="E44" s="173">
        <f t="shared" si="0"/>
        <v>180.62</v>
      </c>
      <c r="F44" s="99">
        <f t="shared" si="6"/>
        <v>8.290458000000001</v>
      </c>
      <c r="G44" s="108">
        <f t="shared" si="7"/>
        <v>5.2741040000000003</v>
      </c>
      <c r="H44" s="99">
        <f t="shared" si="8"/>
        <v>4.298756</v>
      </c>
    </row>
    <row r="45" spans="1:9">
      <c r="A45" s="33" t="s">
        <v>199</v>
      </c>
      <c r="B45" s="86" t="s">
        <v>200</v>
      </c>
      <c r="C45" s="174">
        <v>690</v>
      </c>
      <c r="D45" s="74">
        <f t="shared" si="5"/>
        <v>0.78</v>
      </c>
      <c r="E45" s="173">
        <f t="shared" si="0"/>
        <v>151.80000000000001</v>
      </c>
      <c r="F45" s="99">
        <f t="shared" si="6"/>
        <v>6.967620000000001</v>
      </c>
      <c r="G45" s="108">
        <f t="shared" si="7"/>
        <v>4.4325600000000005</v>
      </c>
      <c r="H45" s="99">
        <f t="shared" si="8"/>
        <v>3.6128400000000007</v>
      </c>
    </row>
    <row r="46" spans="1:9">
      <c r="A46" s="33" t="s">
        <v>201</v>
      </c>
      <c r="B46" s="86" t="s">
        <v>202</v>
      </c>
      <c r="C46" s="174">
        <v>191</v>
      </c>
      <c r="D46" s="74">
        <f t="shared" si="5"/>
        <v>0.78</v>
      </c>
      <c r="E46" s="173">
        <f t="shared" si="0"/>
        <v>42.02</v>
      </c>
      <c r="F46" s="99">
        <f t="shared" si="6"/>
        <v>1.9287180000000004</v>
      </c>
      <c r="G46" s="108">
        <f t="shared" si="7"/>
        <v>1.2269840000000001</v>
      </c>
      <c r="H46" s="99">
        <f t="shared" si="8"/>
        <v>1.0000760000000002</v>
      </c>
    </row>
    <row r="47" spans="1:9" s="14" customFormat="1">
      <c r="A47" s="252" t="s">
        <v>203</v>
      </c>
      <c r="B47" s="253" t="s">
        <v>204</v>
      </c>
      <c r="C47" s="254">
        <v>290</v>
      </c>
      <c r="D47" s="359">
        <f t="shared" si="5"/>
        <v>0.78</v>
      </c>
      <c r="E47" s="173">
        <f t="shared" si="0"/>
        <v>63.8</v>
      </c>
      <c r="F47" s="111">
        <f t="shared" si="6"/>
        <v>2.92842</v>
      </c>
      <c r="G47" s="188">
        <f t="shared" si="7"/>
        <v>1.8629599999999999</v>
      </c>
      <c r="H47" s="111">
        <f t="shared" si="8"/>
        <v>1.51844</v>
      </c>
      <c r="I47" s="21"/>
    </row>
    <row r="48" spans="1:9" s="14" customFormat="1">
      <c r="A48" s="252" t="s">
        <v>1880</v>
      </c>
      <c r="B48" s="253" t="s">
        <v>2089</v>
      </c>
      <c r="C48" s="254">
        <v>947</v>
      </c>
      <c r="D48" s="359">
        <f t="shared" ref="D48:D54" si="9">100%-(E48/C48)</f>
        <v>0.78</v>
      </c>
      <c r="E48" s="173">
        <f t="shared" ref="E48:E54" si="10">C48*0.22</f>
        <v>208.34</v>
      </c>
      <c r="F48" s="111">
        <f t="shared" ref="F48:F54" si="11">E48*$F$1</f>
        <v>9.5628060000000001</v>
      </c>
      <c r="G48" s="188">
        <f t="shared" ref="G48:G54" si="12">E48*$G$1</f>
        <v>6.0835280000000003</v>
      </c>
      <c r="H48" s="111">
        <f t="shared" ref="H48:H54" si="13">E48*$H$1</f>
        <v>4.9584920000000006</v>
      </c>
      <c r="I48" s="21"/>
    </row>
    <row r="49" spans="1:9" s="14" customFormat="1">
      <c r="A49" s="252" t="s">
        <v>1902</v>
      </c>
      <c r="B49" s="253" t="s">
        <v>2083</v>
      </c>
      <c r="C49" s="254">
        <v>423</v>
      </c>
      <c r="D49" s="359">
        <f t="shared" si="9"/>
        <v>0.78</v>
      </c>
      <c r="E49" s="173">
        <f t="shared" si="10"/>
        <v>93.06</v>
      </c>
      <c r="F49" s="111">
        <f t="shared" si="11"/>
        <v>4.2714540000000003</v>
      </c>
      <c r="G49" s="188">
        <f t="shared" si="12"/>
        <v>2.717352</v>
      </c>
      <c r="H49" s="111">
        <f t="shared" si="13"/>
        <v>2.2148280000000002</v>
      </c>
      <c r="I49" s="21"/>
    </row>
    <row r="50" spans="1:9" s="14" customFormat="1">
      <c r="A50" s="252" t="s">
        <v>1879</v>
      </c>
      <c r="B50" s="253" t="s">
        <v>2085</v>
      </c>
      <c r="C50" s="254">
        <v>476</v>
      </c>
      <c r="D50" s="359">
        <f t="shared" si="9"/>
        <v>0.78</v>
      </c>
      <c r="E50" s="173">
        <f t="shared" si="10"/>
        <v>104.72</v>
      </c>
      <c r="F50" s="111">
        <f t="shared" si="11"/>
        <v>4.806648</v>
      </c>
      <c r="G50" s="188">
        <f t="shared" si="12"/>
        <v>3.0578240000000001</v>
      </c>
      <c r="H50" s="111">
        <f t="shared" si="13"/>
        <v>2.4923360000000003</v>
      </c>
      <c r="I50" s="21"/>
    </row>
    <row r="51" spans="1:9" s="14" customFormat="1">
      <c r="A51" s="252" t="s">
        <v>1347</v>
      </c>
      <c r="B51" s="253" t="s">
        <v>1348</v>
      </c>
      <c r="C51" s="254">
        <v>423</v>
      </c>
      <c r="D51" s="359">
        <f t="shared" si="9"/>
        <v>0.78</v>
      </c>
      <c r="E51" s="173">
        <f t="shared" si="10"/>
        <v>93.06</v>
      </c>
      <c r="F51" s="111">
        <f t="shared" si="11"/>
        <v>4.2714540000000003</v>
      </c>
      <c r="G51" s="188">
        <f t="shared" si="12"/>
        <v>2.717352</v>
      </c>
      <c r="H51" s="111">
        <f t="shared" si="13"/>
        <v>2.2148280000000002</v>
      </c>
      <c r="I51" s="21"/>
    </row>
    <row r="52" spans="1:9" s="14" customFormat="1">
      <c r="A52" s="252" t="s">
        <v>212</v>
      </c>
      <c r="B52" s="253" t="s">
        <v>2088</v>
      </c>
      <c r="C52" s="254">
        <v>112</v>
      </c>
      <c r="D52" s="359">
        <f t="shared" si="9"/>
        <v>0.78</v>
      </c>
      <c r="E52" s="173">
        <f t="shared" si="10"/>
        <v>24.64</v>
      </c>
      <c r="F52" s="111">
        <f t="shared" si="11"/>
        <v>1.1309760000000002</v>
      </c>
      <c r="G52" s="188">
        <f t="shared" si="12"/>
        <v>0.71948800000000002</v>
      </c>
      <c r="H52" s="111">
        <f t="shared" si="13"/>
        <v>0.58643200000000006</v>
      </c>
      <c r="I52" s="21"/>
    </row>
    <row r="53" spans="1:9" s="14" customFormat="1">
      <c r="A53" s="252" t="s">
        <v>1904</v>
      </c>
      <c r="B53" s="253" t="s">
        <v>2084</v>
      </c>
      <c r="C53" s="254">
        <v>68.900000000000006</v>
      </c>
      <c r="D53" s="359">
        <f t="shared" si="9"/>
        <v>0.78</v>
      </c>
      <c r="E53" s="173">
        <f t="shared" si="10"/>
        <v>15.158000000000001</v>
      </c>
      <c r="F53" s="111">
        <f t="shared" si="11"/>
        <v>0.69575220000000015</v>
      </c>
      <c r="G53" s="188">
        <f t="shared" si="12"/>
        <v>0.44261360000000005</v>
      </c>
      <c r="H53" s="111">
        <f t="shared" si="13"/>
        <v>0.36076040000000004</v>
      </c>
      <c r="I53" s="21"/>
    </row>
    <row r="54" spans="1:9" s="14" customFormat="1">
      <c r="A54" s="252" t="s">
        <v>213</v>
      </c>
      <c r="B54" s="253" t="s">
        <v>214</v>
      </c>
      <c r="C54" s="254">
        <v>1225</v>
      </c>
      <c r="D54" s="359">
        <f t="shared" si="9"/>
        <v>0.78</v>
      </c>
      <c r="E54" s="173">
        <f t="shared" si="10"/>
        <v>269.5</v>
      </c>
      <c r="F54" s="111">
        <f t="shared" si="11"/>
        <v>12.370050000000001</v>
      </c>
      <c r="G54" s="188">
        <f t="shared" si="12"/>
        <v>7.8693999999999997</v>
      </c>
      <c r="H54" s="111">
        <f t="shared" si="13"/>
        <v>6.4141000000000004</v>
      </c>
      <c r="I54" s="21"/>
    </row>
    <row r="55" spans="1:9">
      <c r="A55" s="85" t="s">
        <v>2951</v>
      </c>
      <c r="B55" s="84"/>
      <c r="C55" s="175"/>
      <c r="D55" s="76"/>
      <c r="E55" s="180"/>
      <c r="F55" s="31"/>
      <c r="G55" s="175"/>
      <c r="H55" s="31"/>
    </row>
    <row r="56" spans="1:9">
      <c r="A56" s="33" t="s">
        <v>354</v>
      </c>
      <c r="B56" s="86" t="s">
        <v>355</v>
      </c>
      <c r="C56" s="174">
        <v>846</v>
      </c>
      <c r="D56" s="74">
        <f t="shared" ref="D56:D63" si="14">100%-(E56/C56)</f>
        <v>0.78</v>
      </c>
      <c r="E56" s="173">
        <f t="shared" si="0"/>
        <v>186.12</v>
      </c>
      <c r="F56" s="99">
        <f t="shared" ref="F56:F63" si="15">E56*$F$1</f>
        <v>8.5429080000000006</v>
      </c>
      <c r="G56" s="108">
        <f t="shared" ref="G56:G63" si="16">E56*$G$1</f>
        <v>5.434704</v>
      </c>
      <c r="H56" s="99">
        <f t="shared" ref="H56:H63" si="17">E56*$H$1</f>
        <v>4.4296560000000005</v>
      </c>
    </row>
    <row r="57" spans="1:9">
      <c r="A57" s="33" t="s">
        <v>205</v>
      </c>
      <c r="B57" s="86" t="s">
        <v>206</v>
      </c>
      <c r="C57" s="174">
        <v>60</v>
      </c>
      <c r="D57" s="74">
        <f t="shared" si="14"/>
        <v>0.78</v>
      </c>
      <c r="E57" s="173">
        <f t="shared" si="0"/>
        <v>13.2</v>
      </c>
      <c r="F57" s="99">
        <f t="shared" si="15"/>
        <v>0.60587999999999997</v>
      </c>
      <c r="G57" s="108">
        <f t="shared" si="16"/>
        <v>0.38544</v>
      </c>
      <c r="H57" s="99">
        <f t="shared" si="17"/>
        <v>0.31415999999999999</v>
      </c>
    </row>
    <row r="58" spans="1:9">
      <c r="A58" s="33" t="s">
        <v>350</v>
      </c>
      <c r="B58" s="86" t="s">
        <v>351</v>
      </c>
      <c r="C58" s="174">
        <v>200</v>
      </c>
      <c r="D58" s="74">
        <f t="shared" si="14"/>
        <v>0.78</v>
      </c>
      <c r="E58" s="173">
        <f t="shared" si="0"/>
        <v>44</v>
      </c>
      <c r="F58" s="99">
        <f t="shared" si="15"/>
        <v>2.0196000000000001</v>
      </c>
      <c r="G58" s="108">
        <f t="shared" si="16"/>
        <v>1.2847999999999999</v>
      </c>
      <c r="H58" s="99">
        <f t="shared" si="17"/>
        <v>1.0472000000000001</v>
      </c>
    </row>
    <row r="59" spans="1:9">
      <c r="A59" s="33" t="s">
        <v>352</v>
      </c>
      <c r="B59" s="86" t="s">
        <v>353</v>
      </c>
      <c r="C59" s="174">
        <v>279</v>
      </c>
      <c r="D59" s="74">
        <f t="shared" si="14"/>
        <v>0.78</v>
      </c>
      <c r="E59" s="173">
        <f t="shared" si="0"/>
        <v>61.38</v>
      </c>
      <c r="F59" s="99">
        <f t="shared" si="15"/>
        <v>2.8173420000000005</v>
      </c>
      <c r="G59" s="108">
        <f t="shared" si="16"/>
        <v>1.7922960000000001</v>
      </c>
      <c r="H59" s="99">
        <f t="shared" si="17"/>
        <v>1.4608440000000003</v>
      </c>
    </row>
    <row r="60" spans="1:9">
      <c r="A60" s="360" t="s">
        <v>1882</v>
      </c>
      <c r="B60" s="361" t="s">
        <v>207</v>
      </c>
      <c r="C60" s="362">
        <v>222.60000000000002</v>
      </c>
      <c r="D60" s="363">
        <f t="shared" si="14"/>
        <v>0.78</v>
      </c>
      <c r="E60" s="173">
        <f t="shared" si="0"/>
        <v>48.972000000000008</v>
      </c>
      <c r="F60" s="99">
        <f t="shared" si="15"/>
        <v>2.2478148000000004</v>
      </c>
      <c r="G60" s="108">
        <f t="shared" si="16"/>
        <v>1.4299824000000003</v>
      </c>
      <c r="H60" s="99">
        <f t="shared" si="17"/>
        <v>1.1655336000000003</v>
      </c>
    </row>
    <row r="61" spans="1:9">
      <c r="A61" s="204" t="s">
        <v>208</v>
      </c>
      <c r="B61" s="205" t="s">
        <v>209</v>
      </c>
      <c r="C61" s="203">
        <v>123</v>
      </c>
      <c r="D61" s="363">
        <f t="shared" si="14"/>
        <v>0.78</v>
      </c>
      <c r="E61" s="173">
        <f t="shared" si="0"/>
        <v>27.06</v>
      </c>
      <c r="F61" s="99">
        <f t="shared" si="15"/>
        <v>1.242054</v>
      </c>
      <c r="G61" s="108">
        <f t="shared" si="16"/>
        <v>0.79015199999999997</v>
      </c>
      <c r="H61" s="99">
        <f t="shared" si="17"/>
        <v>0.64402800000000004</v>
      </c>
    </row>
    <row r="62" spans="1:9">
      <c r="A62" s="360" t="s">
        <v>210</v>
      </c>
      <c r="B62" s="361" t="s">
        <v>211</v>
      </c>
      <c r="C62" s="362">
        <v>86</v>
      </c>
      <c r="D62" s="363">
        <f t="shared" si="14"/>
        <v>0.78</v>
      </c>
      <c r="E62" s="173">
        <f t="shared" si="0"/>
        <v>18.920000000000002</v>
      </c>
      <c r="F62" s="99">
        <f t="shared" si="15"/>
        <v>0.86842800000000009</v>
      </c>
      <c r="G62" s="108">
        <f t="shared" si="16"/>
        <v>0.55246400000000007</v>
      </c>
      <c r="H62" s="99">
        <f t="shared" si="17"/>
        <v>0.45029600000000009</v>
      </c>
    </row>
    <row r="63" spans="1:9" ht="12.75" thickBot="1">
      <c r="A63" s="364" t="s">
        <v>1343</v>
      </c>
      <c r="B63" s="365" t="s">
        <v>1344</v>
      </c>
      <c r="C63" s="366">
        <v>317</v>
      </c>
      <c r="D63" s="367">
        <f t="shared" si="14"/>
        <v>0.78</v>
      </c>
      <c r="E63" s="181">
        <f t="shared" si="0"/>
        <v>69.739999999999995</v>
      </c>
      <c r="F63" s="100">
        <f t="shared" si="15"/>
        <v>3.201066</v>
      </c>
      <c r="G63" s="109">
        <f t="shared" si="16"/>
        <v>2.0364079999999998</v>
      </c>
      <c r="H63" s="100">
        <f t="shared" si="17"/>
        <v>1.6598120000000001</v>
      </c>
    </row>
    <row r="64" spans="1:9">
      <c r="A64" s="255"/>
      <c r="B64" s="255"/>
      <c r="C64" s="368"/>
      <c r="D64" s="369"/>
    </row>
  </sheetData>
  <mergeCells count="1">
    <mergeCell ref="A7:B7"/>
  </mergeCells>
  <phoneticPr fontId="2" type="noConversion"/>
  <pageMargins left="0.75" right="0.75" top="0.71" bottom="1" header="0.5" footer="0.5"/>
  <pageSetup scale="7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election activeCell="E7" sqref="E7:H7"/>
    </sheetView>
  </sheetViews>
  <sheetFormatPr defaultRowHeight="12"/>
  <cols>
    <col min="1" max="1" width="14" style="21" customWidth="1"/>
    <col min="2" max="2" width="50.5703125" style="21" customWidth="1"/>
    <col min="3" max="3" width="10" style="22" customWidth="1"/>
    <col min="4" max="4" width="7" style="68" bestFit="1" customWidth="1"/>
    <col min="5" max="5" width="13.7109375" style="61" bestFit="1" customWidth="1"/>
    <col min="6" max="8" width="10.42578125" style="24" bestFit="1" customWidth="1"/>
    <col min="9" max="9" width="9.140625" style="21" customWidth="1"/>
    <col min="10" max="16384" width="9.140625" style="21"/>
  </cols>
  <sheetData>
    <row r="1" spans="1:11" ht="12.75" thickBot="1">
      <c r="A1" s="35" t="s">
        <v>2572</v>
      </c>
      <c r="B1" s="91" t="s">
        <v>2074</v>
      </c>
      <c r="F1" s="64">
        <v>4.5900000000000003E-2</v>
      </c>
      <c r="G1" s="64">
        <v>2.92E-2</v>
      </c>
      <c r="H1" s="64">
        <v>2.3800000000000002E-2</v>
      </c>
    </row>
    <row r="2" spans="1:11" s="39" customFormat="1" ht="24.75" thickBot="1">
      <c r="A2" s="36" t="s">
        <v>2574</v>
      </c>
      <c r="B2" s="37" t="s">
        <v>2942</v>
      </c>
      <c r="C2" s="45" t="s">
        <v>2943</v>
      </c>
      <c r="D2" s="78" t="s">
        <v>2945</v>
      </c>
      <c r="E2" s="94" t="s">
        <v>2947</v>
      </c>
      <c r="F2" s="95" t="s">
        <v>2948</v>
      </c>
      <c r="G2" s="95" t="s">
        <v>2949</v>
      </c>
      <c r="H2" s="95" t="s">
        <v>2950</v>
      </c>
      <c r="I2" s="21"/>
    </row>
    <row r="3" spans="1:11" ht="12.75" thickBot="1">
      <c r="A3" s="40" t="s">
        <v>2946</v>
      </c>
      <c r="B3" s="41"/>
      <c r="C3" s="42"/>
      <c r="D3" s="69"/>
      <c r="E3" s="96"/>
      <c r="F3" s="97"/>
      <c r="G3" s="97"/>
      <c r="H3" s="97"/>
    </row>
    <row r="4" spans="1:11" ht="48">
      <c r="A4" s="32" t="s">
        <v>4048</v>
      </c>
      <c r="B4" s="199" t="s">
        <v>4049</v>
      </c>
      <c r="C4" s="147">
        <v>28500</v>
      </c>
      <c r="D4" s="74">
        <f>100%-(E4/C4)</f>
        <v>0.78</v>
      </c>
      <c r="E4" s="379">
        <f>C4*0.22</f>
        <v>6270</v>
      </c>
      <c r="F4" s="372">
        <f>ROUND((E4*$F$1),2)</f>
        <v>287.79000000000002</v>
      </c>
      <c r="G4" s="372">
        <f>ROUND((E4*$G$1),2)</f>
        <v>183.08</v>
      </c>
      <c r="H4" s="372">
        <f>ROUND((E4*$H$1),2)</f>
        <v>149.22999999999999</v>
      </c>
      <c r="I4" s="21">
        <f>C4*F1</f>
        <v>1308.1500000000001</v>
      </c>
      <c r="J4" s="21">
        <f>C4*G1</f>
        <v>832.2</v>
      </c>
      <c r="K4" s="21">
        <f>C4*H1</f>
        <v>678.30000000000007</v>
      </c>
    </row>
    <row r="5" spans="1:11">
      <c r="A5" s="26" t="s">
        <v>334</v>
      </c>
      <c r="B5" s="358" t="s">
        <v>335</v>
      </c>
      <c r="C5" s="147">
        <v>222</v>
      </c>
      <c r="D5" s="74">
        <f>100%-(E5/C5)</f>
        <v>0.78</v>
      </c>
      <c r="E5" s="379">
        <f>C5*0.22</f>
        <v>48.84</v>
      </c>
      <c r="F5" s="372">
        <f>ROUND((E5*$F$1),2)</f>
        <v>2.2400000000000002</v>
      </c>
      <c r="G5" s="372">
        <f>ROUND((E5*$G$1),2)</f>
        <v>1.43</v>
      </c>
      <c r="H5" s="372">
        <f>ROUND((E5*$H$1),2)</f>
        <v>1.1599999999999999</v>
      </c>
    </row>
    <row r="6" spans="1:11" ht="12.75" thickBot="1">
      <c r="A6" s="26" t="s">
        <v>218</v>
      </c>
      <c r="B6" s="29" t="s">
        <v>219</v>
      </c>
      <c r="C6" s="176">
        <v>111</v>
      </c>
      <c r="D6" s="74">
        <f>100%-(E6/C6)</f>
        <v>0.78</v>
      </c>
      <c r="E6" s="379">
        <f>C6*0.22</f>
        <v>24.42</v>
      </c>
      <c r="F6" s="372">
        <f>ROUND((E6*$F$1),2)</f>
        <v>1.1200000000000001</v>
      </c>
      <c r="G6" s="372">
        <f>ROUND((E6*$G$1),2)</f>
        <v>0.71</v>
      </c>
      <c r="H6" s="372">
        <f>ROUND((E6*$H$1),2)</f>
        <v>0.57999999999999996</v>
      </c>
    </row>
    <row r="7" spans="1:11" ht="12.75" thickBot="1">
      <c r="A7" s="519" t="s">
        <v>2944</v>
      </c>
      <c r="B7" s="520"/>
      <c r="C7" s="81">
        <f>SUM(C4:C6)</f>
        <v>28833</v>
      </c>
      <c r="D7" s="80">
        <f>100%-(E7/C7)</f>
        <v>0.78</v>
      </c>
      <c r="E7" s="101">
        <f>SUM(E4:E6)</f>
        <v>6343.26</v>
      </c>
      <c r="F7" s="320">
        <f>SUM(F4:F6)</f>
        <v>291.15000000000003</v>
      </c>
      <c r="G7" s="320">
        <f>SUM(G4:G6)</f>
        <v>185.22000000000003</v>
      </c>
      <c r="H7" s="320">
        <f>SUM(H4:H6)</f>
        <v>150.97</v>
      </c>
      <c r="I7" s="44"/>
    </row>
    <row r="8" spans="1:11">
      <c r="A8" s="190" t="s">
        <v>2958</v>
      </c>
      <c r="B8" s="153"/>
      <c r="C8" s="182"/>
      <c r="D8" s="75"/>
      <c r="E8" s="177"/>
      <c r="F8" s="49"/>
      <c r="G8" s="182"/>
      <c r="H8" s="49"/>
    </row>
    <row r="9" spans="1:11">
      <c r="A9" s="33"/>
      <c r="B9" s="86" t="s">
        <v>2092</v>
      </c>
      <c r="C9" s="174"/>
      <c r="D9" s="74"/>
      <c r="E9" s="178"/>
      <c r="F9" s="47"/>
      <c r="G9" s="174"/>
      <c r="H9" s="47"/>
    </row>
    <row r="10" spans="1:11">
      <c r="A10" s="88" t="s">
        <v>2957</v>
      </c>
      <c r="B10" s="154"/>
      <c r="C10" s="175"/>
      <c r="D10" s="76"/>
      <c r="E10" s="179"/>
      <c r="F10" s="31"/>
      <c r="G10" s="175"/>
      <c r="H10" s="31"/>
    </row>
    <row r="11" spans="1:11">
      <c r="A11" s="33" t="s">
        <v>338</v>
      </c>
      <c r="B11" s="86" t="s">
        <v>339</v>
      </c>
      <c r="C11" s="174">
        <v>1402</v>
      </c>
      <c r="D11" s="74">
        <f>100%-(E11/C11)</f>
        <v>0.78</v>
      </c>
      <c r="E11" s="173">
        <f>C11*0.22</f>
        <v>308.44</v>
      </c>
      <c r="F11" s="99">
        <f>E11*$F$1</f>
        <v>14.157396</v>
      </c>
      <c r="G11" s="108">
        <f>E11*$G$1</f>
        <v>9.0064480000000007</v>
      </c>
      <c r="H11" s="99">
        <f>E11*$H$1</f>
        <v>7.3408720000000001</v>
      </c>
    </row>
    <row r="12" spans="1:11">
      <c r="A12" s="33" t="s">
        <v>340</v>
      </c>
      <c r="B12" s="86" t="s">
        <v>341</v>
      </c>
      <c r="C12" s="174">
        <v>1191</v>
      </c>
      <c r="D12" s="74">
        <f>100%-(E12/C12)</f>
        <v>0.78</v>
      </c>
      <c r="E12" s="173">
        <f>C12*0.22</f>
        <v>262.02</v>
      </c>
      <c r="F12" s="99">
        <f>E12*$F$1</f>
        <v>12.026718000000001</v>
      </c>
      <c r="G12" s="108">
        <f>E12*$G$1</f>
        <v>7.6509839999999993</v>
      </c>
      <c r="H12" s="99">
        <f>E12*$H$1</f>
        <v>6.2360759999999997</v>
      </c>
    </row>
    <row r="13" spans="1:11">
      <c r="A13" s="33" t="s">
        <v>342</v>
      </c>
      <c r="B13" s="86" t="s">
        <v>343</v>
      </c>
      <c r="C13" s="174">
        <v>913</v>
      </c>
      <c r="D13" s="74">
        <f>100%-(E13/C13)</f>
        <v>0.78</v>
      </c>
      <c r="E13" s="173">
        <f>C13*0.22</f>
        <v>200.86</v>
      </c>
      <c r="F13" s="99">
        <f>E13*$F$1</f>
        <v>9.2194740000000017</v>
      </c>
      <c r="G13" s="108">
        <f>E13*$G$1</f>
        <v>5.8651120000000008</v>
      </c>
      <c r="H13" s="99">
        <f>E13*$H$1</f>
        <v>4.7804680000000008</v>
      </c>
    </row>
    <row r="14" spans="1:11">
      <c r="A14" s="33" t="s">
        <v>164</v>
      </c>
      <c r="B14" s="86" t="s">
        <v>165</v>
      </c>
      <c r="C14" s="174">
        <v>3339</v>
      </c>
      <c r="D14" s="74">
        <f>100%-(E14/C14)</f>
        <v>0.78</v>
      </c>
      <c r="E14" s="173">
        <f>C14*0.22</f>
        <v>734.58</v>
      </c>
      <c r="F14" s="99">
        <f>E14*$F$1</f>
        <v>33.717222000000007</v>
      </c>
      <c r="G14" s="108">
        <f>E14*$G$1</f>
        <v>21.449736000000001</v>
      </c>
      <c r="H14" s="99">
        <f>E14*$H$1</f>
        <v>17.483004000000001</v>
      </c>
    </row>
    <row r="15" spans="1:11">
      <c r="A15" s="33" t="s">
        <v>166</v>
      </c>
      <c r="B15" s="86" t="s">
        <v>167</v>
      </c>
      <c r="C15" s="174">
        <v>1781</v>
      </c>
      <c r="D15" s="74">
        <f>100%-(E15/C15)</f>
        <v>0.78</v>
      </c>
      <c r="E15" s="173">
        <f>C15*0.22</f>
        <v>391.82</v>
      </c>
      <c r="F15" s="99">
        <f>E15*$F$1</f>
        <v>17.984538000000001</v>
      </c>
      <c r="G15" s="108">
        <f>E15*$G$1</f>
        <v>11.441144</v>
      </c>
      <c r="H15" s="99">
        <f>E15*$H$1</f>
        <v>9.3253160000000008</v>
      </c>
    </row>
    <row r="16" spans="1:11">
      <c r="A16" s="88" t="s">
        <v>2956</v>
      </c>
      <c r="B16" s="154"/>
      <c r="C16" s="175"/>
      <c r="D16" s="76"/>
      <c r="E16" s="180"/>
      <c r="F16" s="31"/>
      <c r="G16" s="175"/>
      <c r="H16" s="31"/>
    </row>
    <row r="17" spans="1:8" s="59" customFormat="1">
      <c r="A17" s="201" t="s">
        <v>344</v>
      </c>
      <c r="B17" s="200" t="s">
        <v>345</v>
      </c>
      <c r="C17" s="202">
        <v>500</v>
      </c>
      <c r="D17" s="74">
        <f>100%-(E17/C17)</f>
        <v>0.78</v>
      </c>
      <c r="E17" s="173">
        <f t="shared" ref="E17:E69" si="0">C17*0.22</f>
        <v>110</v>
      </c>
      <c r="F17" s="99">
        <f>E17*$F$1</f>
        <v>5.0490000000000004</v>
      </c>
      <c r="G17" s="108">
        <f>E17*$G$1</f>
        <v>3.2120000000000002</v>
      </c>
      <c r="H17" s="99">
        <f>E17*$H$1</f>
        <v>2.6180000000000003</v>
      </c>
    </row>
    <row r="18" spans="1:8" s="59" customFormat="1">
      <c r="A18" s="201" t="s">
        <v>1725</v>
      </c>
      <c r="B18" s="200" t="s">
        <v>4050</v>
      </c>
      <c r="C18" s="202">
        <v>500</v>
      </c>
      <c r="D18" s="74">
        <f>100%-(E18/C18)</f>
        <v>0.78</v>
      </c>
      <c r="E18" s="173">
        <f t="shared" si="0"/>
        <v>110</v>
      </c>
      <c r="F18" s="99">
        <f>E18*$F$1</f>
        <v>5.0490000000000004</v>
      </c>
      <c r="G18" s="108">
        <f>E18*$G$1</f>
        <v>3.2120000000000002</v>
      </c>
      <c r="H18" s="99">
        <f>E18*$H$1</f>
        <v>2.6180000000000003</v>
      </c>
    </row>
    <row r="19" spans="1:8">
      <c r="A19" s="88" t="s">
        <v>2955</v>
      </c>
      <c r="B19" s="154"/>
      <c r="C19" s="175"/>
      <c r="D19" s="76"/>
      <c r="E19" s="180"/>
      <c r="F19" s="31"/>
      <c r="G19" s="175"/>
      <c r="H19" s="31"/>
    </row>
    <row r="20" spans="1:8">
      <c r="A20" s="33" t="s">
        <v>176</v>
      </c>
      <c r="B20" s="162" t="s">
        <v>177</v>
      </c>
      <c r="C20" s="176">
        <v>1855</v>
      </c>
      <c r="D20" s="74">
        <f>100%-(E20/C20)</f>
        <v>0.78</v>
      </c>
      <c r="E20" s="173">
        <f t="shared" si="0"/>
        <v>408.1</v>
      </c>
      <c r="F20" s="99">
        <f>E20*$F$1</f>
        <v>18.731790000000004</v>
      </c>
      <c r="G20" s="108">
        <f>E20*$G$1</f>
        <v>11.91652</v>
      </c>
      <c r="H20" s="99">
        <f>E20*$H$1</f>
        <v>9.7127800000000004</v>
      </c>
    </row>
    <row r="21" spans="1:8">
      <c r="A21" s="33" t="s">
        <v>346</v>
      </c>
      <c r="B21" s="162" t="s">
        <v>347</v>
      </c>
      <c r="C21" s="176">
        <v>1553</v>
      </c>
      <c r="D21" s="74">
        <f>100%-(E21/C21)</f>
        <v>0.78</v>
      </c>
      <c r="E21" s="173">
        <f>C21*0.22</f>
        <v>341.66</v>
      </c>
      <c r="F21" s="99">
        <f>E21*$F$1</f>
        <v>15.682194000000003</v>
      </c>
      <c r="G21" s="108">
        <f>E21*$G$1</f>
        <v>9.9764720000000011</v>
      </c>
      <c r="H21" s="99">
        <f>E21*$H$1</f>
        <v>8.131508000000002</v>
      </c>
    </row>
    <row r="22" spans="1:8">
      <c r="A22" s="33" t="s">
        <v>168</v>
      </c>
      <c r="B22" s="162" t="s">
        <v>169</v>
      </c>
      <c r="C22" s="176">
        <v>3020</v>
      </c>
      <c r="D22" s="74">
        <f t="shared" ref="D22:D24" si="1">100%-(E22/C22)</f>
        <v>0.78</v>
      </c>
      <c r="E22" s="173">
        <f t="shared" ref="E22:E24" si="2">C22*0.22</f>
        <v>664.4</v>
      </c>
      <c r="F22" s="99">
        <f t="shared" ref="F22:F24" si="3">E22*$F$1</f>
        <v>30.49596</v>
      </c>
      <c r="G22" s="108">
        <f t="shared" ref="G22:G24" si="4">E22*$G$1</f>
        <v>19.400479999999998</v>
      </c>
      <c r="H22" s="99">
        <f t="shared" ref="H22:H24" si="5">E22*$H$1</f>
        <v>15.812720000000001</v>
      </c>
    </row>
    <row r="23" spans="1:8">
      <c r="A23" s="33" t="s">
        <v>174</v>
      </c>
      <c r="B23" s="162" t="s">
        <v>175</v>
      </c>
      <c r="C23" s="176">
        <v>5510</v>
      </c>
      <c r="D23" s="74">
        <f t="shared" si="1"/>
        <v>0.78</v>
      </c>
      <c r="E23" s="173">
        <f t="shared" si="2"/>
        <v>1212.2</v>
      </c>
      <c r="F23" s="99">
        <f t="shared" si="3"/>
        <v>55.639980000000008</v>
      </c>
      <c r="G23" s="108">
        <f t="shared" si="4"/>
        <v>35.396239999999999</v>
      </c>
      <c r="H23" s="99">
        <f t="shared" si="5"/>
        <v>28.850360000000002</v>
      </c>
    </row>
    <row r="24" spans="1:8">
      <c r="A24" s="33" t="s">
        <v>1727</v>
      </c>
      <c r="B24" s="162" t="s">
        <v>1728</v>
      </c>
      <c r="C24" s="176">
        <v>1113</v>
      </c>
      <c r="D24" s="74">
        <f t="shared" si="1"/>
        <v>0.78</v>
      </c>
      <c r="E24" s="173">
        <f t="shared" si="2"/>
        <v>244.86</v>
      </c>
      <c r="F24" s="99">
        <f t="shared" si="3"/>
        <v>11.239074000000002</v>
      </c>
      <c r="G24" s="108">
        <f t="shared" si="4"/>
        <v>7.1499120000000005</v>
      </c>
      <c r="H24" s="99">
        <f t="shared" si="5"/>
        <v>5.827668000000001</v>
      </c>
    </row>
    <row r="25" spans="1:8">
      <c r="A25" s="33" t="s">
        <v>348</v>
      </c>
      <c r="B25" s="162" t="s">
        <v>349</v>
      </c>
      <c r="C25" s="176">
        <v>585</v>
      </c>
      <c r="D25" s="74">
        <f>100%-(E25/C25)</f>
        <v>0.78</v>
      </c>
      <c r="E25" s="173">
        <f>C25*0.22</f>
        <v>128.69999999999999</v>
      </c>
      <c r="F25" s="99">
        <f>E25*$F$1</f>
        <v>5.90733</v>
      </c>
      <c r="G25" s="108">
        <f>E25*$G$1</f>
        <v>3.7580399999999998</v>
      </c>
      <c r="H25" s="99">
        <f>E25*$H$1</f>
        <v>3.0630600000000001</v>
      </c>
    </row>
    <row r="26" spans="1:8">
      <c r="A26" s="33" t="s">
        <v>180</v>
      </c>
      <c r="B26" s="162" t="s">
        <v>181</v>
      </c>
      <c r="C26" s="176">
        <v>586</v>
      </c>
      <c r="D26" s="74">
        <f>100%-(E26/C26)</f>
        <v>0.78</v>
      </c>
      <c r="E26" s="173">
        <f>C26*0.22</f>
        <v>128.91999999999999</v>
      </c>
      <c r="F26" s="99">
        <f>E26*$F$1</f>
        <v>5.9174280000000001</v>
      </c>
      <c r="G26" s="108">
        <f>E26*$G$1</f>
        <v>3.7644639999999998</v>
      </c>
      <c r="H26" s="99">
        <f>E26*$H$1</f>
        <v>3.0682960000000001</v>
      </c>
    </row>
    <row r="27" spans="1:8">
      <c r="A27" s="33" t="s">
        <v>172</v>
      </c>
      <c r="B27" s="162" t="s">
        <v>173</v>
      </c>
      <c r="C27" s="176">
        <v>863</v>
      </c>
      <c r="D27" s="74">
        <f>100%-(E27/C27)</f>
        <v>0.78</v>
      </c>
      <c r="E27" s="173">
        <f>C27*0.22</f>
        <v>189.86</v>
      </c>
      <c r="F27" s="99">
        <f>E27*$F$1</f>
        <v>8.7145740000000007</v>
      </c>
      <c r="G27" s="108">
        <f>E27*$G$1</f>
        <v>5.5439120000000006</v>
      </c>
      <c r="H27" s="99">
        <f>E27*$H$1</f>
        <v>4.5186680000000008</v>
      </c>
    </row>
    <row r="28" spans="1:8">
      <c r="A28" s="33" t="s">
        <v>170</v>
      </c>
      <c r="B28" s="162" t="s">
        <v>171</v>
      </c>
      <c r="C28" s="176">
        <v>1670</v>
      </c>
      <c r="D28" s="74">
        <f>100%-(E28/C28)</f>
        <v>0.78</v>
      </c>
      <c r="E28" s="173">
        <f>C28*0.22</f>
        <v>367.4</v>
      </c>
      <c r="F28" s="99">
        <f>E28*$F$1</f>
        <v>16.863659999999999</v>
      </c>
      <c r="G28" s="108">
        <f>E28*$G$1</f>
        <v>10.72808</v>
      </c>
      <c r="H28" s="99">
        <f>E28*$H$1</f>
        <v>8.7441200000000006</v>
      </c>
    </row>
    <row r="29" spans="1:8">
      <c r="A29" s="33" t="s">
        <v>178</v>
      </c>
      <c r="B29" s="162" t="s">
        <v>179</v>
      </c>
      <c r="C29" s="176">
        <v>1450</v>
      </c>
      <c r="D29" s="74">
        <f>100%-(E29/C29)</f>
        <v>0.78</v>
      </c>
      <c r="E29" s="173">
        <f>C29*0.22</f>
        <v>319</v>
      </c>
      <c r="F29" s="99">
        <f>E29*$F$1</f>
        <v>14.642100000000001</v>
      </c>
      <c r="G29" s="108">
        <f>E29*$G$1</f>
        <v>9.3148</v>
      </c>
      <c r="H29" s="99">
        <f>E29*$H$1</f>
        <v>7.5922000000000009</v>
      </c>
    </row>
    <row r="30" spans="1:8">
      <c r="A30" s="85" t="s">
        <v>2954</v>
      </c>
      <c r="B30" s="84"/>
      <c r="C30" s="175"/>
      <c r="D30" s="76"/>
      <c r="E30" s="180"/>
      <c r="F30" s="31"/>
      <c r="G30" s="175"/>
      <c r="H30" s="31"/>
    </row>
    <row r="31" spans="1:8">
      <c r="A31" s="33" t="s">
        <v>221</v>
      </c>
      <c r="B31" s="86" t="s">
        <v>222</v>
      </c>
      <c r="C31" s="174">
        <v>4158</v>
      </c>
      <c r="D31" s="74">
        <f t="shared" ref="D31:D40" si="6">100%-(E31/C31)</f>
        <v>0.78</v>
      </c>
      <c r="E31" s="173">
        <f t="shared" si="0"/>
        <v>914.76</v>
      </c>
      <c r="F31" s="99">
        <f t="shared" ref="F31:F40" si="7">E31*$F$1</f>
        <v>41.987484000000002</v>
      </c>
      <c r="G31" s="108">
        <f t="shared" ref="G31:G40" si="8">E31*$G$1</f>
        <v>26.710992000000001</v>
      </c>
      <c r="H31" s="99">
        <f t="shared" ref="H31:H40" si="9">E31*$H$1</f>
        <v>21.771288000000002</v>
      </c>
    </row>
    <row r="32" spans="1:8">
      <c r="A32" s="33" t="s">
        <v>187</v>
      </c>
      <c r="B32" s="86" t="s">
        <v>188</v>
      </c>
      <c r="C32" s="174">
        <v>296</v>
      </c>
      <c r="D32" s="74">
        <f t="shared" si="6"/>
        <v>0.78</v>
      </c>
      <c r="E32" s="173">
        <f t="shared" si="0"/>
        <v>65.12</v>
      </c>
      <c r="F32" s="99">
        <f t="shared" si="7"/>
        <v>2.9890080000000006</v>
      </c>
      <c r="G32" s="108">
        <f t="shared" si="8"/>
        <v>1.9015040000000001</v>
      </c>
      <c r="H32" s="99">
        <f t="shared" si="9"/>
        <v>1.5498560000000001</v>
      </c>
    </row>
    <row r="33" spans="1:8">
      <c r="A33" s="33" t="s">
        <v>1876</v>
      </c>
      <c r="B33" s="86" t="s">
        <v>2080</v>
      </c>
      <c r="C33" s="174">
        <v>875</v>
      </c>
      <c r="D33" s="74">
        <f t="shared" si="6"/>
        <v>0.78</v>
      </c>
      <c r="E33" s="173">
        <f t="shared" si="0"/>
        <v>192.5</v>
      </c>
      <c r="F33" s="99">
        <f t="shared" si="7"/>
        <v>8.8357500000000009</v>
      </c>
      <c r="G33" s="108">
        <f t="shared" si="8"/>
        <v>5.6210000000000004</v>
      </c>
      <c r="H33" s="99">
        <f t="shared" si="9"/>
        <v>4.5815000000000001</v>
      </c>
    </row>
    <row r="34" spans="1:8">
      <c r="A34" s="33" t="s">
        <v>1877</v>
      </c>
      <c r="B34" s="86" t="s">
        <v>2081</v>
      </c>
      <c r="C34" s="174">
        <v>875</v>
      </c>
      <c r="D34" s="74">
        <f t="shared" si="6"/>
        <v>0.78</v>
      </c>
      <c r="E34" s="173">
        <f t="shared" si="0"/>
        <v>192.5</v>
      </c>
      <c r="F34" s="99">
        <f t="shared" si="7"/>
        <v>8.8357500000000009</v>
      </c>
      <c r="G34" s="108">
        <f t="shared" si="8"/>
        <v>5.6210000000000004</v>
      </c>
      <c r="H34" s="99">
        <f t="shared" si="9"/>
        <v>4.5815000000000001</v>
      </c>
    </row>
    <row r="35" spans="1:8">
      <c r="A35" s="33" t="s">
        <v>3149</v>
      </c>
      <c r="B35" s="86" t="s">
        <v>2082</v>
      </c>
      <c r="C35" s="174">
        <v>1378</v>
      </c>
      <c r="D35" s="74">
        <f t="shared" si="6"/>
        <v>0.78</v>
      </c>
      <c r="E35" s="173">
        <f t="shared" si="0"/>
        <v>303.16000000000003</v>
      </c>
      <c r="F35" s="99">
        <f t="shared" si="7"/>
        <v>13.915044000000002</v>
      </c>
      <c r="G35" s="108">
        <f t="shared" si="8"/>
        <v>8.852272000000001</v>
      </c>
      <c r="H35" s="99">
        <f t="shared" si="9"/>
        <v>7.2152080000000014</v>
      </c>
    </row>
    <row r="36" spans="1:8">
      <c r="A36" s="33" t="s">
        <v>1349</v>
      </c>
      <c r="B36" s="86" t="s">
        <v>1350</v>
      </c>
      <c r="C36" s="174">
        <v>2650</v>
      </c>
      <c r="D36" s="74">
        <f t="shared" si="6"/>
        <v>0.78</v>
      </c>
      <c r="E36" s="173">
        <f t="shared" si="0"/>
        <v>583</v>
      </c>
      <c r="F36" s="99">
        <f t="shared" si="7"/>
        <v>26.759700000000002</v>
      </c>
      <c r="G36" s="108">
        <f t="shared" si="8"/>
        <v>17.023600000000002</v>
      </c>
      <c r="H36" s="99">
        <f t="shared" si="9"/>
        <v>13.875400000000001</v>
      </c>
    </row>
    <row r="37" spans="1:8">
      <c r="A37" s="33" t="s">
        <v>1351</v>
      </c>
      <c r="B37" s="86" t="s">
        <v>1352</v>
      </c>
      <c r="C37" s="174">
        <v>1166</v>
      </c>
      <c r="D37" s="74">
        <f t="shared" si="6"/>
        <v>0.78</v>
      </c>
      <c r="E37" s="173">
        <f>C37*0.22</f>
        <v>256.52</v>
      </c>
      <c r="F37" s="99">
        <f t="shared" si="7"/>
        <v>11.774267999999999</v>
      </c>
      <c r="G37" s="108">
        <f t="shared" si="8"/>
        <v>7.4903839999999997</v>
      </c>
      <c r="H37" s="99">
        <f t="shared" si="9"/>
        <v>6.1051760000000002</v>
      </c>
    </row>
    <row r="38" spans="1:8">
      <c r="A38" s="33" t="s">
        <v>1353</v>
      </c>
      <c r="B38" s="86" t="s">
        <v>1354</v>
      </c>
      <c r="C38" s="174">
        <v>3179</v>
      </c>
      <c r="D38" s="74">
        <f t="shared" si="6"/>
        <v>0.78</v>
      </c>
      <c r="E38" s="173">
        <f>C38*0.22</f>
        <v>699.38</v>
      </c>
      <c r="F38" s="99">
        <f t="shared" si="7"/>
        <v>32.101542000000002</v>
      </c>
      <c r="G38" s="108">
        <f t="shared" si="8"/>
        <v>20.421896</v>
      </c>
      <c r="H38" s="99">
        <f t="shared" si="9"/>
        <v>16.645244000000002</v>
      </c>
    </row>
    <row r="39" spans="1:8">
      <c r="A39" s="33" t="s">
        <v>1355</v>
      </c>
      <c r="B39" s="86" t="s">
        <v>1356</v>
      </c>
      <c r="C39" s="174">
        <v>3180</v>
      </c>
      <c r="D39" s="74">
        <f t="shared" si="6"/>
        <v>0.78</v>
      </c>
      <c r="E39" s="173">
        <f>C39*0.22</f>
        <v>699.6</v>
      </c>
      <c r="F39" s="99">
        <f t="shared" si="7"/>
        <v>32.111640000000001</v>
      </c>
      <c r="G39" s="108">
        <f t="shared" si="8"/>
        <v>20.428319999999999</v>
      </c>
      <c r="H39" s="99">
        <f t="shared" si="9"/>
        <v>16.650480000000002</v>
      </c>
    </row>
    <row r="40" spans="1:8">
      <c r="A40" s="33" t="s">
        <v>223</v>
      </c>
      <c r="B40" s="86" t="s">
        <v>224</v>
      </c>
      <c r="C40" s="174">
        <v>4500</v>
      </c>
      <c r="D40" s="74">
        <f t="shared" si="6"/>
        <v>0.78</v>
      </c>
      <c r="E40" s="173">
        <f>C40*0.22</f>
        <v>990</v>
      </c>
      <c r="F40" s="99">
        <f t="shared" si="7"/>
        <v>45.441000000000003</v>
      </c>
      <c r="G40" s="108">
        <f t="shared" si="8"/>
        <v>28.908000000000001</v>
      </c>
      <c r="H40" s="99">
        <f t="shared" si="9"/>
        <v>23.562000000000001</v>
      </c>
    </row>
    <row r="41" spans="1:8">
      <c r="A41" s="85" t="s">
        <v>2953</v>
      </c>
      <c r="B41" s="84"/>
      <c r="C41" s="175"/>
      <c r="D41" s="76"/>
      <c r="E41" s="180"/>
      <c r="F41" s="31"/>
      <c r="G41" s="175"/>
      <c r="H41" s="31"/>
    </row>
    <row r="42" spans="1:8">
      <c r="A42" s="33" t="s">
        <v>183</v>
      </c>
      <c r="B42" s="86" t="s">
        <v>184</v>
      </c>
      <c r="C42" s="174">
        <v>1070</v>
      </c>
      <c r="D42" s="74">
        <f>100%-(E42/C42)</f>
        <v>0.78</v>
      </c>
      <c r="E42" s="173">
        <f t="shared" si="0"/>
        <v>235.4</v>
      </c>
      <c r="F42" s="99">
        <f>E42*$F$1</f>
        <v>10.804860000000001</v>
      </c>
      <c r="G42" s="108">
        <f>E42*$G$1</f>
        <v>6.8736800000000002</v>
      </c>
      <c r="H42" s="99">
        <f>E42*$H$1</f>
        <v>5.6025200000000002</v>
      </c>
    </row>
    <row r="43" spans="1:8">
      <c r="A43" s="33" t="s">
        <v>1870</v>
      </c>
      <c r="B43" s="86" t="s">
        <v>929</v>
      </c>
      <c r="C43" s="174">
        <v>48</v>
      </c>
      <c r="D43" s="74">
        <f>100%-(E43/C43)</f>
        <v>0.78</v>
      </c>
      <c r="E43" s="173">
        <f t="shared" si="0"/>
        <v>10.56</v>
      </c>
      <c r="F43" s="99">
        <f>E43*$F$1</f>
        <v>0.48470400000000008</v>
      </c>
      <c r="G43" s="108">
        <f>E43*$G$1</f>
        <v>0.30835200000000001</v>
      </c>
      <c r="H43" s="99">
        <f>E43*$H$1</f>
        <v>0.25132800000000005</v>
      </c>
    </row>
    <row r="44" spans="1:8">
      <c r="A44" s="33" t="s">
        <v>1872</v>
      </c>
      <c r="B44" s="86" t="s">
        <v>2072</v>
      </c>
      <c r="C44" s="174">
        <v>27</v>
      </c>
      <c r="D44" s="74">
        <f>100%-(E44/C44)</f>
        <v>0.78</v>
      </c>
      <c r="E44" s="173">
        <f t="shared" si="0"/>
        <v>5.94</v>
      </c>
      <c r="F44" s="99">
        <f>E44*$F$1</f>
        <v>0.27264600000000005</v>
      </c>
      <c r="G44" s="108">
        <f>E44*$G$1</f>
        <v>0.17344800000000002</v>
      </c>
      <c r="H44" s="99">
        <f>E44*$H$1</f>
        <v>0.14137200000000003</v>
      </c>
    </row>
    <row r="45" spans="1:8">
      <c r="A45" s="85" t="s">
        <v>2952</v>
      </c>
      <c r="B45" s="84"/>
      <c r="C45" s="175"/>
      <c r="D45" s="76"/>
      <c r="E45" s="180"/>
      <c r="F45" s="31"/>
      <c r="G45" s="175"/>
      <c r="H45" s="31"/>
    </row>
    <row r="46" spans="1:8">
      <c r="A46" s="33" t="s">
        <v>191</v>
      </c>
      <c r="B46" s="86" t="s">
        <v>192</v>
      </c>
      <c r="C46" s="174">
        <v>53</v>
      </c>
      <c r="D46" s="74">
        <f t="shared" ref="D46:D60" si="10">100%-(E46/C46)</f>
        <v>0.78</v>
      </c>
      <c r="E46" s="173">
        <f t="shared" si="0"/>
        <v>11.66</v>
      </c>
      <c r="F46" s="99">
        <f t="shared" ref="F46:F60" si="11">E46*$F$1</f>
        <v>0.53519400000000006</v>
      </c>
      <c r="G46" s="108">
        <f t="shared" ref="G46:G60" si="12">E46*$G$1</f>
        <v>0.340472</v>
      </c>
      <c r="H46" s="99">
        <f t="shared" ref="H46:H60" si="13">E46*$H$1</f>
        <v>0.27750800000000003</v>
      </c>
    </row>
    <row r="47" spans="1:8" ht="24">
      <c r="A47" s="33" t="s">
        <v>189</v>
      </c>
      <c r="B47" s="86" t="s">
        <v>190</v>
      </c>
      <c r="C47" s="174">
        <v>1100</v>
      </c>
      <c r="D47" s="74">
        <f t="shared" si="10"/>
        <v>0.78</v>
      </c>
      <c r="E47" s="173">
        <f t="shared" si="0"/>
        <v>242</v>
      </c>
      <c r="F47" s="99">
        <f t="shared" si="11"/>
        <v>11.107800000000001</v>
      </c>
      <c r="G47" s="108">
        <f t="shared" si="12"/>
        <v>7.0663999999999998</v>
      </c>
      <c r="H47" s="99">
        <f t="shared" si="13"/>
        <v>5.7596000000000007</v>
      </c>
    </row>
    <row r="48" spans="1:8">
      <c r="A48" s="33" t="s">
        <v>193</v>
      </c>
      <c r="B48" s="86" t="s">
        <v>194</v>
      </c>
      <c r="C48" s="174">
        <v>785</v>
      </c>
      <c r="D48" s="74">
        <f t="shared" si="10"/>
        <v>0.78</v>
      </c>
      <c r="E48" s="173">
        <f t="shared" si="0"/>
        <v>172.7</v>
      </c>
      <c r="F48" s="99">
        <f t="shared" si="11"/>
        <v>7.9269300000000005</v>
      </c>
      <c r="G48" s="108">
        <f t="shared" si="12"/>
        <v>5.04284</v>
      </c>
      <c r="H48" s="99">
        <f t="shared" si="13"/>
        <v>4.1102600000000002</v>
      </c>
    </row>
    <row r="49" spans="1:9">
      <c r="A49" s="33" t="s">
        <v>195</v>
      </c>
      <c r="B49" s="86" t="s">
        <v>196</v>
      </c>
      <c r="C49" s="174">
        <v>668</v>
      </c>
      <c r="D49" s="74">
        <f t="shared" si="10"/>
        <v>0.78</v>
      </c>
      <c r="E49" s="173">
        <f t="shared" si="0"/>
        <v>146.96</v>
      </c>
      <c r="F49" s="99">
        <f t="shared" si="11"/>
        <v>6.745464000000001</v>
      </c>
      <c r="G49" s="108">
        <f t="shared" si="12"/>
        <v>4.2912319999999999</v>
      </c>
      <c r="H49" s="99">
        <f t="shared" si="13"/>
        <v>3.4976480000000003</v>
      </c>
    </row>
    <row r="50" spans="1:9">
      <c r="A50" s="33" t="s">
        <v>197</v>
      </c>
      <c r="B50" s="86" t="s">
        <v>198</v>
      </c>
      <c r="C50" s="174">
        <v>821</v>
      </c>
      <c r="D50" s="74">
        <f t="shared" si="10"/>
        <v>0.78</v>
      </c>
      <c r="E50" s="173">
        <f t="shared" si="0"/>
        <v>180.62</v>
      </c>
      <c r="F50" s="99">
        <f t="shared" si="11"/>
        <v>8.290458000000001</v>
      </c>
      <c r="G50" s="108">
        <f t="shared" si="12"/>
        <v>5.2741040000000003</v>
      </c>
      <c r="H50" s="99">
        <f t="shared" si="13"/>
        <v>4.298756</v>
      </c>
    </row>
    <row r="51" spans="1:9">
      <c r="A51" s="33" t="s">
        <v>199</v>
      </c>
      <c r="B51" s="86" t="s">
        <v>200</v>
      </c>
      <c r="C51" s="174">
        <v>690</v>
      </c>
      <c r="D51" s="74">
        <f t="shared" si="10"/>
        <v>0.78</v>
      </c>
      <c r="E51" s="173">
        <f t="shared" si="0"/>
        <v>151.80000000000001</v>
      </c>
      <c r="F51" s="99">
        <f t="shared" si="11"/>
        <v>6.967620000000001</v>
      </c>
      <c r="G51" s="108">
        <f t="shared" si="12"/>
        <v>4.4325600000000005</v>
      </c>
      <c r="H51" s="99">
        <f t="shared" si="13"/>
        <v>3.6128400000000007</v>
      </c>
    </row>
    <row r="52" spans="1:9">
      <c r="A52" s="33" t="s">
        <v>201</v>
      </c>
      <c r="B52" s="86" t="s">
        <v>202</v>
      </c>
      <c r="C52" s="174">
        <v>191</v>
      </c>
      <c r="D52" s="74">
        <f t="shared" si="10"/>
        <v>0.78</v>
      </c>
      <c r="E52" s="173">
        <f t="shared" si="0"/>
        <v>42.02</v>
      </c>
      <c r="F52" s="99">
        <f t="shared" si="11"/>
        <v>1.9287180000000004</v>
      </c>
      <c r="G52" s="108">
        <f t="shared" si="12"/>
        <v>1.2269840000000001</v>
      </c>
      <c r="H52" s="99">
        <f t="shared" si="13"/>
        <v>1.0000760000000002</v>
      </c>
    </row>
    <row r="53" spans="1:9" s="14" customFormat="1">
      <c r="A53" s="252" t="s">
        <v>203</v>
      </c>
      <c r="B53" s="253" t="s">
        <v>204</v>
      </c>
      <c r="C53" s="254">
        <v>290</v>
      </c>
      <c r="D53" s="359">
        <f t="shared" si="10"/>
        <v>0.78</v>
      </c>
      <c r="E53" s="173">
        <f t="shared" si="0"/>
        <v>63.8</v>
      </c>
      <c r="F53" s="111">
        <f t="shared" si="11"/>
        <v>2.92842</v>
      </c>
      <c r="G53" s="188">
        <f t="shared" si="12"/>
        <v>1.8629599999999999</v>
      </c>
      <c r="H53" s="111">
        <f t="shared" si="13"/>
        <v>1.51844</v>
      </c>
      <c r="I53" s="21"/>
    </row>
    <row r="54" spans="1:9" s="14" customFormat="1">
      <c r="A54" s="252" t="s">
        <v>1880</v>
      </c>
      <c r="B54" s="253" t="s">
        <v>2089</v>
      </c>
      <c r="C54" s="254">
        <v>947</v>
      </c>
      <c r="D54" s="359">
        <f t="shared" si="10"/>
        <v>0.78</v>
      </c>
      <c r="E54" s="173">
        <f t="shared" si="0"/>
        <v>208.34</v>
      </c>
      <c r="F54" s="111">
        <f t="shared" si="11"/>
        <v>9.5628060000000001</v>
      </c>
      <c r="G54" s="188">
        <f t="shared" si="12"/>
        <v>6.0835280000000003</v>
      </c>
      <c r="H54" s="111">
        <f t="shared" si="13"/>
        <v>4.9584920000000006</v>
      </c>
      <c r="I54" s="21"/>
    </row>
    <row r="55" spans="1:9" s="14" customFormat="1">
      <c r="A55" s="252" t="s">
        <v>1902</v>
      </c>
      <c r="B55" s="253" t="s">
        <v>2083</v>
      </c>
      <c r="C55" s="254">
        <v>423</v>
      </c>
      <c r="D55" s="359">
        <f t="shared" si="10"/>
        <v>0.78</v>
      </c>
      <c r="E55" s="173">
        <f t="shared" si="0"/>
        <v>93.06</v>
      </c>
      <c r="F55" s="111">
        <f t="shared" si="11"/>
        <v>4.2714540000000003</v>
      </c>
      <c r="G55" s="188">
        <f t="shared" si="12"/>
        <v>2.717352</v>
      </c>
      <c r="H55" s="111">
        <f t="shared" si="13"/>
        <v>2.2148280000000002</v>
      </c>
      <c r="I55" s="21"/>
    </row>
    <row r="56" spans="1:9" s="14" customFormat="1">
      <c r="A56" s="252" t="s">
        <v>1879</v>
      </c>
      <c r="B56" s="253" t="s">
        <v>2085</v>
      </c>
      <c r="C56" s="254">
        <v>476</v>
      </c>
      <c r="D56" s="359">
        <f t="shared" si="10"/>
        <v>0.78</v>
      </c>
      <c r="E56" s="173">
        <f t="shared" si="0"/>
        <v>104.72</v>
      </c>
      <c r="F56" s="111">
        <f t="shared" si="11"/>
        <v>4.806648</v>
      </c>
      <c r="G56" s="188">
        <f t="shared" si="12"/>
        <v>3.0578240000000001</v>
      </c>
      <c r="H56" s="111">
        <f t="shared" si="13"/>
        <v>2.4923360000000003</v>
      </c>
      <c r="I56" s="21"/>
    </row>
    <row r="57" spans="1:9" s="14" customFormat="1">
      <c r="A57" s="252" t="s">
        <v>1347</v>
      </c>
      <c r="B57" s="253" t="s">
        <v>1348</v>
      </c>
      <c r="C57" s="254">
        <v>423</v>
      </c>
      <c r="D57" s="359">
        <f t="shared" si="10"/>
        <v>0.78</v>
      </c>
      <c r="E57" s="173">
        <f t="shared" si="0"/>
        <v>93.06</v>
      </c>
      <c r="F57" s="111">
        <f t="shared" si="11"/>
        <v>4.2714540000000003</v>
      </c>
      <c r="G57" s="188">
        <f t="shared" si="12"/>
        <v>2.717352</v>
      </c>
      <c r="H57" s="111">
        <f t="shared" si="13"/>
        <v>2.2148280000000002</v>
      </c>
      <c r="I57" s="21"/>
    </row>
    <row r="58" spans="1:9" s="14" customFormat="1">
      <c r="A58" s="252" t="s">
        <v>212</v>
      </c>
      <c r="B58" s="253" t="s">
        <v>2088</v>
      </c>
      <c r="C58" s="254">
        <v>112</v>
      </c>
      <c r="D58" s="359">
        <f t="shared" si="10"/>
        <v>0.78</v>
      </c>
      <c r="E58" s="173">
        <f t="shared" si="0"/>
        <v>24.64</v>
      </c>
      <c r="F58" s="111">
        <f t="shared" si="11"/>
        <v>1.1309760000000002</v>
      </c>
      <c r="G58" s="188">
        <f t="shared" si="12"/>
        <v>0.71948800000000002</v>
      </c>
      <c r="H58" s="111">
        <f t="shared" si="13"/>
        <v>0.58643200000000006</v>
      </c>
      <c r="I58" s="21"/>
    </row>
    <row r="59" spans="1:9" s="14" customFormat="1">
      <c r="A59" s="252" t="s">
        <v>1904</v>
      </c>
      <c r="B59" s="253" t="s">
        <v>2084</v>
      </c>
      <c r="C59" s="254">
        <v>69</v>
      </c>
      <c r="D59" s="359">
        <f t="shared" si="10"/>
        <v>0.78</v>
      </c>
      <c r="E59" s="173">
        <f t="shared" si="0"/>
        <v>15.18</v>
      </c>
      <c r="F59" s="111">
        <f t="shared" si="11"/>
        <v>0.69676199999999999</v>
      </c>
      <c r="G59" s="188">
        <f t="shared" si="12"/>
        <v>0.44325599999999998</v>
      </c>
      <c r="H59" s="111">
        <f t="shared" si="13"/>
        <v>0.36128399999999999</v>
      </c>
      <c r="I59" s="21"/>
    </row>
    <row r="60" spans="1:9" s="14" customFormat="1">
      <c r="A60" s="252" t="s">
        <v>213</v>
      </c>
      <c r="B60" s="253" t="s">
        <v>214</v>
      </c>
      <c r="C60" s="254">
        <v>1225</v>
      </c>
      <c r="D60" s="359">
        <f t="shared" si="10"/>
        <v>0.78</v>
      </c>
      <c r="E60" s="173">
        <f t="shared" si="0"/>
        <v>269.5</v>
      </c>
      <c r="F60" s="111">
        <f t="shared" si="11"/>
        <v>12.370050000000001</v>
      </c>
      <c r="G60" s="188">
        <f t="shared" si="12"/>
        <v>7.8693999999999997</v>
      </c>
      <c r="H60" s="111">
        <f t="shared" si="13"/>
        <v>6.4141000000000004</v>
      </c>
      <c r="I60" s="21"/>
    </row>
    <row r="61" spans="1:9">
      <c r="A61" s="85" t="s">
        <v>2951</v>
      </c>
      <c r="B61" s="84"/>
      <c r="C61" s="175"/>
      <c r="D61" s="76"/>
      <c r="E61" s="180"/>
      <c r="F61" s="31"/>
      <c r="G61" s="175"/>
      <c r="H61" s="31"/>
    </row>
    <row r="62" spans="1:9">
      <c r="A62" s="33" t="s">
        <v>354</v>
      </c>
      <c r="B62" s="86" t="s">
        <v>355</v>
      </c>
      <c r="C62" s="174">
        <v>846</v>
      </c>
      <c r="D62" s="74">
        <f t="shared" ref="D62:D69" si="14">100%-(E62/C62)</f>
        <v>0.78</v>
      </c>
      <c r="E62" s="173">
        <f t="shared" si="0"/>
        <v>186.12</v>
      </c>
      <c r="F62" s="99">
        <f t="shared" ref="F62:F69" si="15">E62*$F$1</f>
        <v>8.5429080000000006</v>
      </c>
      <c r="G62" s="108">
        <f t="shared" ref="G62:G69" si="16">E62*$G$1</f>
        <v>5.434704</v>
      </c>
      <c r="H62" s="99">
        <f t="shared" ref="H62:H69" si="17">E62*$H$1</f>
        <v>4.4296560000000005</v>
      </c>
    </row>
    <row r="63" spans="1:9">
      <c r="A63" s="33" t="s">
        <v>205</v>
      </c>
      <c r="B63" s="86" t="s">
        <v>206</v>
      </c>
      <c r="C63" s="174">
        <v>60</v>
      </c>
      <c r="D63" s="74">
        <f t="shared" si="14"/>
        <v>0.78</v>
      </c>
      <c r="E63" s="173">
        <f t="shared" si="0"/>
        <v>13.2</v>
      </c>
      <c r="F63" s="99">
        <f t="shared" si="15"/>
        <v>0.60587999999999997</v>
      </c>
      <c r="G63" s="108">
        <f t="shared" si="16"/>
        <v>0.38544</v>
      </c>
      <c r="H63" s="99">
        <f t="shared" si="17"/>
        <v>0.31415999999999999</v>
      </c>
    </row>
    <row r="64" spans="1:9">
      <c r="A64" s="33" t="s">
        <v>350</v>
      </c>
      <c r="B64" s="86" t="s">
        <v>351</v>
      </c>
      <c r="C64" s="174">
        <v>200</v>
      </c>
      <c r="D64" s="74">
        <f t="shared" si="14"/>
        <v>0.78</v>
      </c>
      <c r="E64" s="173">
        <f t="shared" si="0"/>
        <v>44</v>
      </c>
      <c r="F64" s="99">
        <f t="shared" si="15"/>
        <v>2.0196000000000001</v>
      </c>
      <c r="G64" s="108">
        <f t="shared" si="16"/>
        <v>1.2847999999999999</v>
      </c>
      <c r="H64" s="99">
        <f t="shared" si="17"/>
        <v>1.0472000000000001</v>
      </c>
    </row>
    <row r="65" spans="1:8">
      <c r="A65" s="33" t="s">
        <v>352</v>
      </c>
      <c r="B65" s="86" t="s">
        <v>353</v>
      </c>
      <c r="C65" s="174">
        <v>279</v>
      </c>
      <c r="D65" s="74">
        <f t="shared" si="14"/>
        <v>0.78</v>
      </c>
      <c r="E65" s="173">
        <f t="shared" si="0"/>
        <v>61.38</v>
      </c>
      <c r="F65" s="99">
        <f t="shared" si="15"/>
        <v>2.8173420000000005</v>
      </c>
      <c r="G65" s="108">
        <f t="shared" si="16"/>
        <v>1.7922960000000001</v>
      </c>
      <c r="H65" s="99">
        <f t="shared" si="17"/>
        <v>1.4608440000000003</v>
      </c>
    </row>
    <row r="66" spans="1:8">
      <c r="A66" s="360" t="s">
        <v>1882</v>
      </c>
      <c r="B66" s="361" t="s">
        <v>207</v>
      </c>
      <c r="C66" s="362">
        <v>223</v>
      </c>
      <c r="D66" s="363">
        <f t="shared" si="14"/>
        <v>0.78</v>
      </c>
      <c r="E66" s="173">
        <f t="shared" si="0"/>
        <v>49.06</v>
      </c>
      <c r="F66" s="99">
        <f t="shared" si="15"/>
        <v>2.2518540000000002</v>
      </c>
      <c r="G66" s="108">
        <f t="shared" si="16"/>
        <v>1.432552</v>
      </c>
      <c r="H66" s="99">
        <f t="shared" si="17"/>
        <v>1.1676280000000001</v>
      </c>
    </row>
    <row r="67" spans="1:8">
      <c r="A67" s="204" t="s">
        <v>208</v>
      </c>
      <c r="B67" s="205" t="s">
        <v>209</v>
      </c>
      <c r="C67" s="203">
        <v>123</v>
      </c>
      <c r="D67" s="363">
        <f t="shared" si="14"/>
        <v>0.78</v>
      </c>
      <c r="E67" s="173">
        <f t="shared" si="0"/>
        <v>27.06</v>
      </c>
      <c r="F67" s="99">
        <f t="shared" si="15"/>
        <v>1.242054</v>
      </c>
      <c r="G67" s="108">
        <f t="shared" si="16"/>
        <v>0.79015199999999997</v>
      </c>
      <c r="H67" s="99">
        <f t="shared" si="17"/>
        <v>0.64402800000000004</v>
      </c>
    </row>
    <row r="68" spans="1:8">
      <c r="A68" s="360" t="s">
        <v>210</v>
      </c>
      <c r="B68" s="361" t="s">
        <v>211</v>
      </c>
      <c r="C68" s="362">
        <v>86</v>
      </c>
      <c r="D68" s="363">
        <f t="shared" si="14"/>
        <v>0.78</v>
      </c>
      <c r="E68" s="173">
        <f t="shared" si="0"/>
        <v>18.920000000000002</v>
      </c>
      <c r="F68" s="99">
        <f t="shared" si="15"/>
        <v>0.86842800000000009</v>
      </c>
      <c r="G68" s="108">
        <f t="shared" si="16"/>
        <v>0.55246400000000007</v>
      </c>
      <c r="H68" s="99">
        <f t="shared" si="17"/>
        <v>0.45029600000000009</v>
      </c>
    </row>
    <row r="69" spans="1:8" ht="12.75" thickBot="1">
      <c r="A69" s="364" t="s">
        <v>1343</v>
      </c>
      <c r="B69" s="365" t="s">
        <v>1344</v>
      </c>
      <c r="C69" s="366">
        <v>317</v>
      </c>
      <c r="D69" s="367">
        <f t="shared" si="14"/>
        <v>0.78</v>
      </c>
      <c r="E69" s="181">
        <f t="shared" si="0"/>
        <v>69.739999999999995</v>
      </c>
      <c r="F69" s="100">
        <f t="shared" si="15"/>
        <v>3.201066</v>
      </c>
      <c r="G69" s="109">
        <f t="shared" si="16"/>
        <v>2.0364079999999998</v>
      </c>
      <c r="H69" s="100">
        <f t="shared" si="17"/>
        <v>1.6598120000000001</v>
      </c>
    </row>
    <row r="70" spans="1:8">
      <c r="A70" s="255"/>
      <c r="B70" s="255"/>
      <c r="C70" s="368"/>
      <c r="D70" s="369"/>
    </row>
  </sheetData>
  <mergeCells count="1">
    <mergeCell ref="A7:B7"/>
  </mergeCells>
  <pageMargins left="0.75" right="0.75" top="0.71" bottom="1" header="0.5" footer="0.5"/>
  <pageSetup scale="7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topLeftCell="A10" workbookViewId="0">
      <selection activeCell="I32" sqref="I32"/>
    </sheetView>
  </sheetViews>
  <sheetFormatPr defaultRowHeight="12.75"/>
  <cols>
    <col min="1" max="1" width="11.28515625" customWidth="1"/>
    <col min="2" max="2" width="53.85546875" bestFit="1" customWidth="1"/>
    <col min="3" max="3" width="9.85546875" style="239" bestFit="1" customWidth="1"/>
    <col min="4" max="4" width="7" bestFit="1" customWidth="1"/>
    <col min="5" max="5" width="13.7109375" bestFit="1" customWidth="1"/>
    <col min="6" max="8" width="10.42578125" bestFit="1" customWidth="1"/>
  </cols>
  <sheetData>
    <row r="1" spans="1:8" ht="13.5" thickBot="1">
      <c r="A1" s="115" t="s">
        <v>2572</v>
      </c>
      <c r="B1" s="137" t="s">
        <v>2074</v>
      </c>
      <c r="C1" s="237"/>
      <c r="D1" s="113"/>
      <c r="E1" s="113"/>
      <c r="F1" s="125">
        <v>4.5900000000000003E-2</v>
      </c>
      <c r="G1" s="125">
        <v>2.92E-2</v>
      </c>
      <c r="H1" s="125">
        <v>2.3800000000000002E-2</v>
      </c>
    </row>
    <row r="2" spans="1:8" ht="24.75" thickBot="1">
      <c r="A2" s="116" t="s">
        <v>2574</v>
      </c>
      <c r="B2" s="235" t="s">
        <v>2942</v>
      </c>
      <c r="C2" s="119" t="s">
        <v>2943</v>
      </c>
      <c r="D2" s="131" t="s">
        <v>2945</v>
      </c>
      <c r="E2" s="138" t="s">
        <v>2947</v>
      </c>
      <c r="F2" s="139" t="s">
        <v>2948</v>
      </c>
      <c r="G2" s="139" t="s">
        <v>2949</v>
      </c>
      <c r="H2" s="139" t="s">
        <v>2950</v>
      </c>
    </row>
    <row r="3" spans="1:8" ht="13.5" thickBot="1">
      <c r="A3" s="117" t="s">
        <v>2946</v>
      </c>
      <c r="B3" s="118"/>
      <c r="C3" s="238"/>
      <c r="D3" s="118"/>
      <c r="E3" s="118"/>
      <c r="F3" s="118"/>
      <c r="G3" s="118"/>
      <c r="H3" s="118"/>
    </row>
    <row r="4" spans="1:8" ht="84">
      <c r="A4" s="241" t="s">
        <v>215</v>
      </c>
      <c r="B4" s="243" t="s">
        <v>1112</v>
      </c>
      <c r="C4" s="236">
        <v>38467</v>
      </c>
      <c r="D4" s="126">
        <f>100%-(E4/C4)</f>
        <v>0.78</v>
      </c>
      <c r="E4" s="129">
        <f>C4*0.22</f>
        <v>8462.74</v>
      </c>
      <c r="F4" s="388">
        <f>ROUND((E4*$F$1),2)</f>
        <v>388.44</v>
      </c>
      <c r="G4" s="388">
        <f>ROUND((E4*$G$1),2)</f>
        <v>247.11</v>
      </c>
      <c r="H4" s="388">
        <f>ROUND((E4*$H$1),2)</f>
        <v>201.41</v>
      </c>
    </row>
    <row r="5" spans="1:8" ht="13.5" thickBot="1">
      <c r="A5" s="242" t="s">
        <v>162</v>
      </c>
      <c r="B5" s="244" t="s">
        <v>163</v>
      </c>
      <c r="C5" s="240">
        <v>112</v>
      </c>
      <c r="D5" s="126">
        <f>100%-(E5/C5)</f>
        <v>0.78</v>
      </c>
      <c r="E5" s="129">
        <f>C5*0.22</f>
        <v>24.64</v>
      </c>
      <c r="F5" s="378">
        <f>ROUND((E5*$F$1),2)</f>
        <v>1.1299999999999999</v>
      </c>
      <c r="G5" s="378">
        <f>ROUND((E5*$G$1),2)</f>
        <v>0.72</v>
      </c>
      <c r="H5" s="378">
        <f>ROUND((E5*$H$1),2)</f>
        <v>0.59</v>
      </c>
    </row>
    <row r="6" spans="1:8" ht="13.5" thickBot="1">
      <c r="A6" s="522" t="s">
        <v>2944</v>
      </c>
      <c r="B6" s="523"/>
      <c r="C6" s="277">
        <f>SUM(C4:C5)</f>
        <v>38579</v>
      </c>
      <c r="D6" s="133">
        <v>0.78</v>
      </c>
      <c r="E6" s="140">
        <f>SUM(E4:E5)</f>
        <v>8487.3799999999992</v>
      </c>
      <c r="F6" s="234">
        <f>SUM(F4:F5)</f>
        <v>389.57</v>
      </c>
      <c r="G6" s="234">
        <f>SUM(G4:G5)</f>
        <v>247.83</v>
      </c>
      <c r="H6" s="234">
        <f>SUM(H4:H5)</f>
        <v>202</v>
      </c>
    </row>
    <row r="7" spans="1:8">
      <c r="A7" s="258" t="s">
        <v>2958</v>
      </c>
      <c r="B7" s="259"/>
      <c r="C7" s="263"/>
      <c r="D7" s="130"/>
      <c r="E7" s="123"/>
      <c r="F7" s="121"/>
      <c r="G7" s="121"/>
      <c r="H7" s="121"/>
    </row>
    <row r="8" spans="1:8">
      <c r="A8" s="241"/>
      <c r="B8" s="250" t="s">
        <v>2092</v>
      </c>
      <c r="C8" s="251"/>
      <c r="D8" s="126"/>
      <c r="E8" s="132"/>
      <c r="F8" s="120"/>
      <c r="G8" s="120"/>
      <c r="H8" s="120"/>
    </row>
    <row r="9" spans="1:8">
      <c r="A9" s="136" t="s">
        <v>2957</v>
      </c>
      <c r="B9" s="247"/>
      <c r="C9" s="264"/>
      <c r="D9" s="127"/>
      <c r="E9" s="124"/>
      <c r="F9" s="114"/>
      <c r="G9" s="114"/>
      <c r="H9" s="114"/>
    </row>
    <row r="10" spans="1:8">
      <c r="A10" s="241" t="s">
        <v>164</v>
      </c>
      <c r="B10" s="250" t="s">
        <v>165</v>
      </c>
      <c r="C10" s="251">
        <v>3339</v>
      </c>
      <c r="D10" s="126">
        <f>100%-(E10/C10)</f>
        <v>0.78</v>
      </c>
      <c r="E10" s="129">
        <f>C10*0.22</f>
        <v>734.58</v>
      </c>
      <c r="F10" s="120">
        <f>E10*$F$1</f>
        <v>33.717222000000007</v>
      </c>
      <c r="G10" s="120">
        <f>E10*$G$1</f>
        <v>21.449736000000001</v>
      </c>
      <c r="H10" s="120">
        <f>E10*$H$1</f>
        <v>17.483004000000001</v>
      </c>
    </row>
    <row r="11" spans="1:8">
      <c r="A11" s="241" t="s">
        <v>166</v>
      </c>
      <c r="B11" s="250" t="s">
        <v>167</v>
      </c>
      <c r="C11" s="251">
        <v>1780.8</v>
      </c>
      <c r="D11" s="126">
        <f t="shared" ref="D11:D22" si="0">100%-(E11/C11)</f>
        <v>0.78</v>
      </c>
      <c r="E11" s="129">
        <f>C11*0.22</f>
        <v>391.77600000000001</v>
      </c>
      <c r="F11" s="120">
        <f>E11*$F$1</f>
        <v>17.9825184</v>
      </c>
      <c r="G11" s="120">
        <f>E11*$G$1</f>
        <v>11.439859200000001</v>
      </c>
      <c r="H11" s="120">
        <f>E11*$H$1</f>
        <v>9.3242688000000005</v>
      </c>
    </row>
    <row r="12" spans="1:8">
      <c r="A12" s="136" t="s">
        <v>2956</v>
      </c>
      <c r="B12" s="247"/>
      <c r="C12" s="264"/>
      <c r="D12" s="127"/>
      <c r="E12" s="134"/>
      <c r="F12" s="114"/>
      <c r="G12" s="114"/>
      <c r="H12" s="114"/>
    </row>
    <row r="13" spans="1:8">
      <c r="A13" s="245" t="s">
        <v>168</v>
      </c>
      <c r="B13" s="246" t="s">
        <v>169</v>
      </c>
      <c r="C13" s="265">
        <v>3020</v>
      </c>
      <c r="D13" s="126">
        <f t="shared" si="0"/>
        <v>0.78</v>
      </c>
      <c r="E13" s="129">
        <f>C13*0.22</f>
        <v>664.4</v>
      </c>
      <c r="F13" s="120">
        <f>E13*$F$1</f>
        <v>30.49596</v>
      </c>
      <c r="G13" s="120">
        <f>E13*$G$1</f>
        <v>19.400479999999998</v>
      </c>
      <c r="H13" s="120">
        <f>E13*$H$1</f>
        <v>15.812720000000001</v>
      </c>
    </row>
    <row r="14" spans="1:8">
      <c r="A14" s="245" t="s">
        <v>170</v>
      </c>
      <c r="B14" s="246" t="s">
        <v>171</v>
      </c>
      <c r="C14" s="265">
        <v>1670</v>
      </c>
      <c r="D14" s="126">
        <f t="shared" si="0"/>
        <v>0.78</v>
      </c>
      <c r="E14" s="129">
        <f t="shared" ref="E14:E22" si="1">C14*0.22</f>
        <v>367.4</v>
      </c>
      <c r="F14" s="120">
        <f t="shared" ref="F14:F22" si="2">E14*$F$1</f>
        <v>16.863659999999999</v>
      </c>
      <c r="G14" s="120">
        <f t="shared" ref="G14:G22" si="3">E14*$G$1</f>
        <v>10.72808</v>
      </c>
      <c r="H14" s="120">
        <f t="shared" ref="H14:H22" si="4">E14*$H$1</f>
        <v>8.7441200000000006</v>
      </c>
    </row>
    <row r="15" spans="1:8">
      <c r="A15" s="245" t="s">
        <v>172</v>
      </c>
      <c r="B15" s="246" t="s">
        <v>173</v>
      </c>
      <c r="C15" s="265">
        <v>863</v>
      </c>
      <c r="D15" s="126">
        <f t="shared" si="0"/>
        <v>0.78</v>
      </c>
      <c r="E15" s="129">
        <f t="shared" si="1"/>
        <v>189.86</v>
      </c>
      <c r="F15" s="120">
        <f t="shared" si="2"/>
        <v>8.7145740000000007</v>
      </c>
      <c r="G15" s="120">
        <f t="shared" si="3"/>
        <v>5.5439120000000006</v>
      </c>
      <c r="H15" s="120">
        <f t="shared" si="4"/>
        <v>4.5186680000000008</v>
      </c>
    </row>
    <row r="16" spans="1:8">
      <c r="A16" s="245" t="s">
        <v>162</v>
      </c>
      <c r="B16" s="246" t="s">
        <v>163</v>
      </c>
      <c r="C16" s="265">
        <v>112</v>
      </c>
      <c r="D16" s="126">
        <f t="shared" si="0"/>
        <v>0.78</v>
      </c>
      <c r="E16" s="129">
        <f t="shared" si="1"/>
        <v>24.64</v>
      </c>
      <c r="F16" s="120">
        <f t="shared" si="2"/>
        <v>1.1309760000000002</v>
      </c>
      <c r="G16" s="120">
        <f t="shared" si="3"/>
        <v>0.71948800000000002</v>
      </c>
      <c r="H16" s="120">
        <f t="shared" si="4"/>
        <v>0.58643200000000006</v>
      </c>
    </row>
    <row r="17" spans="1:8">
      <c r="A17" s="245" t="s">
        <v>1725</v>
      </c>
      <c r="B17" s="246" t="s">
        <v>1726</v>
      </c>
      <c r="C17" s="265">
        <v>500.32000000000005</v>
      </c>
      <c r="D17" s="126">
        <f t="shared" si="0"/>
        <v>0.78</v>
      </c>
      <c r="E17" s="129">
        <f t="shared" si="1"/>
        <v>110.07040000000001</v>
      </c>
      <c r="F17" s="120">
        <f t="shared" si="2"/>
        <v>5.0522313600000004</v>
      </c>
      <c r="G17" s="120">
        <f t="shared" si="3"/>
        <v>3.2140556800000004</v>
      </c>
      <c r="H17" s="120">
        <f t="shared" si="4"/>
        <v>2.6196755200000004</v>
      </c>
    </row>
    <row r="18" spans="1:8">
      <c r="A18" s="245" t="s">
        <v>174</v>
      </c>
      <c r="B18" s="246" t="s">
        <v>175</v>
      </c>
      <c r="C18" s="265">
        <v>5509.88</v>
      </c>
      <c r="D18" s="126">
        <f t="shared" si="0"/>
        <v>0.78</v>
      </c>
      <c r="E18" s="129">
        <f t="shared" si="1"/>
        <v>1212.1736000000001</v>
      </c>
      <c r="F18" s="120">
        <f t="shared" si="2"/>
        <v>55.638768240000005</v>
      </c>
      <c r="G18" s="120">
        <f t="shared" si="3"/>
        <v>35.395469120000001</v>
      </c>
      <c r="H18" s="120">
        <f t="shared" si="4"/>
        <v>28.849731680000005</v>
      </c>
    </row>
    <row r="19" spans="1:8">
      <c r="A19" s="245" t="s">
        <v>1727</v>
      </c>
      <c r="B19" s="246" t="s">
        <v>1728</v>
      </c>
      <c r="C19" s="265">
        <v>1113</v>
      </c>
      <c r="D19" s="126">
        <f t="shared" si="0"/>
        <v>0.78</v>
      </c>
      <c r="E19" s="129">
        <f t="shared" si="1"/>
        <v>244.86</v>
      </c>
      <c r="F19" s="120">
        <f t="shared" si="2"/>
        <v>11.239074000000002</v>
      </c>
      <c r="G19" s="120">
        <f t="shared" si="3"/>
        <v>7.1499120000000005</v>
      </c>
      <c r="H19" s="120">
        <f t="shared" si="4"/>
        <v>5.827668000000001</v>
      </c>
    </row>
    <row r="20" spans="1:8">
      <c r="A20" s="245" t="s">
        <v>176</v>
      </c>
      <c r="B20" s="246" t="s">
        <v>177</v>
      </c>
      <c r="C20" s="265">
        <v>1855</v>
      </c>
      <c r="D20" s="126">
        <f t="shared" si="0"/>
        <v>0.78</v>
      </c>
      <c r="E20" s="129">
        <f t="shared" si="1"/>
        <v>408.1</v>
      </c>
      <c r="F20" s="120">
        <f t="shared" si="2"/>
        <v>18.731790000000004</v>
      </c>
      <c r="G20" s="120">
        <f t="shared" si="3"/>
        <v>11.91652</v>
      </c>
      <c r="H20" s="120">
        <f t="shared" si="4"/>
        <v>9.7127800000000004</v>
      </c>
    </row>
    <row r="21" spans="1:8">
      <c r="A21" s="245" t="s">
        <v>178</v>
      </c>
      <c r="B21" s="246" t="s">
        <v>179</v>
      </c>
      <c r="C21" s="265">
        <v>1450</v>
      </c>
      <c r="D21" s="126">
        <f t="shared" si="0"/>
        <v>0.78</v>
      </c>
      <c r="E21" s="129">
        <f t="shared" si="1"/>
        <v>319</v>
      </c>
      <c r="F21" s="120">
        <f t="shared" si="2"/>
        <v>14.642100000000001</v>
      </c>
      <c r="G21" s="120">
        <f t="shared" si="3"/>
        <v>9.3148</v>
      </c>
      <c r="H21" s="120">
        <f t="shared" si="4"/>
        <v>7.5922000000000009</v>
      </c>
    </row>
    <row r="22" spans="1:8">
      <c r="A22" s="245" t="s">
        <v>180</v>
      </c>
      <c r="B22" s="246" t="s">
        <v>181</v>
      </c>
      <c r="C22" s="265">
        <v>586</v>
      </c>
      <c r="D22" s="126">
        <f t="shared" si="0"/>
        <v>0.78</v>
      </c>
      <c r="E22" s="129">
        <f t="shared" si="1"/>
        <v>128.91999999999999</v>
      </c>
      <c r="F22" s="120">
        <f t="shared" si="2"/>
        <v>5.9174280000000001</v>
      </c>
      <c r="G22" s="120">
        <f t="shared" si="3"/>
        <v>3.7644639999999998</v>
      </c>
      <c r="H22" s="120">
        <f t="shared" si="4"/>
        <v>3.0682960000000001</v>
      </c>
    </row>
    <row r="23" spans="1:8">
      <c r="A23" s="136" t="s">
        <v>2955</v>
      </c>
      <c r="B23" s="247"/>
      <c r="C23" s="264"/>
      <c r="D23" s="127"/>
      <c r="E23" s="134"/>
      <c r="F23" s="114"/>
      <c r="G23" s="114"/>
      <c r="H23" s="114"/>
    </row>
    <row r="24" spans="1:8">
      <c r="A24" s="241"/>
      <c r="B24" s="248" t="s">
        <v>182</v>
      </c>
      <c r="C24" s="266"/>
      <c r="D24" s="126"/>
      <c r="E24" s="275"/>
      <c r="F24" s="276"/>
      <c r="G24" s="276"/>
      <c r="H24" s="276"/>
    </row>
    <row r="25" spans="1:8">
      <c r="A25" s="135" t="s">
        <v>2954</v>
      </c>
      <c r="B25" s="249"/>
      <c r="C25" s="264"/>
      <c r="D25" s="127"/>
      <c r="E25" s="134"/>
      <c r="F25" s="114"/>
      <c r="G25" s="114"/>
      <c r="H25" s="114"/>
    </row>
    <row r="26" spans="1:8">
      <c r="A26" s="241" t="s">
        <v>185</v>
      </c>
      <c r="B26" s="250" t="s">
        <v>186</v>
      </c>
      <c r="C26" s="251">
        <v>4158</v>
      </c>
      <c r="D26" s="126">
        <f t="shared" ref="D26:D63" si="5">100%-(E26/C26)</f>
        <v>0.78</v>
      </c>
      <c r="E26" s="129">
        <f t="shared" ref="E26:E34" si="6">C26*0.22</f>
        <v>914.76</v>
      </c>
      <c r="F26" s="120">
        <f t="shared" ref="F26:F34" si="7">E26*$F$1</f>
        <v>41.987484000000002</v>
      </c>
      <c r="G26" s="120">
        <f t="shared" ref="G26:G34" si="8">E26*$G$1</f>
        <v>26.710992000000001</v>
      </c>
      <c r="H26" s="120">
        <f t="shared" ref="H26:H34" si="9">E26*$H$1</f>
        <v>21.771288000000002</v>
      </c>
    </row>
    <row r="27" spans="1:8">
      <c r="A27" s="241" t="s">
        <v>187</v>
      </c>
      <c r="B27" s="250" t="s">
        <v>188</v>
      </c>
      <c r="C27" s="251">
        <v>296</v>
      </c>
      <c r="D27" s="126">
        <f t="shared" si="5"/>
        <v>0.78</v>
      </c>
      <c r="E27" s="129">
        <f t="shared" si="6"/>
        <v>65.12</v>
      </c>
      <c r="F27" s="120">
        <f t="shared" si="7"/>
        <v>2.9890080000000006</v>
      </c>
      <c r="G27" s="120">
        <f t="shared" si="8"/>
        <v>1.9015040000000001</v>
      </c>
      <c r="H27" s="120">
        <f t="shared" si="9"/>
        <v>1.5498560000000001</v>
      </c>
    </row>
    <row r="28" spans="1:8">
      <c r="A28" s="241" t="s">
        <v>1876</v>
      </c>
      <c r="B28" s="250" t="s">
        <v>2080</v>
      </c>
      <c r="C28" s="251">
        <v>874.5</v>
      </c>
      <c r="D28" s="126">
        <f t="shared" si="5"/>
        <v>0.78</v>
      </c>
      <c r="E28" s="129">
        <f t="shared" si="6"/>
        <v>192.39000000000001</v>
      </c>
      <c r="F28" s="120">
        <f t="shared" si="7"/>
        <v>8.8307010000000012</v>
      </c>
      <c r="G28" s="120">
        <f t="shared" si="8"/>
        <v>5.6177880000000009</v>
      </c>
      <c r="H28" s="120">
        <f t="shared" si="9"/>
        <v>4.578882000000001</v>
      </c>
    </row>
    <row r="29" spans="1:8">
      <c r="A29" s="241" t="s">
        <v>1877</v>
      </c>
      <c r="B29" s="250" t="s">
        <v>2081</v>
      </c>
      <c r="C29" s="251">
        <v>874.5</v>
      </c>
      <c r="D29" s="126">
        <f t="shared" si="5"/>
        <v>0.78</v>
      </c>
      <c r="E29" s="129">
        <f t="shared" si="6"/>
        <v>192.39000000000001</v>
      </c>
      <c r="F29" s="120">
        <f t="shared" si="7"/>
        <v>8.8307010000000012</v>
      </c>
      <c r="G29" s="120">
        <f t="shared" si="8"/>
        <v>5.6177880000000009</v>
      </c>
      <c r="H29" s="120">
        <f t="shared" si="9"/>
        <v>4.578882000000001</v>
      </c>
    </row>
    <row r="30" spans="1:8">
      <c r="A30" s="241" t="s">
        <v>3149</v>
      </c>
      <c r="B30" s="250" t="s">
        <v>2082</v>
      </c>
      <c r="C30" s="251">
        <v>1378</v>
      </c>
      <c r="D30" s="126">
        <f t="shared" si="5"/>
        <v>0.78</v>
      </c>
      <c r="E30" s="129">
        <f t="shared" si="6"/>
        <v>303.16000000000003</v>
      </c>
      <c r="F30" s="120">
        <f t="shared" si="7"/>
        <v>13.915044000000002</v>
      </c>
      <c r="G30" s="120">
        <f t="shared" si="8"/>
        <v>8.852272000000001</v>
      </c>
      <c r="H30" s="120">
        <f t="shared" si="9"/>
        <v>7.2152080000000014</v>
      </c>
    </row>
    <row r="31" spans="1:8">
      <c r="A31" s="241" t="s">
        <v>1349</v>
      </c>
      <c r="B31" s="250" t="s">
        <v>1350</v>
      </c>
      <c r="C31" s="251">
        <v>2650</v>
      </c>
      <c r="D31" s="126">
        <f t="shared" si="5"/>
        <v>0.78</v>
      </c>
      <c r="E31" s="129">
        <f t="shared" si="6"/>
        <v>583</v>
      </c>
      <c r="F31" s="120">
        <f t="shared" si="7"/>
        <v>26.759700000000002</v>
      </c>
      <c r="G31" s="120">
        <f t="shared" si="8"/>
        <v>17.023600000000002</v>
      </c>
      <c r="H31" s="120">
        <f t="shared" si="9"/>
        <v>13.875400000000001</v>
      </c>
    </row>
    <row r="32" spans="1:8">
      <c r="A32" s="241" t="s">
        <v>1351</v>
      </c>
      <c r="B32" s="250" t="s">
        <v>1352</v>
      </c>
      <c r="C32" s="251">
        <v>1166</v>
      </c>
      <c r="D32" s="126">
        <f t="shared" si="5"/>
        <v>0.78</v>
      </c>
      <c r="E32" s="129">
        <f t="shared" si="6"/>
        <v>256.52</v>
      </c>
      <c r="F32" s="120">
        <f t="shared" si="7"/>
        <v>11.774267999999999</v>
      </c>
      <c r="G32" s="120">
        <f t="shared" si="8"/>
        <v>7.4903839999999997</v>
      </c>
      <c r="H32" s="120">
        <f t="shared" si="9"/>
        <v>6.1051760000000002</v>
      </c>
    </row>
    <row r="33" spans="1:10">
      <c r="A33" s="241" t="s">
        <v>1353</v>
      </c>
      <c r="B33" s="250" t="s">
        <v>1354</v>
      </c>
      <c r="C33" s="251">
        <v>3178.94</v>
      </c>
      <c r="D33" s="126">
        <f t="shared" si="5"/>
        <v>0.78</v>
      </c>
      <c r="E33" s="129">
        <f t="shared" si="6"/>
        <v>699.36680000000001</v>
      </c>
      <c r="F33" s="120">
        <f t="shared" si="7"/>
        <v>32.10093612</v>
      </c>
      <c r="G33" s="120">
        <f t="shared" si="8"/>
        <v>20.421510560000002</v>
      </c>
      <c r="H33" s="120">
        <f t="shared" si="9"/>
        <v>16.644929840000003</v>
      </c>
    </row>
    <row r="34" spans="1:10">
      <c r="A34" s="241" t="s">
        <v>1355</v>
      </c>
      <c r="B34" s="250" t="s">
        <v>1356</v>
      </c>
      <c r="C34" s="251">
        <v>3180</v>
      </c>
      <c r="D34" s="126">
        <f t="shared" si="5"/>
        <v>0.78</v>
      </c>
      <c r="E34" s="129">
        <f t="shared" si="6"/>
        <v>699.6</v>
      </c>
      <c r="F34" s="120">
        <f t="shared" si="7"/>
        <v>32.111640000000001</v>
      </c>
      <c r="G34" s="120">
        <f t="shared" si="8"/>
        <v>20.428319999999999</v>
      </c>
      <c r="H34" s="120">
        <f t="shared" si="9"/>
        <v>16.650480000000002</v>
      </c>
    </row>
    <row r="35" spans="1:10">
      <c r="A35" s="135" t="s">
        <v>2953</v>
      </c>
      <c r="B35" s="249"/>
      <c r="C35" s="264"/>
      <c r="D35" s="127"/>
      <c r="E35" s="134"/>
      <c r="F35" s="114"/>
      <c r="G35" s="114"/>
      <c r="H35" s="114"/>
    </row>
    <row r="36" spans="1:10">
      <c r="A36" s="241" t="s">
        <v>183</v>
      </c>
      <c r="B36" s="250" t="s">
        <v>184</v>
      </c>
      <c r="C36" s="251">
        <v>1070</v>
      </c>
      <c r="D36" s="126">
        <f t="shared" si="5"/>
        <v>0.78</v>
      </c>
      <c r="E36" s="129">
        <f>C36*0.22</f>
        <v>235.4</v>
      </c>
      <c r="F36" s="120">
        <f>E36*$F$1</f>
        <v>10.804860000000001</v>
      </c>
      <c r="G36" s="120">
        <f>E36*$G$1</f>
        <v>6.8736800000000002</v>
      </c>
      <c r="H36" s="120">
        <f>E36*$H$1</f>
        <v>5.6025200000000002</v>
      </c>
    </row>
    <row r="37" spans="1:10">
      <c r="A37" s="241" t="s">
        <v>1870</v>
      </c>
      <c r="B37" s="250" t="s">
        <v>929</v>
      </c>
      <c r="C37" s="251">
        <v>47.7</v>
      </c>
      <c r="D37" s="126">
        <f t="shared" si="5"/>
        <v>0.78</v>
      </c>
      <c r="E37" s="129">
        <f>C37*0.22</f>
        <v>10.494000000000002</v>
      </c>
      <c r="F37" s="120">
        <f>E37*$F$1</f>
        <v>0.48167460000000012</v>
      </c>
      <c r="G37" s="120">
        <f>E37*$G$1</f>
        <v>0.30642480000000005</v>
      </c>
      <c r="H37" s="120">
        <f>E37*$H$1</f>
        <v>0.24975720000000007</v>
      </c>
    </row>
    <row r="38" spans="1:10">
      <c r="A38" s="241" t="s">
        <v>1872</v>
      </c>
      <c r="B38" s="250" t="s">
        <v>2072</v>
      </c>
      <c r="C38" s="251">
        <v>26.5</v>
      </c>
      <c r="D38" s="126">
        <f t="shared" si="5"/>
        <v>0.78</v>
      </c>
      <c r="E38" s="129">
        <f>C38*0.22</f>
        <v>5.83</v>
      </c>
      <c r="F38" s="120">
        <f>E38*$F$1</f>
        <v>0.26759700000000003</v>
      </c>
      <c r="G38" s="120">
        <f>E38*$G$1</f>
        <v>0.170236</v>
      </c>
      <c r="H38" s="120">
        <f>E38*$H$1</f>
        <v>0.13875400000000002</v>
      </c>
    </row>
    <row r="39" spans="1:10">
      <c r="A39" s="241" t="s">
        <v>1870</v>
      </c>
      <c r="B39" s="250" t="s">
        <v>929</v>
      </c>
      <c r="C39" s="251">
        <v>45</v>
      </c>
      <c r="D39" s="126">
        <f t="shared" si="5"/>
        <v>0.78</v>
      </c>
      <c r="E39" s="129">
        <f>C39*0.22</f>
        <v>9.9</v>
      </c>
      <c r="F39" s="120">
        <f>E39*$F$1</f>
        <v>0.45441000000000004</v>
      </c>
      <c r="G39" s="120">
        <f>E39*$G$1</f>
        <v>0.28908</v>
      </c>
      <c r="H39" s="120">
        <f>E39*$H$1</f>
        <v>0.23562000000000002</v>
      </c>
    </row>
    <row r="40" spans="1:10">
      <c r="A40" s="135" t="s">
        <v>2952</v>
      </c>
      <c r="B40" s="249"/>
      <c r="C40" s="264"/>
      <c r="D40" s="127"/>
      <c r="E40" s="134"/>
      <c r="F40" s="114"/>
      <c r="G40" s="114"/>
      <c r="H40" s="114"/>
    </row>
    <row r="41" spans="1:10" ht="24">
      <c r="A41" s="241" t="s">
        <v>189</v>
      </c>
      <c r="B41" s="250" t="s">
        <v>190</v>
      </c>
      <c r="C41" s="251">
        <v>1100</v>
      </c>
      <c r="D41" s="126">
        <f t="shared" si="5"/>
        <v>0.78</v>
      </c>
      <c r="E41" s="129">
        <f t="shared" ref="E41:E48" si="10">C41*0.22</f>
        <v>242</v>
      </c>
      <c r="F41" s="120">
        <f t="shared" ref="F41:F63" si="11">E41*$F$1</f>
        <v>11.107800000000001</v>
      </c>
      <c r="G41" s="120">
        <f t="shared" ref="G41:G48" si="12">E41*$G$1</f>
        <v>7.0663999999999998</v>
      </c>
      <c r="H41" s="120">
        <f t="shared" ref="H41:H48" si="13">E41*$H$1</f>
        <v>5.7596000000000007</v>
      </c>
    </row>
    <row r="42" spans="1:10">
      <c r="A42" s="241" t="s">
        <v>191</v>
      </c>
      <c r="B42" s="250" t="s">
        <v>192</v>
      </c>
      <c r="C42" s="251">
        <v>53</v>
      </c>
      <c r="D42" s="126">
        <f t="shared" si="5"/>
        <v>0.78</v>
      </c>
      <c r="E42" s="129">
        <f t="shared" si="10"/>
        <v>11.66</v>
      </c>
      <c r="F42" s="120">
        <f t="shared" si="11"/>
        <v>0.53519400000000006</v>
      </c>
      <c r="G42" s="120">
        <f t="shared" si="12"/>
        <v>0.340472</v>
      </c>
      <c r="H42" s="120">
        <f t="shared" si="13"/>
        <v>0.27750800000000003</v>
      </c>
    </row>
    <row r="43" spans="1:10">
      <c r="A43" s="241" t="s">
        <v>193</v>
      </c>
      <c r="B43" s="250" t="s">
        <v>194</v>
      </c>
      <c r="C43" s="251">
        <v>785</v>
      </c>
      <c r="D43" s="126">
        <f t="shared" si="5"/>
        <v>0.78</v>
      </c>
      <c r="E43" s="129">
        <f t="shared" si="10"/>
        <v>172.7</v>
      </c>
      <c r="F43" s="120">
        <f t="shared" si="11"/>
        <v>7.9269300000000005</v>
      </c>
      <c r="G43" s="120">
        <f t="shared" si="12"/>
        <v>5.04284</v>
      </c>
      <c r="H43" s="120">
        <f t="shared" si="13"/>
        <v>4.1102600000000002</v>
      </c>
    </row>
    <row r="44" spans="1:10">
      <c r="A44" s="241" t="s">
        <v>195</v>
      </c>
      <c r="B44" s="250" t="s">
        <v>196</v>
      </c>
      <c r="C44" s="251">
        <v>668</v>
      </c>
      <c r="D44" s="126">
        <f t="shared" si="5"/>
        <v>0.78</v>
      </c>
      <c r="E44" s="129">
        <f t="shared" si="10"/>
        <v>146.96</v>
      </c>
      <c r="F44" s="120">
        <f t="shared" si="11"/>
        <v>6.745464000000001</v>
      </c>
      <c r="G44" s="120">
        <f t="shared" si="12"/>
        <v>4.2912319999999999</v>
      </c>
      <c r="H44" s="120">
        <f t="shared" si="13"/>
        <v>3.4976480000000003</v>
      </c>
    </row>
    <row r="45" spans="1:10">
      <c r="A45" s="241" t="s">
        <v>197</v>
      </c>
      <c r="B45" s="250" t="s">
        <v>198</v>
      </c>
      <c r="C45" s="251">
        <v>821</v>
      </c>
      <c r="D45" s="126">
        <f t="shared" si="5"/>
        <v>0.78</v>
      </c>
      <c r="E45" s="129">
        <f t="shared" si="10"/>
        <v>180.62</v>
      </c>
      <c r="F45" s="120">
        <f t="shared" si="11"/>
        <v>8.290458000000001</v>
      </c>
      <c r="G45" s="120">
        <f t="shared" si="12"/>
        <v>5.2741040000000003</v>
      </c>
      <c r="H45" s="120">
        <f t="shared" si="13"/>
        <v>4.298756</v>
      </c>
    </row>
    <row r="46" spans="1:10">
      <c r="A46" s="241" t="s">
        <v>199</v>
      </c>
      <c r="B46" s="250" t="s">
        <v>200</v>
      </c>
      <c r="C46" s="251">
        <v>690</v>
      </c>
      <c r="D46" s="126">
        <f t="shared" si="5"/>
        <v>0.78</v>
      </c>
      <c r="E46" s="129">
        <f t="shared" si="10"/>
        <v>151.80000000000001</v>
      </c>
      <c r="F46" s="120">
        <f t="shared" si="11"/>
        <v>6.967620000000001</v>
      </c>
      <c r="G46" s="120">
        <f t="shared" si="12"/>
        <v>4.4325600000000005</v>
      </c>
      <c r="H46" s="120">
        <f t="shared" si="13"/>
        <v>3.6128400000000007</v>
      </c>
    </row>
    <row r="47" spans="1:10">
      <c r="A47" s="241" t="s">
        <v>201</v>
      </c>
      <c r="B47" s="250" t="s">
        <v>202</v>
      </c>
      <c r="C47" s="251">
        <v>191</v>
      </c>
      <c r="D47" s="126">
        <f t="shared" si="5"/>
        <v>0.78</v>
      </c>
      <c r="E47" s="129">
        <f t="shared" si="10"/>
        <v>42.02</v>
      </c>
      <c r="F47" s="120">
        <f t="shared" si="11"/>
        <v>1.9287180000000004</v>
      </c>
      <c r="G47" s="120">
        <f t="shared" si="12"/>
        <v>1.2269840000000001</v>
      </c>
      <c r="H47" s="120">
        <f t="shared" si="13"/>
        <v>1.0000760000000002</v>
      </c>
    </row>
    <row r="48" spans="1:10" s="14" customFormat="1" ht="12">
      <c r="A48" s="252" t="s">
        <v>203</v>
      </c>
      <c r="B48" s="253" t="s">
        <v>204</v>
      </c>
      <c r="C48" s="254">
        <v>290</v>
      </c>
      <c r="D48" s="126">
        <f t="shared" si="5"/>
        <v>0.78</v>
      </c>
      <c r="E48" s="129">
        <f t="shared" si="10"/>
        <v>63.8</v>
      </c>
      <c r="F48" s="120">
        <f t="shared" si="11"/>
        <v>2.92842</v>
      </c>
      <c r="G48" s="120">
        <f t="shared" si="12"/>
        <v>1.8629599999999999</v>
      </c>
      <c r="H48" s="120">
        <f t="shared" si="13"/>
        <v>1.51844</v>
      </c>
      <c r="I48" s="255"/>
      <c r="J48" s="256"/>
    </row>
    <row r="49" spans="1:9">
      <c r="A49" s="135" t="s">
        <v>2951</v>
      </c>
      <c r="B49" s="249"/>
      <c r="C49" s="264"/>
      <c r="D49" s="127"/>
      <c r="E49" s="134"/>
      <c r="F49" s="114"/>
      <c r="G49" s="114"/>
      <c r="H49" s="114"/>
    </row>
    <row r="50" spans="1:9">
      <c r="A50" s="241" t="s">
        <v>1880</v>
      </c>
      <c r="B50" s="250" t="s">
        <v>2089</v>
      </c>
      <c r="C50" s="251">
        <v>946.58</v>
      </c>
      <c r="D50" s="126">
        <f t="shared" si="5"/>
        <v>0.78</v>
      </c>
      <c r="E50" s="129">
        <f t="shared" ref="E50:E63" si="14">C50*0.22</f>
        <v>208.24760000000001</v>
      </c>
      <c r="F50" s="120">
        <f t="shared" si="11"/>
        <v>9.5585648400000007</v>
      </c>
      <c r="G50" s="120">
        <f t="shared" ref="G50:G63" si="15">E50*$G$1</f>
        <v>6.0808299200000002</v>
      </c>
      <c r="H50" s="120">
        <f t="shared" ref="H50:H63" si="16">E50*$H$1</f>
        <v>4.9562928800000003</v>
      </c>
      <c r="I50" s="267"/>
    </row>
    <row r="51" spans="1:9">
      <c r="A51" s="241" t="s">
        <v>1902</v>
      </c>
      <c r="B51" s="250" t="s">
        <v>2083</v>
      </c>
      <c r="C51" s="251">
        <v>422.94</v>
      </c>
      <c r="D51" s="126">
        <f t="shared" si="5"/>
        <v>0.78</v>
      </c>
      <c r="E51" s="129">
        <f t="shared" si="14"/>
        <v>93.046800000000005</v>
      </c>
      <c r="F51" s="120">
        <f t="shared" si="11"/>
        <v>4.2708481200000001</v>
      </c>
      <c r="G51" s="120">
        <f t="shared" si="15"/>
        <v>2.7169665600000004</v>
      </c>
      <c r="H51" s="120">
        <f t="shared" si="16"/>
        <v>2.2145138400000004</v>
      </c>
      <c r="I51" s="267"/>
    </row>
    <row r="52" spans="1:9">
      <c r="A52" s="155" t="s">
        <v>1879</v>
      </c>
      <c r="B52" s="250" t="s">
        <v>2085</v>
      </c>
      <c r="C52" s="251">
        <v>475.94</v>
      </c>
      <c r="D52" s="126">
        <f t="shared" si="5"/>
        <v>0.78</v>
      </c>
      <c r="E52" s="129">
        <f t="shared" si="14"/>
        <v>104.7068</v>
      </c>
      <c r="F52" s="120">
        <f t="shared" si="11"/>
        <v>4.8060421200000008</v>
      </c>
      <c r="G52" s="120">
        <f t="shared" si="15"/>
        <v>3.05743856</v>
      </c>
      <c r="H52" s="120">
        <f t="shared" si="16"/>
        <v>2.49202184</v>
      </c>
      <c r="I52" s="267"/>
    </row>
    <row r="53" spans="1:9">
      <c r="A53" s="241" t="s">
        <v>205</v>
      </c>
      <c r="B53" s="250" t="s">
        <v>206</v>
      </c>
      <c r="C53" s="251">
        <v>60</v>
      </c>
      <c r="D53" s="126">
        <f t="shared" si="5"/>
        <v>0.78</v>
      </c>
      <c r="E53" s="129">
        <f t="shared" si="14"/>
        <v>13.2</v>
      </c>
      <c r="F53" s="120">
        <f t="shared" si="11"/>
        <v>0.60587999999999997</v>
      </c>
      <c r="G53" s="120">
        <f t="shared" si="15"/>
        <v>0.38544</v>
      </c>
      <c r="H53" s="120">
        <f t="shared" si="16"/>
        <v>0.31415999999999999</v>
      </c>
      <c r="I53" s="267"/>
    </row>
    <row r="54" spans="1:9" ht="24">
      <c r="A54" s="241" t="s">
        <v>1778</v>
      </c>
      <c r="B54" s="250" t="s">
        <v>2101</v>
      </c>
      <c r="C54" s="251">
        <v>278.78000000000003</v>
      </c>
      <c r="D54" s="126">
        <f t="shared" si="5"/>
        <v>0.78</v>
      </c>
      <c r="E54" s="129">
        <f t="shared" si="14"/>
        <v>61.331600000000009</v>
      </c>
      <c r="F54" s="120">
        <f t="shared" si="11"/>
        <v>2.8151204400000007</v>
      </c>
      <c r="G54" s="120">
        <f t="shared" si="15"/>
        <v>1.7908827200000004</v>
      </c>
      <c r="H54" s="120">
        <f t="shared" si="16"/>
        <v>1.4596920800000004</v>
      </c>
      <c r="I54" s="267"/>
    </row>
    <row r="55" spans="1:9">
      <c r="A55" s="241" t="s">
        <v>1777</v>
      </c>
      <c r="B55" s="250" t="s">
        <v>2091</v>
      </c>
      <c r="C55" s="251">
        <v>200.34</v>
      </c>
      <c r="D55" s="126">
        <f t="shared" si="5"/>
        <v>0.78</v>
      </c>
      <c r="E55" s="129">
        <f t="shared" si="14"/>
        <v>44.074800000000003</v>
      </c>
      <c r="F55" s="120">
        <f t="shared" si="11"/>
        <v>2.0230333200000001</v>
      </c>
      <c r="G55" s="120">
        <f t="shared" si="15"/>
        <v>1.28698416</v>
      </c>
      <c r="H55" s="120">
        <f t="shared" si="16"/>
        <v>1.0489802400000001</v>
      </c>
      <c r="I55" s="267"/>
    </row>
    <row r="56" spans="1:9" s="21" customFormat="1" ht="12">
      <c r="A56" s="204" t="s">
        <v>1882</v>
      </c>
      <c r="B56" s="205" t="s">
        <v>207</v>
      </c>
      <c r="C56" s="203">
        <v>222.60000000000002</v>
      </c>
      <c r="D56" s="126">
        <f t="shared" si="5"/>
        <v>0.78</v>
      </c>
      <c r="E56" s="129">
        <f t="shared" si="14"/>
        <v>48.972000000000008</v>
      </c>
      <c r="F56" s="120">
        <f t="shared" si="11"/>
        <v>2.2478148000000004</v>
      </c>
      <c r="G56" s="120">
        <f t="shared" si="15"/>
        <v>1.4299824000000003</v>
      </c>
      <c r="H56" s="120">
        <f t="shared" si="16"/>
        <v>1.1655336000000003</v>
      </c>
    </row>
    <row r="57" spans="1:9">
      <c r="A57" s="261" t="s">
        <v>1347</v>
      </c>
      <c r="B57" s="260" t="s">
        <v>1348</v>
      </c>
      <c r="C57" s="257">
        <v>422.94</v>
      </c>
      <c r="D57" s="126">
        <f t="shared" si="5"/>
        <v>0.78</v>
      </c>
      <c r="E57" s="129">
        <f t="shared" si="14"/>
        <v>93.046800000000005</v>
      </c>
      <c r="F57" s="120">
        <f t="shared" si="11"/>
        <v>4.2708481200000001</v>
      </c>
      <c r="G57" s="120">
        <f t="shared" si="15"/>
        <v>2.7169665600000004</v>
      </c>
      <c r="H57" s="120">
        <f t="shared" si="16"/>
        <v>2.2145138400000004</v>
      </c>
      <c r="I57" s="267"/>
    </row>
    <row r="58" spans="1:9">
      <c r="A58" s="273" t="s">
        <v>208</v>
      </c>
      <c r="B58" s="268" t="s">
        <v>209</v>
      </c>
      <c r="C58" s="269">
        <v>123</v>
      </c>
      <c r="D58" s="126">
        <f t="shared" si="5"/>
        <v>0.78</v>
      </c>
      <c r="E58" s="129">
        <f t="shared" si="14"/>
        <v>27.06</v>
      </c>
      <c r="F58" s="120">
        <f t="shared" si="11"/>
        <v>1.242054</v>
      </c>
      <c r="G58" s="120">
        <f t="shared" si="15"/>
        <v>0.79015199999999997</v>
      </c>
      <c r="H58" s="120">
        <f t="shared" si="16"/>
        <v>0.64402800000000004</v>
      </c>
      <c r="I58" s="267"/>
    </row>
    <row r="59" spans="1:9">
      <c r="A59" s="273" t="s">
        <v>210</v>
      </c>
      <c r="B59" s="268" t="s">
        <v>211</v>
      </c>
      <c r="C59" s="269">
        <v>86</v>
      </c>
      <c r="D59" s="126">
        <f t="shared" si="5"/>
        <v>0.78</v>
      </c>
      <c r="E59" s="129">
        <f t="shared" si="14"/>
        <v>18.920000000000002</v>
      </c>
      <c r="F59" s="120">
        <f t="shared" si="11"/>
        <v>0.86842800000000009</v>
      </c>
      <c r="G59" s="120">
        <f t="shared" si="15"/>
        <v>0.55246400000000007</v>
      </c>
      <c r="H59" s="120">
        <f t="shared" si="16"/>
        <v>0.45029600000000009</v>
      </c>
      <c r="I59" s="267"/>
    </row>
    <row r="60" spans="1:9">
      <c r="A60" s="273" t="s">
        <v>212</v>
      </c>
      <c r="B60" s="268" t="s">
        <v>2088</v>
      </c>
      <c r="C60" s="269">
        <v>112</v>
      </c>
      <c r="D60" s="126">
        <f t="shared" si="5"/>
        <v>0.78</v>
      </c>
      <c r="E60" s="129">
        <f t="shared" si="14"/>
        <v>24.64</v>
      </c>
      <c r="F60" s="120">
        <f t="shared" si="11"/>
        <v>1.1309760000000002</v>
      </c>
      <c r="G60" s="120">
        <f t="shared" si="15"/>
        <v>0.71948800000000002</v>
      </c>
      <c r="H60" s="120">
        <f t="shared" si="16"/>
        <v>0.58643200000000006</v>
      </c>
      <c r="I60" s="267"/>
    </row>
    <row r="61" spans="1:9">
      <c r="A61" s="273" t="s">
        <v>1904</v>
      </c>
      <c r="B61" s="268" t="s">
        <v>2084</v>
      </c>
      <c r="C61" s="269">
        <v>68.900000000000006</v>
      </c>
      <c r="D61" s="126">
        <f t="shared" si="5"/>
        <v>0.78</v>
      </c>
      <c r="E61" s="129">
        <f t="shared" si="14"/>
        <v>15.158000000000001</v>
      </c>
      <c r="F61" s="120">
        <f t="shared" si="11"/>
        <v>0.69575220000000015</v>
      </c>
      <c r="G61" s="120">
        <f t="shared" si="15"/>
        <v>0.44261360000000005</v>
      </c>
      <c r="H61" s="120">
        <f t="shared" si="16"/>
        <v>0.36076040000000004</v>
      </c>
      <c r="I61" s="267"/>
    </row>
    <row r="62" spans="1:9">
      <c r="A62" s="273" t="s">
        <v>213</v>
      </c>
      <c r="B62" s="268" t="s">
        <v>214</v>
      </c>
      <c r="C62" s="269">
        <v>1225</v>
      </c>
      <c r="D62" s="126">
        <f t="shared" si="5"/>
        <v>0.78</v>
      </c>
      <c r="E62" s="129">
        <f t="shared" si="14"/>
        <v>269.5</v>
      </c>
      <c r="F62" s="120">
        <f t="shared" si="11"/>
        <v>12.370050000000001</v>
      </c>
      <c r="G62" s="120">
        <f t="shared" si="15"/>
        <v>7.8693999999999997</v>
      </c>
      <c r="H62" s="120">
        <f t="shared" si="16"/>
        <v>6.4141000000000004</v>
      </c>
      <c r="I62" s="267"/>
    </row>
    <row r="63" spans="1:9" ht="13.5" thickBot="1">
      <c r="A63" s="274" t="s">
        <v>1343</v>
      </c>
      <c r="B63" s="270" t="s">
        <v>1344</v>
      </c>
      <c r="C63" s="271">
        <v>316.94</v>
      </c>
      <c r="D63" s="128">
        <f t="shared" si="5"/>
        <v>0.78</v>
      </c>
      <c r="E63" s="262">
        <f t="shared" si="14"/>
        <v>69.726799999999997</v>
      </c>
      <c r="F63" s="122">
        <f t="shared" si="11"/>
        <v>3.2004601200000002</v>
      </c>
      <c r="G63" s="122">
        <f t="shared" si="15"/>
        <v>2.0360225600000001</v>
      </c>
      <c r="H63" s="122">
        <f t="shared" si="16"/>
        <v>1.65949784</v>
      </c>
      <c r="I63" s="267"/>
    </row>
    <row r="64" spans="1:9">
      <c r="A64" s="267"/>
      <c r="B64" s="267"/>
      <c r="C64" s="272"/>
      <c r="D64" s="267"/>
      <c r="E64" s="267"/>
      <c r="F64" s="267"/>
      <c r="G64" s="267"/>
      <c r="H64" s="267"/>
      <c r="I64" s="267"/>
    </row>
    <row r="65" spans="1:9">
      <c r="A65" s="267"/>
      <c r="B65" s="267"/>
      <c r="C65" s="272"/>
      <c r="D65" s="267"/>
      <c r="E65" s="267"/>
      <c r="F65" s="267"/>
      <c r="G65" s="267"/>
      <c r="H65" s="267"/>
      <c r="I65" s="267"/>
    </row>
    <row r="66" spans="1:9">
      <c r="A66" s="267"/>
      <c r="B66" s="267"/>
      <c r="C66" s="272"/>
      <c r="D66" s="267"/>
      <c r="E66" s="267"/>
      <c r="F66" s="267"/>
      <c r="G66" s="267"/>
      <c r="H66" s="267"/>
      <c r="I66" s="267"/>
    </row>
    <row r="67" spans="1:9">
      <c r="A67" s="267"/>
      <c r="B67" s="267"/>
      <c r="C67" s="272"/>
      <c r="D67" s="267"/>
      <c r="E67" s="267"/>
      <c r="F67" s="267"/>
      <c r="G67" s="267"/>
      <c r="H67" s="267"/>
      <c r="I67" s="267"/>
    </row>
    <row r="69" spans="1:9">
      <c r="B69" s="267"/>
    </row>
  </sheetData>
  <mergeCells count="1">
    <mergeCell ref="A6:B6"/>
  </mergeCells>
  <phoneticPr fontId="25"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topLeftCell="A25" zoomScaleNormal="100" workbookViewId="0">
      <selection activeCell="A39" sqref="A39:D41"/>
    </sheetView>
  </sheetViews>
  <sheetFormatPr defaultRowHeight="12"/>
  <cols>
    <col min="1" max="1" width="13.7109375" style="21" customWidth="1"/>
    <col min="2" max="2" width="49" style="21" bestFit="1" customWidth="1"/>
    <col min="3" max="3" width="10" style="22" customWidth="1"/>
    <col min="4" max="4" width="10.28515625" style="68" bestFit="1" customWidth="1"/>
    <col min="5" max="5" width="13.7109375" style="61" bestFit="1" customWidth="1"/>
    <col min="6" max="8" width="10.42578125" style="24" bestFit="1" customWidth="1"/>
    <col min="9" max="10" width="13.85546875" style="21" customWidth="1"/>
    <col min="11" max="16384" width="9.140625" style="21"/>
  </cols>
  <sheetData>
    <row r="1" spans="1:12" ht="12.75" thickBot="1">
      <c r="A1" s="35" t="s">
        <v>2572</v>
      </c>
      <c r="B1" s="91" t="s">
        <v>2074</v>
      </c>
      <c r="F1" s="64">
        <v>4.5900000000000003E-2</v>
      </c>
      <c r="G1" s="64">
        <v>2.92E-2</v>
      </c>
      <c r="H1" s="64">
        <v>2.3800000000000002E-2</v>
      </c>
    </row>
    <row r="2" spans="1:12" s="39" customFormat="1" ht="24.75" thickBot="1">
      <c r="A2" s="36" t="s">
        <v>2574</v>
      </c>
      <c r="B2" s="37" t="s">
        <v>2942</v>
      </c>
      <c r="C2" s="45" t="s">
        <v>2943</v>
      </c>
      <c r="D2" s="78" t="s">
        <v>2945</v>
      </c>
      <c r="E2" s="94" t="s">
        <v>2947</v>
      </c>
      <c r="F2" s="95" t="s">
        <v>2948</v>
      </c>
      <c r="G2" s="95" t="s">
        <v>2949</v>
      </c>
      <c r="H2" s="95" t="s">
        <v>2950</v>
      </c>
    </row>
    <row r="3" spans="1:12" ht="12.75" thickBot="1">
      <c r="A3" s="40" t="s">
        <v>2946</v>
      </c>
      <c r="B3" s="41"/>
      <c r="C3" s="42"/>
      <c r="D3" s="69"/>
      <c r="E3" s="380"/>
      <c r="F3" s="381"/>
      <c r="G3" s="381"/>
      <c r="H3" s="381"/>
    </row>
    <row r="4" spans="1:12" ht="48">
      <c r="A4" s="26" t="s">
        <v>1091</v>
      </c>
      <c r="B4" s="103" t="s">
        <v>3158</v>
      </c>
      <c r="C4" s="60">
        <v>27030</v>
      </c>
      <c r="D4" s="74">
        <f>100%-(E4/C4)</f>
        <v>0.79</v>
      </c>
      <c r="E4" s="379">
        <f>C4*0.21</f>
        <v>5676.3</v>
      </c>
      <c r="F4" s="372">
        <f>ROUND((E4*$F$1),2)</f>
        <v>260.54000000000002</v>
      </c>
      <c r="G4" s="372">
        <f>ROUND((E4*$G$1),2)</f>
        <v>165.75</v>
      </c>
      <c r="H4" s="372">
        <f>ROUND((E4*$H$1),2)</f>
        <v>135.1</v>
      </c>
    </row>
    <row r="5" spans="1:12" ht="12.75" thickBot="1">
      <c r="A5" s="26" t="s">
        <v>1078</v>
      </c>
      <c r="B5" s="46" t="s">
        <v>2105</v>
      </c>
      <c r="C5" s="47">
        <v>158</v>
      </c>
      <c r="D5" s="74">
        <f>100%-(E5/C5)</f>
        <v>0.79</v>
      </c>
      <c r="E5" s="379">
        <f>C5*0.21</f>
        <v>33.18</v>
      </c>
      <c r="F5" s="378">
        <f>ROUND((E5*$F$1),2)</f>
        <v>1.52</v>
      </c>
      <c r="G5" s="378">
        <f>ROUND((E5*$G$1),2)</f>
        <v>0.97</v>
      </c>
      <c r="H5" s="378">
        <f>ROUND((E5*$H$1),2)</f>
        <v>0.79</v>
      </c>
    </row>
    <row r="6" spans="1:12" ht="12.75" thickBot="1">
      <c r="A6" s="519" t="s">
        <v>2944</v>
      </c>
      <c r="B6" s="521"/>
      <c r="C6" s="66">
        <f>SUM(C4:C5)</f>
        <v>27188</v>
      </c>
      <c r="D6" s="80">
        <f>100%-(E6/C6)</f>
        <v>0.79</v>
      </c>
      <c r="E6" s="101">
        <f>SUM(E4:E5)</f>
        <v>5709.4800000000005</v>
      </c>
      <c r="F6" s="102">
        <v>262.06</v>
      </c>
      <c r="G6" s="102">
        <f>SUM(G4:G5)</f>
        <v>166.72</v>
      </c>
      <c r="H6" s="102">
        <f>SUM(H4:H5)</f>
        <v>135.88999999999999</v>
      </c>
      <c r="I6" s="44"/>
      <c r="J6" s="44"/>
      <c r="K6" s="44"/>
      <c r="L6" s="44"/>
    </row>
    <row r="7" spans="1:12" ht="12.75" thickBot="1">
      <c r="A7" s="163" t="s">
        <v>2958</v>
      </c>
      <c r="B7" s="183"/>
      <c r="C7" s="184"/>
      <c r="D7" s="166"/>
      <c r="E7" s="185"/>
      <c r="F7" s="168"/>
      <c r="G7" s="186"/>
      <c r="H7" s="168"/>
      <c r="J7" s="44"/>
    </row>
    <row r="8" spans="1:12">
      <c r="A8" s="33"/>
      <c r="B8" s="86" t="s">
        <v>2092</v>
      </c>
      <c r="C8" s="174"/>
      <c r="D8" s="74"/>
      <c r="E8" s="178"/>
      <c r="F8" s="47"/>
      <c r="G8" s="174"/>
      <c r="H8" s="47"/>
      <c r="J8" s="44"/>
    </row>
    <row r="9" spans="1:12">
      <c r="A9" s="88" t="s">
        <v>2957</v>
      </c>
      <c r="B9" s="154"/>
      <c r="C9" s="175"/>
      <c r="D9" s="76"/>
      <c r="E9" s="179"/>
      <c r="F9" s="31"/>
      <c r="G9" s="175"/>
      <c r="H9" s="31"/>
    </row>
    <row r="10" spans="1:12">
      <c r="A10" s="33" t="s">
        <v>1079</v>
      </c>
      <c r="B10" s="86" t="s">
        <v>2106</v>
      </c>
      <c r="C10" s="174">
        <v>2100</v>
      </c>
      <c r="D10" s="74">
        <f>100%-(E10/C10)</f>
        <v>0.78</v>
      </c>
      <c r="E10" s="173">
        <f>C10*0.22</f>
        <v>462</v>
      </c>
      <c r="F10" s="99">
        <f>E10*$F$1</f>
        <v>21.2058</v>
      </c>
      <c r="G10" s="108">
        <f>E10*$G$1</f>
        <v>13.490399999999999</v>
      </c>
      <c r="H10" s="99">
        <f>E10*$H$1</f>
        <v>10.995600000000001</v>
      </c>
    </row>
    <row r="11" spans="1:12">
      <c r="A11" s="33" t="s">
        <v>1080</v>
      </c>
      <c r="B11" s="86" t="s">
        <v>2107</v>
      </c>
      <c r="C11" s="174">
        <v>3150</v>
      </c>
      <c r="D11" s="74">
        <f>100%-(E11/C11)</f>
        <v>0.78</v>
      </c>
      <c r="E11" s="173">
        <f t="shared" ref="E11:E37" si="0">C11*0.22</f>
        <v>693</v>
      </c>
      <c r="F11" s="99">
        <f>E11*$F$1</f>
        <v>31.808700000000002</v>
      </c>
      <c r="G11" s="108">
        <f>E11*$G$1</f>
        <v>20.235600000000002</v>
      </c>
      <c r="H11" s="99">
        <f>E11*$H$1</f>
        <v>16.493400000000001</v>
      </c>
    </row>
    <row r="12" spans="1:12">
      <c r="A12" s="88" t="s">
        <v>2956</v>
      </c>
      <c r="B12" s="154"/>
      <c r="C12" s="175"/>
      <c r="D12" s="76"/>
      <c r="E12" s="180"/>
      <c r="F12" s="31"/>
      <c r="G12" s="175"/>
      <c r="H12" s="31"/>
    </row>
    <row r="13" spans="1:12">
      <c r="A13" s="33"/>
      <c r="B13" s="86"/>
      <c r="C13" s="174"/>
      <c r="D13" s="74"/>
      <c r="E13" s="34"/>
      <c r="F13" s="47"/>
      <c r="G13" s="174"/>
      <c r="H13" s="47"/>
    </row>
    <row r="14" spans="1:12">
      <c r="A14" s="88" t="s">
        <v>2955</v>
      </c>
      <c r="B14" s="154"/>
      <c r="C14" s="175"/>
      <c r="D14" s="76"/>
      <c r="E14" s="180"/>
      <c r="F14" s="31"/>
      <c r="G14" s="175"/>
      <c r="H14" s="31"/>
    </row>
    <row r="15" spans="1:12">
      <c r="A15" s="33" t="s">
        <v>1082</v>
      </c>
      <c r="B15" s="162" t="s">
        <v>2108</v>
      </c>
      <c r="C15" s="176">
        <v>4620</v>
      </c>
      <c r="D15" s="74">
        <f t="shared" ref="D15:D24" si="1">100%-(E15/C15)</f>
        <v>0.78</v>
      </c>
      <c r="E15" s="173">
        <f t="shared" si="0"/>
        <v>1016.4</v>
      </c>
      <c r="F15" s="99">
        <f t="shared" ref="F15:F27" si="2">E15*$F$1</f>
        <v>46.652760000000001</v>
      </c>
      <c r="G15" s="108">
        <f t="shared" ref="G15:G21" si="3">E15*$G$1</f>
        <v>29.678879999999999</v>
      </c>
      <c r="H15" s="99">
        <f t="shared" ref="H15:H21" si="4">E15*$H$1</f>
        <v>24.19032</v>
      </c>
    </row>
    <row r="16" spans="1:12">
      <c r="A16" s="33" t="s">
        <v>1081</v>
      </c>
      <c r="B16" s="162" t="s">
        <v>2109</v>
      </c>
      <c r="C16" s="176">
        <v>2993</v>
      </c>
      <c r="D16" s="74">
        <f t="shared" si="1"/>
        <v>0.78</v>
      </c>
      <c r="E16" s="173">
        <f t="shared" si="0"/>
        <v>658.46</v>
      </c>
      <c r="F16" s="99">
        <f t="shared" si="2"/>
        <v>30.223314000000006</v>
      </c>
      <c r="G16" s="108">
        <f t="shared" si="3"/>
        <v>19.227032000000001</v>
      </c>
      <c r="H16" s="99">
        <f t="shared" si="4"/>
        <v>15.671348000000002</v>
      </c>
    </row>
    <row r="17" spans="1:8">
      <c r="A17" s="33" t="s">
        <v>1083</v>
      </c>
      <c r="B17" s="162" t="s">
        <v>2110</v>
      </c>
      <c r="C17" s="176">
        <v>4725</v>
      </c>
      <c r="D17" s="74">
        <f t="shared" si="1"/>
        <v>0.78</v>
      </c>
      <c r="E17" s="173">
        <f t="shared" si="0"/>
        <v>1039.5</v>
      </c>
      <c r="F17" s="99">
        <f t="shared" si="2"/>
        <v>47.713050000000003</v>
      </c>
      <c r="G17" s="108">
        <f t="shared" si="3"/>
        <v>30.353400000000001</v>
      </c>
      <c r="H17" s="99">
        <f t="shared" si="4"/>
        <v>24.740100000000002</v>
      </c>
    </row>
    <row r="18" spans="1:8">
      <c r="A18" s="33" t="s">
        <v>1084</v>
      </c>
      <c r="B18" s="162" t="s">
        <v>2111</v>
      </c>
      <c r="C18" s="176">
        <v>840</v>
      </c>
      <c r="D18" s="74">
        <f t="shared" si="1"/>
        <v>0.78</v>
      </c>
      <c r="E18" s="173">
        <f t="shared" si="0"/>
        <v>184.8</v>
      </c>
      <c r="F18" s="99">
        <f t="shared" si="2"/>
        <v>8.4823200000000014</v>
      </c>
      <c r="G18" s="108">
        <f t="shared" si="3"/>
        <v>5.3961600000000001</v>
      </c>
      <c r="H18" s="99">
        <f t="shared" si="4"/>
        <v>4.3982400000000004</v>
      </c>
    </row>
    <row r="19" spans="1:8">
      <c r="A19" s="33" t="s">
        <v>1085</v>
      </c>
      <c r="B19" s="162" t="s">
        <v>2112</v>
      </c>
      <c r="C19" s="176">
        <v>1050</v>
      </c>
      <c r="D19" s="74">
        <f t="shared" si="1"/>
        <v>0.78</v>
      </c>
      <c r="E19" s="173">
        <f t="shared" si="0"/>
        <v>231</v>
      </c>
      <c r="F19" s="99">
        <f t="shared" si="2"/>
        <v>10.6029</v>
      </c>
      <c r="G19" s="108">
        <f t="shared" si="3"/>
        <v>6.7451999999999996</v>
      </c>
      <c r="H19" s="99">
        <f t="shared" si="4"/>
        <v>5.4978000000000007</v>
      </c>
    </row>
    <row r="20" spans="1:8">
      <c r="A20" s="33" t="s">
        <v>1086</v>
      </c>
      <c r="B20" s="162" t="s">
        <v>2113</v>
      </c>
      <c r="C20" s="176">
        <v>5198</v>
      </c>
      <c r="D20" s="74">
        <f t="shared" si="1"/>
        <v>0.78</v>
      </c>
      <c r="E20" s="173">
        <f t="shared" si="0"/>
        <v>1143.56</v>
      </c>
      <c r="F20" s="99">
        <f t="shared" si="2"/>
        <v>52.489404</v>
      </c>
      <c r="G20" s="108">
        <f t="shared" si="3"/>
        <v>33.391951999999996</v>
      </c>
      <c r="H20" s="99">
        <f t="shared" si="4"/>
        <v>27.216728</v>
      </c>
    </row>
    <row r="21" spans="1:8">
      <c r="A21" s="33" t="s">
        <v>1087</v>
      </c>
      <c r="B21" s="162" t="s">
        <v>2114</v>
      </c>
      <c r="C21" s="176">
        <v>788</v>
      </c>
      <c r="D21" s="74">
        <f t="shared" si="1"/>
        <v>0.78</v>
      </c>
      <c r="E21" s="173">
        <f t="shared" si="0"/>
        <v>173.36</v>
      </c>
      <c r="F21" s="99">
        <f t="shared" si="2"/>
        <v>7.957224000000001</v>
      </c>
      <c r="G21" s="108">
        <f t="shared" si="3"/>
        <v>5.0621120000000008</v>
      </c>
      <c r="H21" s="99">
        <f t="shared" si="4"/>
        <v>4.1259680000000003</v>
      </c>
    </row>
    <row r="22" spans="1:8">
      <c r="A22" s="85" t="s">
        <v>2954</v>
      </c>
      <c r="B22" s="84"/>
      <c r="C22" s="175"/>
      <c r="D22" s="76"/>
      <c r="E22" s="180"/>
      <c r="F22" s="31"/>
      <c r="G22" s="175"/>
      <c r="H22" s="31"/>
    </row>
    <row r="23" spans="1:8">
      <c r="A23" s="44" t="s">
        <v>1065</v>
      </c>
      <c r="B23" s="26" t="s">
        <v>1066</v>
      </c>
      <c r="C23" s="176">
        <v>2800</v>
      </c>
      <c r="D23" s="74">
        <f>100%-(E23/C23)</f>
        <v>0.78</v>
      </c>
      <c r="E23" s="173">
        <f t="shared" si="0"/>
        <v>616</v>
      </c>
      <c r="F23" s="99">
        <f t="shared" si="2"/>
        <v>28.274400000000004</v>
      </c>
      <c r="G23" s="108">
        <f>E23*$G$1</f>
        <v>17.987200000000001</v>
      </c>
      <c r="H23" s="99">
        <f>E23*$H$1</f>
        <v>14.660800000000002</v>
      </c>
    </row>
    <row r="24" spans="1:8">
      <c r="A24" s="44" t="s">
        <v>1075</v>
      </c>
      <c r="B24" s="26" t="s">
        <v>2093</v>
      </c>
      <c r="C24" s="176">
        <v>263</v>
      </c>
      <c r="D24" s="74">
        <f t="shared" si="1"/>
        <v>0.78</v>
      </c>
      <c r="E24" s="173">
        <f t="shared" si="0"/>
        <v>57.86</v>
      </c>
      <c r="F24" s="99">
        <f t="shared" si="2"/>
        <v>2.6557740000000001</v>
      </c>
      <c r="G24" s="108">
        <f>E24*$G$1</f>
        <v>1.6895119999999999</v>
      </c>
      <c r="H24" s="99">
        <f>E24*$H$1</f>
        <v>1.3770680000000002</v>
      </c>
    </row>
    <row r="25" spans="1:8">
      <c r="A25" s="85" t="s">
        <v>2953</v>
      </c>
      <c r="B25" s="84"/>
      <c r="C25" s="175"/>
      <c r="D25" s="76"/>
      <c r="E25" s="180"/>
      <c r="F25" s="31"/>
      <c r="G25" s="175"/>
      <c r="H25" s="31"/>
    </row>
    <row r="26" spans="1:8">
      <c r="A26" s="33" t="s">
        <v>1061</v>
      </c>
      <c r="B26" s="86" t="s">
        <v>1062</v>
      </c>
      <c r="C26" s="174">
        <v>1008</v>
      </c>
      <c r="D26" s="74">
        <f>100%-(E26/C26)</f>
        <v>0.78</v>
      </c>
      <c r="E26" s="173">
        <f t="shared" si="0"/>
        <v>221.76</v>
      </c>
      <c r="F26" s="99">
        <f t="shared" si="2"/>
        <v>10.178784</v>
      </c>
      <c r="G26" s="108">
        <f>E26*$G$1</f>
        <v>6.4753919999999994</v>
      </c>
      <c r="H26" s="99">
        <f>E26*$H$1</f>
        <v>5.2778879999999999</v>
      </c>
    </row>
    <row r="27" spans="1:8" ht="17.25" customHeight="1">
      <c r="A27" s="33" t="s">
        <v>1063</v>
      </c>
      <c r="B27" s="86" t="s">
        <v>1064</v>
      </c>
      <c r="C27" s="174">
        <v>200</v>
      </c>
      <c r="D27" s="74">
        <f>100%-(E27/C27)</f>
        <v>0.78</v>
      </c>
      <c r="E27" s="173">
        <f t="shared" si="0"/>
        <v>44</v>
      </c>
      <c r="F27" s="99">
        <f t="shared" si="2"/>
        <v>2.0196000000000001</v>
      </c>
      <c r="G27" s="108">
        <f>E27*$G$1</f>
        <v>1.2847999999999999</v>
      </c>
      <c r="H27" s="99">
        <f>E27*$H$1</f>
        <v>1.0472000000000001</v>
      </c>
    </row>
    <row r="28" spans="1:8">
      <c r="A28" s="85" t="s">
        <v>2952</v>
      </c>
      <c r="B28" s="84"/>
      <c r="C28" s="175"/>
      <c r="D28" s="76"/>
      <c r="E28" s="180"/>
      <c r="F28" s="31"/>
      <c r="G28" s="175"/>
      <c r="H28" s="31"/>
    </row>
    <row r="29" spans="1:8">
      <c r="A29" s="33" t="s">
        <v>1088</v>
      </c>
      <c r="B29" s="86" t="s">
        <v>2115</v>
      </c>
      <c r="C29" s="174">
        <v>840</v>
      </c>
      <c r="D29" s="74">
        <f t="shared" ref="D29:D37" si="5">100%-(E29/C29)</f>
        <v>0.78</v>
      </c>
      <c r="E29" s="173">
        <f t="shared" si="0"/>
        <v>184.8</v>
      </c>
      <c r="F29" s="99">
        <f t="shared" ref="F29:F37" si="6">E29*$F$1</f>
        <v>8.4823200000000014</v>
      </c>
      <c r="G29" s="108">
        <f t="shared" ref="G29:G37" si="7">E29*$G$1</f>
        <v>5.3961600000000001</v>
      </c>
      <c r="H29" s="99">
        <f t="shared" ref="H29:H37" si="8">E29*$H$1</f>
        <v>4.3982400000000004</v>
      </c>
    </row>
    <row r="30" spans="1:8">
      <c r="A30" s="33" t="s">
        <v>1089</v>
      </c>
      <c r="B30" s="86" t="s">
        <v>2116</v>
      </c>
      <c r="C30" s="174">
        <v>525</v>
      </c>
      <c r="D30" s="74">
        <f t="shared" si="5"/>
        <v>0.78</v>
      </c>
      <c r="E30" s="173">
        <f t="shared" si="0"/>
        <v>115.5</v>
      </c>
      <c r="F30" s="99">
        <f t="shared" si="6"/>
        <v>5.30145</v>
      </c>
      <c r="G30" s="108">
        <f t="shared" si="7"/>
        <v>3.3725999999999998</v>
      </c>
      <c r="H30" s="99">
        <f t="shared" si="8"/>
        <v>2.7489000000000003</v>
      </c>
    </row>
    <row r="31" spans="1:8">
      <c r="A31" s="33" t="s">
        <v>1090</v>
      </c>
      <c r="B31" s="86" t="s">
        <v>2117</v>
      </c>
      <c r="C31" s="174">
        <v>105</v>
      </c>
      <c r="D31" s="74">
        <f t="shared" si="5"/>
        <v>0.78</v>
      </c>
      <c r="E31" s="173">
        <f t="shared" si="0"/>
        <v>23.1</v>
      </c>
      <c r="F31" s="99">
        <f t="shared" si="6"/>
        <v>1.0602900000000002</v>
      </c>
      <c r="G31" s="108">
        <f t="shared" si="7"/>
        <v>0.67452000000000001</v>
      </c>
      <c r="H31" s="99">
        <f t="shared" si="8"/>
        <v>0.54978000000000005</v>
      </c>
    </row>
    <row r="32" spans="1:8">
      <c r="A32" s="424" t="s">
        <v>1074</v>
      </c>
      <c r="B32" s="425" t="s">
        <v>2094</v>
      </c>
      <c r="C32" s="426">
        <v>893</v>
      </c>
      <c r="D32" s="427">
        <f t="shared" si="5"/>
        <v>0.78</v>
      </c>
      <c r="E32" s="173">
        <f t="shared" si="0"/>
        <v>196.46</v>
      </c>
      <c r="F32" s="99">
        <f t="shared" si="6"/>
        <v>9.0175140000000003</v>
      </c>
      <c r="G32" s="108">
        <f t="shared" si="7"/>
        <v>5.7366320000000002</v>
      </c>
      <c r="H32" s="99">
        <f t="shared" si="8"/>
        <v>4.6757480000000005</v>
      </c>
    </row>
    <row r="33" spans="1:8">
      <c r="A33" s="424" t="s">
        <v>1071</v>
      </c>
      <c r="B33" s="425" t="s">
        <v>2097</v>
      </c>
      <c r="C33" s="426">
        <v>294</v>
      </c>
      <c r="D33" s="427">
        <f t="shared" si="5"/>
        <v>0.78</v>
      </c>
      <c r="E33" s="173">
        <f t="shared" si="0"/>
        <v>64.680000000000007</v>
      </c>
      <c r="F33" s="99">
        <f t="shared" si="6"/>
        <v>2.9688120000000007</v>
      </c>
      <c r="G33" s="108">
        <f t="shared" si="7"/>
        <v>1.8886560000000001</v>
      </c>
      <c r="H33" s="99">
        <f t="shared" si="8"/>
        <v>1.5393840000000003</v>
      </c>
    </row>
    <row r="34" spans="1:8">
      <c r="A34" s="424" t="s">
        <v>1072</v>
      </c>
      <c r="B34" s="425" t="s">
        <v>2098</v>
      </c>
      <c r="C34" s="426">
        <v>50</v>
      </c>
      <c r="D34" s="427">
        <f t="shared" si="5"/>
        <v>0.78</v>
      </c>
      <c r="E34" s="173">
        <f t="shared" si="0"/>
        <v>11</v>
      </c>
      <c r="F34" s="99">
        <f t="shared" si="6"/>
        <v>0.50490000000000002</v>
      </c>
      <c r="G34" s="108">
        <f t="shared" si="7"/>
        <v>0.32119999999999999</v>
      </c>
      <c r="H34" s="99">
        <f t="shared" si="8"/>
        <v>0.26180000000000003</v>
      </c>
    </row>
    <row r="35" spans="1:8">
      <c r="A35" s="424" t="s">
        <v>1073</v>
      </c>
      <c r="B35" s="425" t="s">
        <v>2099</v>
      </c>
      <c r="C35" s="426">
        <v>945</v>
      </c>
      <c r="D35" s="427">
        <f t="shared" si="5"/>
        <v>0.78</v>
      </c>
      <c r="E35" s="173">
        <f t="shared" si="0"/>
        <v>207.9</v>
      </c>
      <c r="F35" s="99">
        <f t="shared" si="6"/>
        <v>9.5426100000000016</v>
      </c>
      <c r="G35" s="108">
        <f t="shared" si="7"/>
        <v>6.0706800000000003</v>
      </c>
      <c r="H35" s="99">
        <f t="shared" si="8"/>
        <v>4.9480200000000005</v>
      </c>
    </row>
    <row r="36" spans="1:8">
      <c r="A36" s="424" t="s">
        <v>1902</v>
      </c>
      <c r="B36" s="425" t="s">
        <v>2083</v>
      </c>
      <c r="C36" s="426">
        <v>399</v>
      </c>
      <c r="D36" s="427">
        <f t="shared" si="5"/>
        <v>0.78</v>
      </c>
      <c r="E36" s="173">
        <f t="shared" si="0"/>
        <v>87.78</v>
      </c>
      <c r="F36" s="99">
        <f t="shared" si="6"/>
        <v>4.029102</v>
      </c>
      <c r="G36" s="108">
        <f t="shared" si="7"/>
        <v>2.5631759999999999</v>
      </c>
      <c r="H36" s="99">
        <f t="shared" si="8"/>
        <v>2.0891640000000002</v>
      </c>
    </row>
    <row r="37" spans="1:8">
      <c r="A37" s="424" t="s">
        <v>1904</v>
      </c>
      <c r="B37" s="425" t="s">
        <v>2084</v>
      </c>
      <c r="C37" s="426">
        <v>65</v>
      </c>
      <c r="D37" s="427">
        <f t="shared" si="5"/>
        <v>0.78</v>
      </c>
      <c r="E37" s="173">
        <f t="shared" si="0"/>
        <v>14.3</v>
      </c>
      <c r="F37" s="99">
        <f t="shared" si="6"/>
        <v>0.65637000000000012</v>
      </c>
      <c r="G37" s="108">
        <f t="shared" si="7"/>
        <v>0.41756000000000004</v>
      </c>
      <c r="H37" s="99">
        <f t="shared" si="8"/>
        <v>0.34034000000000003</v>
      </c>
    </row>
    <row r="38" spans="1:8">
      <c r="A38" s="85" t="s">
        <v>2951</v>
      </c>
      <c r="B38" s="84"/>
      <c r="C38" s="175"/>
      <c r="D38" s="76"/>
      <c r="E38" s="179"/>
      <c r="F38" s="31"/>
      <c r="G38" s="175"/>
      <c r="H38" s="31"/>
    </row>
    <row r="39" spans="1:8">
      <c r="A39" s="428" t="s">
        <v>1343</v>
      </c>
      <c r="B39" s="429" t="s">
        <v>1344</v>
      </c>
      <c r="C39" s="430">
        <v>299</v>
      </c>
      <c r="D39" s="427">
        <f>100%-(E39/C39)</f>
        <v>0.78</v>
      </c>
      <c r="E39" s="173">
        <f>C39*0.22</f>
        <v>65.78</v>
      </c>
      <c r="F39" s="99">
        <f>E39*$F$1</f>
        <v>3.0193020000000002</v>
      </c>
      <c r="G39" s="108">
        <f>E39*$G$1</f>
        <v>1.920776</v>
      </c>
      <c r="H39" s="99">
        <f>E39*$H$1</f>
        <v>1.5655640000000002</v>
      </c>
    </row>
    <row r="40" spans="1:8">
      <c r="A40" s="424" t="s">
        <v>1076</v>
      </c>
      <c r="B40" s="425" t="s">
        <v>2095</v>
      </c>
      <c r="C40" s="426">
        <v>21</v>
      </c>
      <c r="D40" s="427">
        <f>100%-(E40/C40)</f>
        <v>0.78</v>
      </c>
      <c r="E40" s="173">
        <f>C40*0.22</f>
        <v>4.62</v>
      </c>
      <c r="F40" s="99">
        <f>E40*$F$1</f>
        <v>0.21205800000000002</v>
      </c>
      <c r="G40" s="108">
        <f>E40*$G$1</f>
        <v>0.134904</v>
      </c>
      <c r="H40" s="99">
        <f>E40*$H$1</f>
        <v>0.10995600000000001</v>
      </c>
    </row>
    <row r="41" spans="1:8" ht="12.75" thickBot="1">
      <c r="A41" s="431" t="s">
        <v>1077</v>
      </c>
      <c r="B41" s="432" t="s">
        <v>2096</v>
      </c>
      <c r="C41" s="433">
        <v>21</v>
      </c>
      <c r="D41" s="434">
        <f>100%-(E41/C41)</f>
        <v>0.78</v>
      </c>
      <c r="E41" s="181">
        <f>C41*0.22</f>
        <v>4.62</v>
      </c>
      <c r="F41" s="100">
        <f>E41*$F$1</f>
        <v>0.21205800000000002</v>
      </c>
      <c r="G41" s="109">
        <f>E41*$G$1</f>
        <v>0.134904</v>
      </c>
      <c r="H41" s="100">
        <f>E41*$H$1</f>
        <v>0.10995600000000001</v>
      </c>
    </row>
    <row r="42" spans="1:8">
      <c r="F42" s="22"/>
      <c r="G42" s="22"/>
      <c r="H42" s="22"/>
    </row>
    <row r="43" spans="1:8">
      <c r="F43" s="22"/>
      <c r="G43" s="22"/>
      <c r="H43" s="22"/>
    </row>
    <row r="44" spans="1:8">
      <c r="F44" s="22"/>
      <c r="G44" s="22"/>
      <c r="H44" s="22"/>
    </row>
    <row r="45" spans="1:8">
      <c r="F45" s="22"/>
      <c r="G45" s="22"/>
      <c r="H45" s="22"/>
    </row>
    <row r="46" spans="1:8">
      <c r="F46" s="22"/>
      <c r="G46" s="22"/>
      <c r="H46" s="22"/>
    </row>
    <row r="47" spans="1:8">
      <c r="F47" s="22"/>
      <c r="G47" s="22"/>
      <c r="H47" s="22"/>
    </row>
    <row r="48" spans="1:8">
      <c r="F48" s="22"/>
      <c r="G48" s="22"/>
      <c r="H48" s="22"/>
    </row>
    <row r="49" spans="6:8">
      <c r="F49" s="22"/>
      <c r="G49" s="22"/>
      <c r="H49" s="22"/>
    </row>
    <row r="50" spans="6:8">
      <c r="F50" s="22"/>
      <c r="G50" s="22"/>
      <c r="H50" s="22"/>
    </row>
    <row r="51" spans="6:8">
      <c r="F51" s="22"/>
      <c r="G51" s="22"/>
      <c r="H51" s="22"/>
    </row>
    <row r="52" spans="6:8">
      <c r="F52" s="22"/>
      <c r="G52" s="22"/>
      <c r="H52" s="22"/>
    </row>
    <row r="53" spans="6:8">
      <c r="F53" s="22"/>
      <c r="G53" s="22"/>
      <c r="H53" s="22"/>
    </row>
    <row r="54" spans="6:8">
      <c r="F54" s="22"/>
      <c r="G54" s="22"/>
      <c r="H54" s="22"/>
    </row>
    <row r="55" spans="6:8">
      <c r="F55" s="22"/>
      <c r="G55" s="22"/>
      <c r="H55" s="22"/>
    </row>
    <row r="56" spans="6:8">
      <c r="F56" s="22"/>
      <c r="G56" s="22"/>
      <c r="H56" s="22"/>
    </row>
  </sheetData>
  <mergeCells count="1">
    <mergeCell ref="A6:B6"/>
  </mergeCells>
  <phoneticPr fontId="2" type="noConversion"/>
  <pageMargins left="0.57999999999999996" right="0.75" top="0.75" bottom="1" header="0.5" footer="0.5"/>
  <pageSetup scale="7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activeCell="K11" sqref="K11"/>
    </sheetView>
  </sheetViews>
  <sheetFormatPr defaultRowHeight="12"/>
  <cols>
    <col min="1" max="1" width="10.7109375" style="21" customWidth="1"/>
    <col min="2" max="2" width="47.42578125" style="21" customWidth="1"/>
    <col min="3" max="3" width="10" style="22" customWidth="1"/>
    <col min="4" max="4" width="10.28515625" style="68" bestFit="1" customWidth="1"/>
    <col min="5" max="5" width="10" style="61" bestFit="1" customWidth="1"/>
    <col min="6" max="7" width="10.42578125" style="24" bestFit="1" customWidth="1"/>
    <col min="8" max="8" width="10.42578125" style="24" customWidth="1"/>
    <col min="9" max="16384" width="9.140625" style="21"/>
  </cols>
  <sheetData>
    <row r="1" spans="1:8" ht="12.75" thickBot="1">
      <c r="A1" s="35" t="s">
        <v>2572</v>
      </c>
      <c r="B1" s="91" t="s">
        <v>2074</v>
      </c>
      <c r="F1" s="64">
        <v>4.5900000000000003E-2</v>
      </c>
      <c r="G1" s="64">
        <v>2.92E-2</v>
      </c>
      <c r="H1" s="64">
        <v>2.3800000000000002E-2</v>
      </c>
    </row>
    <row r="2" spans="1:8" s="39" customFormat="1" ht="36.75" thickBot="1">
      <c r="A2" s="36" t="s">
        <v>2574</v>
      </c>
      <c r="B2" s="37" t="s">
        <v>2942</v>
      </c>
      <c r="C2" s="45" t="s">
        <v>2943</v>
      </c>
      <c r="D2" s="78" t="s">
        <v>2945</v>
      </c>
      <c r="E2" s="94" t="s">
        <v>2947</v>
      </c>
      <c r="F2" s="95" t="s">
        <v>2948</v>
      </c>
      <c r="G2" s="95" t="s">
        <v>2949</v>
      </c>
      <c r="H2" s="95" t="s">
        <v>2950</v>
      </c>
    </row>
    <row r="3" spans="1:8" ht="12.75" thickBot="1">
      <c r="A3" s="40" t="s">
        <v>2946</v>
      </c>
      <c r="B3" s="41"/>
      <c r="C3" s="42"/>
      <c r="D3" s="69"/>
      <c r="E3" s="96"/>
      <c r="F3" s="97"/>
      <c r="G3" s="97"/>
      <c r="H3" s="97"/>
    </row>
    <row r="4" spans="1:8" ht="67.5" customHeight="1" thickBot="1">
      <c r="A4" s="401" t="s">
        <v>232</v>
      </c>
      <c r="B4" s="103" t="s">
        <v>233</v>
      </c>
      <c r="C4" s="60">
        <v>42000</v>
      </c>
      <c r="D4" s="74">
        <f>100%-(E4/C4)</f>
        <v>0.8</v>
      </c>
      <c r="E4" s="98">
        <f>C4*0.2</f>
        <v>8400</v>
      </c>
      <c r="F4" s="100">
        <f>E4*$F$1</f>
        <v>385.56</v>
      </c>
      <c r="G4" s="100">
        <f>E4*$G$1</f>
        <v>245.28</v>
      </c>
      <c r="H4" s="100">
        <f>E4*$H$1</f>
        <v>199.92000000000002</v>
      </c>
    </row>
    <row r="5" spans="1:8" ht="12.75" thickBot="1">
      <c r="A5" s="519" t="s">
        <v>2944</v>
      </c>
      <c r="B5" s="521"/>
      <c r="C5" s="66">
        <f>SUM(C4:C4)</f>
        <v>42000</v>
      </c>
      <c r="D5" s="80">
        <f>100%-(E5/C5)</f>
        <v>0.8</v>
      </c>
      <c r="E5" s="101">
        <f>SUM(E4:E4)</f>
        <v>8400</v>
      </c>
      <c r="F5" s="102">
        <f>SUM(F4:F4)</f>
        <v>385.56</v>
      </c>
      <c r="G5" s="102">
        <f>SUM(G4:G4)</f>
        <v>245.28</v>
      </c>
      <c r="H5" s="102">
        <f>SUM(H4:H4)</f>
        <v>199.92000000000002</v>
      </c>
    </row>
    <row r="6" spans="1:8">
      <c r="A6" s="13" t="s">
        <v>2958</v>
      </c>
      <c r="B6" s="48"/>
      <c r="C6" s="49"/>
      <c r="D6" s="402"/>
      <c r="E6" s="62"/>
      <c r="F6" s="49"/>
      <c r="G6" s="49"/>
      <c r="H6" s="49"/>
    </row>
    <row r="7" spans="1:8">
      <c r="A7" s="44"/>
      <c r="B7" s="403" t="s">
        <v>2092</v>
      </c>
      <c r="C7" s="47"/>
      <c r="D7" s="404"/>
      <c r="E7" s="79"/>
      <c r="F7" s="47"/>
      <c r="G7" s="47"/>
      <c r="H7" s="47"/>
    </row>
    <row r="8" spans="1:8">
      <c r="A8" s="15" t="s">
        <v>2957</v>
      </c>
      <c r="B8" s="405"/>
      <c r="C8" s="31"/>
      <c r="D8" s="406"/>
      <c r="E8" s="63"/>
      <c r="F8" s="31"/>
      <c r="G8" s="31"/>
      <c r="H8" s="31"/>
    </row>
    <row r="9" spans="1:8">
      <c r="A9" s="407" t="s">
        <v>234</v>
      </c>
      <c r="B9" s="408" t="s">
        <v>235</v>
      </c>
      <c r="C9" s="422">
        <v>6455</v>
      </c>
      <c r="D9" s="404">
        <f>100%-(E9/C9)</f>
        <v>0.8</v>
      </c>
      <c r="E9" s="98">
        <f>C9*0.2</f>
        <v>1291</v>
      </c>
      <c r="F9" s="99">
        <f>E9*$F$1</f>
        <v>59.256900000000002</v>
      </c>
      <c r="G9" s="99">
        <f>E9*$G$1</f>
        <v>37.697200000000002</v>
      </c>
      <c r="H9" s="99">
        <f>E9*$H$1</f>
        <v>30.725800000000003</v>
      </c>
    </row>
    <row r="10" spans="1:8">
      <c r="A10" s="409" t="s">
        <v>236</v>
      </c>
      <c r="B10" s="408" t="s">
        <v>237</v>
      </c>
      <c r="C10" s="422">
        <v>2226</v>
      </c>
      <c r="D10" s="404">
        <f t="shared" ref="D10:D37" si="0">100%-(E10/C10)</f>
        <v>0.8</v>
      </c>
      <c r="E10" s="98">
        <f t="shared" ref="E10:E37" si="1">C10*0.2</f>
        <v>445.20000000000005</v>
      </c>
      <c r="F10" s="99">
        <f>E10*$F$1</f>
        <v>20.434680000000004</v>
      </c>
      <c r="G10" s="99">
        <f>E10*$G$1</f>
        <v>12.999840000000001</v>
      </c>
      <c r="H10" s="99">
        <f>E10*$H$1</f>
        <v>10.595760000000002</v>
      </c>
    </row>
    <row r="11" spans="1:8">
      <c r="A11" s="409" t="s">
        <v>238</v>
      </c>
      <c r="B11" s="408" t="s">
        <v>239</v>
      </c>
      <c r="C11" s="422">
        <v>3116</v>
      </c>
      <c r="D11" s="404">
        <f t="shared" si="0"/>
        <v>0.8</v>
      </c>
      <c r="E11" s="98">
        <f t="shared" si="1"/>
        <v>623.20000000000005</v>
      </c>
      <c r="F11" s="99">
        <f>E11*$F$1</f>
        <v>28.604880000000005</v>
      </c>
      <c r="G11" s="99">
        <f>E11*$G$1</f>
        <v>18.19744</v>
      </c>
      <c r="H11" s="99">
        <f>E11*$H$1</f>
        <v>14.832160000000002</v>
      </c>
    </row>
    <row r="12" spans="1:8" ht="24">
      <c r="A12" s="410" t="s">
        <v>240</v>
      </c>
      <c r="B12" s="411" t="s">
        <v>241</v>
      </c>
      <c r="C12" s="423">
        <v>1336</v>
      </c>
      <c r="D12" s="404">
        <f t="shared" si="0"/>
        <v>0.8</v>
      </c>
      <c r="E12" s="98">
        <f t="shared" si="1"/>
        <v>267.2</v>
      </c>
      <c r="F12" s="99">
        <f>E12*$F$1</f>
        <v>12.264480000000001</v>
      </c>
      <c r="G12" s="99">
        <f>E12*$G$1</f>
        <v>7.8022399999999994</v>
      </c>
      <c r="H12" s="99">
        <f>E12*$H$1</f>
        <v>6.3593600000000006</v>
      </c>
    </row>
    <row r="13" spans="1:8">
      <c r="A13" s="15" t="s">
        <v>2955</v>
      </c>
      <c r="B13" s="405"/>
      <c r="C13" s="31"/>
      <c r="D13" s="406"/>
      <c r="E13" s="82"/>
      <c r="F13" s="31"/>
      <c r="G13" s="31"/>
      <c r="H13" s="31"/>
    </row>
    <row r="14" spans="1:8">
      <c r="A14" s="26" t="s">
        <v>242</v>
      </c>
      <c r="B14" s="58" t="s">
        <v>243</v>
      </c>
      <c r="C14" s="9">
        <v>5205</v>
      </c>
      <c r="D14" s="404">
        <f t="shared" si="0"/>
        <v>0.8</v>
      </c>
      <c r="E14" s="98">
        <f t="shared" si="1"/>
        <v>1041</v>
      </c>
      <c r="F14" s="99">
        <f t="shared" ref="F14:F37" si="2">E14*$F$1</f>
        <v>47.7819</v>
      </c>
      <c r="G14" s="99">
        <f t="shared" ref="G14:G37" si="3">E14*$G$1</f>
        <v>30.397200000000002</v>
      </c>
      <c r="H14" s="99">
        <f t="shared" ref="H14:H37" si="4">E14*$H$1</f>
        <v>24.7758</v>
      </c>
    </row>
    <row r="15" spans="1:8">
      <c r="A15" s="26" t="s">
        <v>244</v>
      </c>
      <c r="B15" s="58" t="s">
        <v>245</v>
      </c>
      <c r="C15" s="9">
        <v>1977</v>
      </c>
      <c r="D15" s="404">
        <f t="shared" si="0"/>
        <v>0.8</v>
      </c>
      <c r="E15" s="98">
        <f t="shared" si="1"/>
        <v>395.40000000000003</v>
      </c>
      <c r="F15" s="99">
        <f t="shared" si="2"/>
        <v>18.148860000000003</v>
      </c>
      <c r="G15" s="99">
        <f t="shared" si="3"/>
        <v>11.545680000000001</v>
      </c>
      <c r="H15" s="99">
        <f t="shared" si="4"/>
        <v>9.4105200000000018</v>
      </c>
    </row>
    <row r="16" spans="1:8">
      <c r="A16" s="26" t="s">
        <v>246</v>
      </c>
      <c r="B16" s="58" t="s">
        <v>247</v>
      </c>
      <c r="C16" s="9">
        <v>835</v>
      </c>
      <c r="D16" s="404">
        <f t="shared" si="0"/>
        <v>0.8</v>
      </c>
      <c r="E16" s="98">
        <f t="shared" si="1"/>
        <v>167</v>
      </c>
      <c r="F16" s="99">
        <f t="shared" si="2"/>
        <v>7.6653000000000002</v>
      </c>
      <c r="G16" s="99">
        <f t="shared" si="3"/>
        <v>4.8764000000000003</v>
      </c>
      <c r="H16" s="99">
        <f t="shared" si="4"/>
        <v>3.9746000000000001</v>
      </c>
    </row>
    <row r="17" spans="1:8">
      <c r="A17" s="26" t="s">
        <v>248</v>
      </c>
      <c r="B17" s="58" t="s">
        <v>249</v>
      </c>
      <c r="C17" s="9">
        <v>5510</v>
      </c>
      <c r="D17" s="404">
        <f t="shared" si="0"/>
        <v>0.8</v>
      </c>
      <c r="E17" s="98">
        <f t="shared" si="1"/>
        <v>1102</v>
      </c>
      <c r="F17" s="99">
        <f t="shared" si="2"/>
        <v>50.581800000000001</v>
      </c>
      <c r="G17" s="99">
        <f t="shared" si="3"/>
        <v>32.178400000000003</v>
      </c>
      <c r="H17" s="99">
        <f t="shared" si="4"/>
        <v>26.227600000000002</v>
      </c>
    </row>
    <row r="18" spans="1:8">
      <c r="A18" s="26" t="s">
        <v>250</v>
      </c>
      <c r="B18" s="58" t="s">
        <v>251</v>
      </c>
      <c r="C18" s="9">
        <v>445</v>
      </c>
      <c r="D18" s="404">
        <f t="shared" si="0"/>
        <v>0.8</v>
      </c>
      <c r="E18" s="98">
        <f t="shared" si="1"/>
        <v>89</v>
      </c>
      <c r="F18" s="99">
        <f t="shared" si="2"/>
        <v>4.0851000000000006</v>
      </c>
      <c r="G18" s="99">
        <f t="shared" si="3"/>
        <v>2.5988000000000002</v>
      </c>
      <c r="H18" s="99">
        <f t="shared" si="4"/>
        <v>2.1182000000000003</v>
      </c>
    </row>
    <row r="19" spans="1:8">
      <c r="A19" s="26" t="s">
        <v>252</v>
      </c>
      <c r="B19" s="58" t="s">
        <v>253</v>
      </c>
      <c r="C19" s="9">
        <v>35</v>
      </c>
      <c r="D19" s="404">
        <f t="shared" si="0"/>
        <v>0.8</v>
      </c>
      <c r="E19" s="98">
        <f t="shared" si="1"/>
        <v>7</v>
      </c>
      <c r="F19" s="99">
        <f t="shared" si="2"/>
        <v>0.32130000000000003</v>
      </c>
      <c r="G19" s="99">
        <f t="shared" si="3"/>
        <v>0.2044</v>
      </c>
      <c r="H19" s="99">
        <f t="shared" si="4"/>
        <v>0.16660000000000003</v>
      </c>
    </row>
    <row r="20" spans="1:8">
      <c r="A20" s="26" t="s">
        <v>254</v>
      </c>
      <c r="B20" s="58" t="s">
        <v>255</v>
      </c>
      <c r="C20" s="9">
        <v>1113</v>
      </c>
      <c r="D20" s="404">
        <f t="shared" si="0"/>
        <v>0.8</v>
      </c>
      <c r="E20" s="98">
        <f t="shared" si="1"/>
        <v>222.60000000000002</v>
      </c>
      <c r="F20" s="99">
        <f t="shared" si="2"/>
        <v>10.217340000000002</v>
      </c>
      <c r="G20" s="99">
        <f t="shared" si="3"/>
        <v>6.4999200000000004</v>
      </c>
      <c r="H20" s="99">
        <f t="shared" si="4"/>
        <v>5.297880000000001</v>
      </c>
    </row>
    <row r="21" spans="1:8">
      <c r="A21" s="26" t="s">
        <v>256</v>
      </c>
      <c r="B21" s="58" t="s">
        <v>257</v>
      </c>
      <c r="C21" s="9">
        <v>18232</v>
      </c>
      <c r="D21" s="404">
        <f t="shared" si="0"/>
        <v>0.8</v>
      </c>
      <c r="E21" s="98">
        <f t="shared" si="1"/>
        <v>3646.4</v>
      </c>
      <c r="F21" s="99">
        <f t="shared" si="2"/>
        <v>167.36976000000001</v>
      </c>
      <c r="G21" s="99">
        <f t="shared" si="3"/>
        <v>106.47488</v>
      </c>
      <c r="H21" s="99">
        <f t="shared" si="4"/>
        <v>86.784320000000008</v>
      </c>
    </row>
    <row r="22" spans="1:8">
      <c r="A22" s="26" t="s">
        <v>258</v>
      </c>
      <c r="B22" s="58" t="s">
        <v>259</v>
      </c>
      <c r="C22" s="9">
        <v>1484</v>
      </c>
      <c r="D22" s="404">
        <f t="shared" si="0"/>
        <v>0.8</v>
      </c>
      <c r="E22" s="98">
        <f t="shared" si="1"/>
        <v>296.8</v>
      </c>
      <c r="F22" s="99">
        <f t="shared" si="2"/>
        <v>13.623120000000002</v>
      </c>
      <c r="G22" s="99">
        <f t="shared" si="3"/>
        <v>8.6665600000000005</v>
      </c>
      <c r="H22" s="99">
        <f t="shared" si="4"/>
        <v>7.0638400000000008</v>
      </c>
    </row>
    <row r="23" spans="1:8">
      <c r="A23" s="26" t="s">
        <v>260</v>
      </c>
      <c r="B23" s="58" t="s">
        <v>261</v>
      </c>
      <c r="C23" s="9">
        <v>1484</v>
      </c>
      <c r="D23" s="404">
        <f t="shared" si="0"/>
        <v>0.8</v>
      </c>
      <c r="E23" s="98">
        <f t="shared" si="1"/>
        <v>296.8</v>
      </c>
      <c r="F23" s="99">
        <f t="shared" si="2"/>
        <v>13.623120000000002</v>
      </c>
      <c r="G23" s="99">
        <f t="shared" si="3"/>
        <v>8.6665600000000005</v>
      </c>
      <c r="H23" s="99">
        <f t="shared" si="4"/>
        <v>7.0638400000000008</v>
      </c>
    </row>
    <row r="24" spans="1:8">
      <c r="A24" s="26" t="s">
        <v>262</v>
      </c>
      <c r="B24" s="58" t="s">
        <v>263</v>
      </c>
      <c r="C24" s="9">
        <v>1484</v>
      </c>
      <c r="D24" s="404">
        <f t="shared" si="0"/>
        <v>0.8</v>
      </c>
      <c r="E24" s="98">
        <f t="shared" si="1"/>
        <v>296.8</v>
      </c>
      <c r="F24" s="99">
        <f t="shared" si="2"/>
        <v>13.623120000000002</v>
      </c>
      <c r="G24" s="99">
        <f t="shared" si="3"/>
        <v>8.6665600000000005</v>
      </c>
      <c r="H24" s="99">
        <f t="shared" si="4"/>
        <v>7.0638400000000008</v>
      </c>
    </row>
    <row r="25" spans="1:8">
      <c r="A25" s="26" t="s">
        <v>264</v>
      </c>
      <c r="B25" s="58" t="s">
        <v>265</v>
      </c>
      <c r="C25" s="9">
        <v>1484</v>
      </c>
      <c r="D25" s="404">
        <f t="shared" si="0"/>
        <v>0.8</v>
      </c>
      <c r="E25" s="98">
        <f t="shared" si="1"/>
        <v>296.8</v>
      </c>
      <c r="F25" s="99">
        <f t="shared" si="2"/>
        <v>13.623120000000002</v>
      </c>
      <c r="G25" s="99">
        <f t="shared" si="3"/>
        <v>8.6665600000000005</v>
      </c>
      <c r="H25" s="99">
        <f t="shared" si="4"/>
        <v>7.0638400000000008</v>
      </c>
    </row>
    <row r="26" spans="1:8">
      <c r="A26" s="26" t="s">
        <v>266</v>
      </c>
      <c r="B26" s="58" t="s">
        <v>267</v>
      </c>
      <c r="C26" s="9">
        <v>1484</v>
      </c>
      <c r="D26" s="404">
        <f t="shared" si="0"/>
        <v>0.8</v>
      </c>
      <c r="E26" s="98">
        <f t="shared" si="1"/>
        <v>296.8</v>
      </c>
      <c r="F26" s="99">
        <f t="shared" si="2"/>
        <v>13.623120000000002</v>
      </c>
      <c r="G26" s="99">
        <f t="shared" si="3"/>
        <v>8.6665600000000005</v>
      </c>
      <c r="H26" s="99">
        <f t="shared" si="4"/>
        <v>7.0638400000000008</v>
      </c>
    </row>
    <row r="27" spans="1:8">
      <c r="A27" s="26" t="s">
        <v>268</v>
      </c>
      <c r="B27" s="58" t="s">
        <v>269</v>
      </c>
      <c r="C27" s="9">
        <v>1484</v>
      </c>
      <c r="D27" s="404">
        <f t="shared" si="0"/>
        <v>0.8</v>
      </c>
      <c r="E27" s="98">
        <f t="shared" si="1"/>
        <v>296.8</v>
      </c>
      <c r="F27" s="99">
        <f t="shared" si="2"/>
        <v>13.623120000000002</v>
      </c>
      <c r="G27" s="99">
        <f t="shared" si="3"/>
        <v>8.6665600000000005</v>
      </c>
      <c r="H27" s="99">
        <f t="shared" si="4"/>
        <v>7.0638400000000008</v>
      </c>
    </row>
    <row r="28" spans="1:8">
      <c r="A28" s="26" t="s">
        <v>270</v>
      </c>
      <c r="B28" s="58" t="s">
        <v>271</v>
      </c>
      <c r="C28" s="9">
        <v>1484</v>
      </c>
      <c r="D28" s="404">
        <f t="shared" si="0"/>
        <v>0.8</v>
      </c>
      <c r="E28" s="98">
        <f t="shared" si="1"/>
        <v>296.8</v>
      </c>
      <c r="F28" s="99">
        <f t="shared" si="2"/>
        <v>13.623120000000002</v>
      </c>
      <c r="G28" s="99">
        <f t="shared" si="3"/>
        <v>8.6665600000000005</v>
      </c>
      <c r="H28" s="99">
        <f t="shared" si="4"/>
        <v>7.0638400000000008</v>
      </c>
    </row>
    <row r="29" spans="1:8">
      <c r="A29" s="16" t="s">
        <v>2954</v>
      </c>
      <c r="B29" s="412"/>
      <c r="C29" s="31"/>
      <c r="D29" s="406"/>
      <c r="E29" s="82"/>
      <c r="F29" s="31"/>
      <c r="G29" s="31"/>
      <c r="H29" s="31"/>
    </row>
    <row r="30" spans="1:8">
      <c r="A30" s="26"/>
      <c r="C30" s="9"/>
      <c r="D30" s="404"/>
      <c r="E30" s="98"/>
      <c r="F30" s="99"/>
      <c r="G30" s="99"/>
      <c r="H30" s="99"/>
    </row>
    <row r="31" spans="1:8">
      <c r="A31" s="16" t="s">
        <v>2953</v>
      </c>
      <c r="B31" s="412"/>
      <c r="C31" s="31"/>
      <c r="D31" s="406"/>
      <c r="E31" s="82"/>
      <c r="F31" s="31"/>
      <c r="G31" s="31"/>
      <c r="H31" s="31"/>
    </row>
    <row r="32" spans="1:8">
      <c r="A32" s="413"/>
      <c r="B32" s="403" t="s">
        <v>272</v>
      </c>
      <c r="C32" s="47"/>
      <c r="D32" s="404"/>
      <c r="E32" s="98"/>
      <c r="F32" s="99"/>
      <c r="G32" s="99"/>
      <c r="H32" s="99"/>
    </row>
    <row r="33" spans="1:8">
      <c r="A33" s="16" t="s">
        <v>2952</v>
      </c>
      <c r="B33" s="412"/>
      <c r="C33" s="31"/>
      <c r="D33" s="406"/>
      <c r="E33" s="82"/>
      <c r="F33" s="31"/>
      <c r="G33" s="31"/>
      <c r="H33" s="31"/>
    </row>
    <row r="34" spans="1:8">
      <c r="A34" s="26"/>
      <c r="B34" s="403"/>
      <c r="C34" s="47"/>
      <c r="D34" s="404"/>
      <c r="E34" s="98"/>
      <c r="F34" s="99"/>
      <c r="G34" s="99"/>
      <c r="H34" s="99"/>
    </row>
    <row r="35" spans="1:8" ht="12.75" thickBot="1">
      <c r="A35" s="16" t="s">
        <v>2951</v>
      </c>
      <c r="B35" s="412"/>
      <c r="C35" s="31"/>
      <c r="D35" s="406"/>
      <c r="E35" s="82"/>
      <c r="F35" s="31"/>
      <c r="G35" s="31"/>
      <c r="H35" s="31"/>
    </row>
    <row r="36" spans="1:8">
      <c r="A36" s="414" t="s">
        <v>273</v>
      </c>
      <c r="B36" s="415" t="s">
        <v>274</v>
      </c>
      <c r="C36" s="416">
        <v>1410</v>
      </c>
      <c r="D36" s="69">
        <f t="shared" si="0"/>
        <v>0.8</v>
      </c>
      <c r="E36" s="417">
        <f t="shared" si="1"/>
        <v>282</v>
      </c>
      <c r="F36" s="418">
        <f t="shared" si="2"/>
        <v>12.943800000000001</v>
      </c>
      <c r="G36" s="418">
        <f t="shared" si="3"/>
        <v>8.2344000000000008</v>
      </c>
      <c r="H36" s="419">
        <f t="shared" si="4"/>
        <v>6.7116000000000007</v>
      </c>
    </row>
    <row r="37" spans="1:8" ht="12.75" thickBot="1">
      <c r="A37" s="161" t="s">
        <v>275</v>
      </c>
      <c r="B37" s="43" t="s">
        <v>276</v>
      </c>
      <c r="C37" s="420">
        <v>3487</v>
      </c>
      <c r="D37" s="77">
        <f t="shared" si="0"/>
        <v>0.79999999999999993</v>
      </c>
      <c r="E37" s="181">
        <f t="shared" si="1"/>
        <v>697.40000000000009</v>
      </c>
      <c r="F37" s="100">
        <f t="shared" si="2"/>
        <v>32.010660000000009</v>
      </c>
      <c r="G37" s="100">
        <f t="shared" si="3"/>
        <v>20.364080000000001</v>
      </c>
      <c r="H37" s="112">
        <f t="shared" si="4"/>
        <v>16.598120000000005</v>
      </c>
    </row>
    <row r="38" spans="1:8">
      <c r="F38" s="22"/>
      <c r="G38" s="22"/>
      <c r="H38" s="22"/>
    </row>
    <row r="39" spans="1:8">
      <c r="F39" s="22"/>
      <c r="G39" s="22"/>
      <c r="H39" s="22"/>
    </row>
    <row r="40" spans="1:8">
      <c r="F40" s="22"/>
      <c r="G40" s="22"/>
      <c r="H40" s="22"/>
    </row>
    <row r="41" spans="1:8">
      <c r="F41" s="22"/>
      <c r="G41" s="22"/>
      <c r="H41" s="22"/>
    </row>
    <row r="42" spans="1:8">
      <c r="F42" s="22"/>
      <c r="G42" s="22"/>
      <c r="H42" s="22"/>
    </row>
    <row r="43" spans="1:8">
      <c r="F43" s="22"/>
      <c r="G43" s="22"/>
      <c r="H43" s="22"/>
    </row>
    <row r="44" spans="1:8">
      <c r="F44" s="22"/>
      <c r="G44" s="22"/>
      <c r="H44" s="22"/>
    </row>
    <row r="45" spans="1:8">
      <c r="F45" s="22"/>
      <c r="G45" s="22"/>
      <c r="H45" s="22"/>
    </row>
    <row r="46" spans="1:8">
      <c r="F46" s="22"/>
      <c r="G46" s="22"/>
      <c r="H46" s="22"/>
    </row>
    <row r="47" spans="1:8">
      <c r="F47" s="22"/>
      <c r="G47" s="22"/>
      <c r="H47" s="22"/>
    </row>
    <row r="48" spans="1:8">
      <c r="F48" s="22"/>
      <c r="G48" s="22"/>
      <c r="H48" s="22"/>
    </row>
    <row r="49" spans="6:8">
      <c r="F49" s="22"/>
      <c r="G49" s="22"/>
      <c r="H49" s="22"/>
    </row>
  </sheetData>
  <mergeCells count="1">
    <mergeCell ref="A5:B5"/>
  </mergeCells>
  <phoneticPr fontId="25"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K10" sqref="K10"/>
    </sheetView>
  </sheetViews>
  <sheetFormatPr defaultColWidth="10.140625" defaultRowHeight="11.25"/>
  <cols>
    <col min="1" max="1" width="29.7109375" style="284" customWidth="1"/>
    <col min="2" max="8" width="10.140625" style="284" customWidth="1"/>
    <col min="9" max="253" width="9.140625" style="284" customWidth="1"/>
    <col min="254" max="254" width="29.7109375" style="284" customWidth="1"/>
    <col min="255" max="16384" width="10.140625" style="284"/>
  </cols>
  <sheetData>
    <row r="1" spans="1:8" ht="22.5">
      <c r="A1" s="281" t="s">
        <v>1115</v>
      </c>
      <c r="B1" s="282" t="s">
        <v>1116</v>
      </c>
      <c r="C1" s="283"/>
      <c r="D1" s="283"/>
      <c r="E1" s="283"/>
      <c r="F1" s="283"/>
      <c r="G1" s="283"/>
      <c r="H1" s="283"/>
    </row>
    <row r="2" spans="1:8">
      <c r="A2" s="285" t="s">
        <v>1117</v>
      </c>
      <c r="B2" s="285" t="s">
        <v>1118</v>
      </c>
      <c r="C2" s="285" t="s">
        <v>1118</v>
      </c>
      <c r="D2" s="285" t="s">
        <v>1146</v>
      </c>
      <c r="E2" s="285" t="s">
        <v>1147</v>
      </c>
      <c r="F2" s="285" t="s">
        <v>1147</v>
      </c>
      <c r="G2" s="285" t="s">
        <v>1148</v>
      </c>
      <c r="H2" s="285" t="s">
        <v>320</v>
      </c>
    </row>
    <row r="3" spans="1:8">
      <c r="A3" s="286" t="s">
        <v>1119</v>
      </c>
      <c r="B3" s="287" t="s">
        <v>1120</v>
      </c>
      <c r="C3" s="287" t="s">
        <v>1120</v>
      </c>
      <c r="D3" s="287" t="s">
        <v>1120</v>
      </c>
      <c r="E3" s="287" t="s">
        <v>1120</v>
      </c>
      <c r="F3" s="287" t="s">
        <v>1120</v>
      </c>
      <c r="G3" s="287" t="s">
        <v>1120</v>
      </c>
      <c r="H3" s="287" t="s">
        <v>1120</v>
      </c>
    </row>
    <row r="4" spans="1:8">
      <c r="A4" s="286" t="s">
        <v>1121</v>
      </c>
      <c r="B4" s="287" t="s">
        <v>322</v>
      </c>
      <c r="C4" s="287" t="s">
        <v>323</v>
      </c>
      <c r="D4" s="287" t="s">
        <v>324</v>
      </c>
      <c r="E4" s="287" t="s">
        <v>325</v>
      </c>
      <c r="F4" s="287" t="s">
        <v>4547</v>
      </c>
      <c r="G4" s="287" t="s">
        <v>321</v>
      </c>
      <c r="H4" s="287" t="s">
        <v>277</v>
      </c>
    </row>
    <row r="5" spans="1:8">
      <c r="A5" s="288" t="s">
        <v>1122</v>
      </c>
      <c r="B5" s="289">
        <v>5.8999999999999999E-3</v>
      </c>
      <c r="C5" s="289">
        <v>5.8999999999999999E-3</v>
      </c>
      <c r="D5" s="289">
        <v>5.4999999999999997E-3</v>
      </c>
      <c r="E5" s="289">
        <v>5.4999999999999997E-3</v>
      </c>
      <c r="F5" s="289">
        <v>5.4999999999999997E-3</v>
      </c>
      <c r="G5" s="289">
        <v>4.4999999999999997E-3</v>
      </c>
      <c r="H5" s="289">
        <v>2.8999999999999998E-3</v>
      </c>
    </row>
    <row r="6" spans="1:8">
      <c r="A6" s="290" t="s">
        <v>1123</v>
      </c>
      <c r="B6" s="291"/>
      <c r="C6" s="291"/>
      <c r="D6" s="291"/>
      <c r="E6" s="291"/>
      <c r="F6" s="291"/>
      <c r="G6" s="291"/>
      <c r="H6" s="291"/>
    </row>
    <row r="7" spans="1:8">
      <c r="A7" s="292" t="s">
        <v>1124</v>
      </c>
      <c r="B7" s="293">
        <v>1875</v>
      </c>
      <c r="C7" s="293">
        <v>1875</v>
      </c>
      <c r="D7" s="293">
        <v>2250</v>
      </c>
      <c r="E7" s="293">
        <v>5625</v>
      </c>
      <c r="F7" s="293">
        <v>5625</v>
      </c>
      <c r="G7" s="293">
        <v>11250</v>
      </c>
      <c r="H7" s="293">
        <v>42000</v>
      </c>
    </row>
    <row r="8" spans="1:8">
      <c r="A8" s="294" t="s">
        <v>1125</v>
      </c>
      <c r="B8" s="295">
        <v>11.0625</v>
      </c>
      <c r="C8" s="295">
        <v>11.0625</v>
      </c>
      <c r="D8" s="295">
        <v>12.375</v>
      </c>
      <c r="E8" s="295">
        <v>30.9375</v>
      </c>
      <c r="F8" s="295">
        <v>30.9375</v>
      </c>
      <c r="G8" s="295">
        <v>50.625</v>
      </c>
      <c r="H8" s="295">
        <v>121.8</v>
      </c>
    </row>
    <row r="9" spans="1:8">
      <c r="A9" s="294" t="s">
        <v>1126</v>
      </c>
      <c r="B9" s="287">
        <v>5.8999999999999999E-3</v>
      </c>
      <c r="C9" s="287">
        <v>5.8999999999999999E-3</v>
      </c>
      <c r="D9" s="287">
        <v>5.4999999999999997E-3</v>
      </c>
      <c r="E9" s="287">
        <v>5.4999999999999997E-3</v>
      </c>
      <c r="F9" s="287">
        <v>5.4999999999999997E-3</v>
      </c>
      <c r="G9" s="287">
        <v>4.4999999999999997E-3</v>
      </c>
      <c r="H9" s="287">
        <v>2.8999999999999998E-3</v>
      </c>
    </row>
    <row r="10" spans="1:8">
      <c r="A10" s="294"/>
      <c r="B10" s="287"/>
      <c r="C10" s="287"/>
      <c r="D10" s="287"/>
      <c r="E10" s="287"/>
      <c r="F10" s="287"/>
      <c r="G10" s="287"/>
      <c r="H10" s="287"/>
    </row>
    <row r="11" spans="1:8">
      <c r="A11" s="294" t="s">
        <v>1127</v>
      </c>
      <c r="B11" s="296">
        <v>3375</v>
      </c>
      <c r="C11" s="296">
        <v>3375</v>
      </c>
      <c r="D11" s="296">
        <v>4500</v>
      </c>
      <c r="E11" s="296">
        <v>9375</v>
      </c>
      <c r="F11" s="296">
        <v>9375</v>
      </c>
      <c r="G11" s="296">
        <v>37500</v>
      </c>
      <c r="H11" s="296">
        <v>56000</v>
      </c>
    </row>
    <row r="12" spans="1:8">
      <c r="A12" s="294" t="s">
        <v>1128</v>
      </c>
      <c r="B12" s="295">
        <v>19.912500000000001</v>
      </c>
      <c r="C12" s="295">
        <v>19.912500000000001</v>
      </c>
      <c r="D12" s="295">
        <v>24.75</v>
      </c>
      <c r="E12" s="295">
        <v>51.5625</v>
      </c>
      <c r="F12" s="295">
        <v>51.5625</v>
      </c>
      <c r="G12" s="295">
        <v>168.75</v>
      </c>
      <c r="H12" s="295">
        <v>162.4</v>
      </c>
    </row>
    <row r="13" spans="1:8">
      <c r="A13" s="294" t="s">
        <v>1129</v>
      </c>
      <c r="B13" s="287">
        <v>5.8999999999999999E-3</v>
      </c>
      <c r="C13" s="287">
        <v>5.8999999999999999E-3</v>
      </c>
      <c r="D13" s="287">
        <v>5.4999999999999997E-3</v>
      </c>
      <c r="E13" s="287">
        <v>5.4999999999999997E-3</v>
      </c>
      <c r="F13" s="287">
        <v>5.4999999999999997E-3</v>
      </c>
      <c r="G13" s="287">
        <v>4.4999999999999997E-3</v>
      </c>
      <c r="H13" s="287">
        <v>2.8999999999999998E-3</v>
      </c>
    </row>
    <row r="14" spans="1:8">
      <c r="A14" s="294"/>
      <c r="B14" s="287"/>
      <c r="C14" s="287"/>
      <c r="D14" s="287"/>
      <c r="E14" s="287"/>
      <c r="F14" s="287"/>
      <c r="G14" s="287"/>
      <c r="H14" s="287"/>
    </row>
    <row r="15" spans="1:8">
      <c r="A15" s="294" t="s">
        <v>1130</v>
      </c>
      <c r="B15" s="296">
        <v>5250</v>
      </c>
      <c r="C15" s="296">
        <v>5250</v>
      </c>
      <c r="D15" s="296">
        <v>6750</v>
      </c>
      <c r="E15" s="296">
        <v>13125</v>
      </c>
      <c r="F15" s="296">
        <v>13125</v>
      </c>
      <c r="G15" s="296">
        <v>75000</v>
      </c>
      <c r="H15" s="296">
        <v>75000</v>
      </c>
    </row>
    <row r="16" spans="1:8">
      <c r="A16" s="294" t="s">
        <v>1131</v>
      </c>
      <c r="B16" s="295">
        <v>30.975000000000001</v>
      </c>
      <c r="C16" s="295">
        <v>30.975000000000001</v>
      </c>
      <c r="D16" s="295">
        <v>37.125</v>
      </c>
      <c r="E16" s="295">
        <v>72.1875</v>
      </c>
      <c r="F16" s="295">
        <v>72.1875</v>
      </c>
      <c r="G16" s="295">
        <v>337.5</v>
      </c>
      <c r="H16" s="295">
        <v>217.5</v>
      </c>
    </row>
    <row r="17" spans="1:8">
      <c r="A17" s="294" t="s">
        <v>1132</v>
      </c>
      <c r="B17" s="287">
        <v>5.8999999999999999E-3</v>
      </c>
      <c r="C17" s="287">
        <v>5.8999999999999999E-3</v>
      </c>
      <c r="D17" s="287">
        <v>5.4999999999999997E-3</v>
      </c>
      <c r="E17" s="287">
        <v>5.4999999999999997E-3</v>
      </c>
      <c r="F17" s="287">
        <v>5.4999999999999997E-3</v>
      </c>
      <c r="G17" s="287">
        <v>4.4999999999999997E-3</v>
      </c>
      <c r="H17" s="287">
        <v>2.8999999999999998E-3</v>
      </c>
    </row>
    <row r="18" spans="1:8">
      <c r="A18" s="294"/>
      <c r="B18" s="287"/>
      <c r="C18" s="287"/>
      <c r="D18" s="287"/>
      <c r="E18" s="287"/>
      <c r="F18" s="287"/>
      <c r="G18" s="287"/>
      <c r="H18" s="287"/>
    </row>
    <row r="19" spans="1:8">
      <c r="A19" s="294" t="s">
        <v>1133</v>
      </c>
      <c r="B19" s="296">
        <v>7500</v>
      </c>
      <c r="C19" s="296">
        <v>7500</v>
      </c>
      <c r="D19" s="296">
        <v>9000</v>
      </c>
      <c r="E19" s="296">
        <v>18750</v>
      </c>
      <c r="F19" s="296">
        <v>18750</v>
      </c>
      <c r="G19" s="296">
        <v>93750</v>
      </c>
      <c r="H19" s="296">
        <v>375000</v>
      </c>
    </row>
    <row r="20" spans="1:8">
      <c r="A20" s="294" t="s">
        <v>1134</v>
      </c>
      <c r="B20" s="295">
        <v>44.25</v>
      </c>
      <c r="C20" s="295">
        <v>44.25</v>
      </c>
      <c r="D20" s="295">
        <v>49.5</v>
      </c>
      <c r="E20" s="295">
        <v>103.125</v>
      </c>
      <c r="F20" s="295">
        <v>103.125</v>
      </c>
      <c r="G20" s="295">
        <v>421.875</v>
      </c>
      <c r="H20" s="295">
        <v>1087.5</v>
      </c>
    </row>
    <row r="21" spans="1:8">
      <c r="A21" s="294" t="s">
        <v>1135</v>
      </c>
      <c r="B21" s="287">
        <v>5.8999999999999999E-3</v>
      </c>
      <c r="C21" s="287">
        <v>5.8999999999999999E-3</v>
      </c>
      <c r="D21" s="287">
        <v>5.4999999999999997E-3</v>
      </c>
      <c r="E21" s="287">
        <v>5.4999999999999997E-3</v>
      </c>
      <c r="F21" s="287">
        <v>5.4999999999999997E-3</v>
      </c>
      <c r="G21" s="287">
        <v>4.4999999999999997E-3</v>
      </c>
      <c r="H21" s="287">
        <v>2.8999999999999998E-3</v>
      </c>
    </row>
    <row r="22" spans="1:8">
      <c r="A22" s="294"/>
      <c r="B22" s="287"/>
      <c r="C22" s="287"/>
      <c r="D22" s="287"/>
      <c r="E22" s="287"/>
      <c r="F22" s="287"/>
      <c r="G22" s="287"/>
      <c r="H22" s="287"/>
    </row>
    <row r="23" spans="1:8">
      <c r="A23" s="294" t="s">
        <v>1136</v>
      </c>
      <c r="B23" s="296">
        <v>9000</v>
      </c>
      <c r="C23" s="296">
        <v>9000</v>
      </c>
      <c r="D23" s="296">
        <v>11250</v>
      </c>
      <c r="E23" s="296">
        <v>22500</v>
      </c>
      <c r="F23" s="296">
        <v>22500</v>
      </c>
      <c r="G23" s="296">
        <v>131250</v>
      </c>
      <c r="H23" s="296">
        <v>562500</v>
      </c>
    </row>
    <row r="24" spans="1:8">
      <c r="A24" s="294" t="s">
        <v>1137</v>
      </c>
      <c r="B24" s="295">
        <v>53.1</v>
      </c>
      <c r="C24" s="295">
        <v>53.1</v>
      </c>
      <c r="D24" s="295">
        <v>61.875</v>
      </c>
      <c r="E24" s="295">
        <v>123.75</v>
      </c>
      <c r="F24" s="295">
        <v>123.75</v>
      </c>
      <c r="G24" s="295">
        <v>590.625</v>
      </c>
      <c r="H24" s="295">
        <v>1631.25</v>
      </c>
    </row>
    <row r="25" spans="1:8">
      <c r="A25" s="288" t="s">
        <v>1138</v>
      </c>
      <c r="B25" s="289">
        <v>5.8999999999999999E-3</v>
      </c>
      <c r="C25" s="289">
        <v>5.8999999999999999E-3</v>
      </c>
      <c r="D25" s="289">
        <v>5.4999999999999997E-3</v>
      </c>
      <c r="E25" s="289">
        <v>5.4999999999999997E-3</v>
      </c>
      <c r="F25" s="289">
        <v>5.4999999999999997E-3</v>
      </c>
      <c r="G25" s="289">
        <v>4.4999999999999997E-3</v>
      </c>
      <c r="H25" s="289">
        <v>2.8999999999999998E-3</v>
      </c>
    </row>
    <row r="26" spans="1:8">
      <c r="A26" s="297" t="s">
        <v>1139</v>
      </c>
      <c r="B26" s="298"/>
      <c r="C26" s="298"/>
      <c r="D26" s="298"/>
      <c r="E26" s="298"/>
      <c r="F26" s="298"/>
      <c r="G26" s="298"/>
      <c r="H26" s="298"/>
    </row>
    <row r="27" spans="1:8">
      <c r="A27" s="292" t="s">
        <v>1140</v>
      </c>
      <c r="B27" s="299"/>
      <c r="C27" s="299"/>
      <c r="D27" s="299"/>
      <c r="E27" s="299"/>
      <c r="F27" s="299"/>
      <c r="G27" s="299"/>
      <c r="H27" s="299"/>
    </row>
    <row r="28" spans="1:8">
      <c r="A28" s="300" t="s">
        <v>1141</v>
      </c>
      <c r="B28" s="301"/>
      <c r="C28" s="301"/>
      <c r="D28" s="301"/>
      <c r="E28" s="301"/>
      <c r="F28" s="301"/>
      <c r="G28" s="301"/>
      <c r="H28" s="301"/>
    </row>
    <row r="29" spans="1:8">
      <c r="A29" s="294" t="s">
        <v>1142</v>
      </c>
      <c r="B29" s="294"/>
      <c r="C29" s="294"/>
      <c r="D29" s="294"/>
      <c r="E29" s="294"/>
      <c r="F29" s="294"/>
      <c r="G29" s="294"/>
      <c r="H29" s="294"/>
    </row>
    <row r="30" spans="1:8">
      <c r="A30" s="294"/>
      <c r="B30" s="294"/>
      <c r="C30" s="294"/>
      <c r="D30" s="294"/>
      <c r="E30" s="294"/>
      <c r="F30" s="294"/>
      <c r="G30" s="294"/>
      <c r="H30" s="294"/>
    </row>
    <row r="31" spans="1:8">
      <c r="A31" s="294"/>
      <c r="B31" s="294"/>
      <c r="C31" s="294"/>
      <c r="D31" s="294"/>
      <c r="E31" s="294"/>
      <c r="F31" s="294"/>
      <c r="G31" s="294"/>
      <c r="H31" s="294"/>
    </row>
    <row r="32" spans="1:8">
      <c r="A32" s="294"/>
      <c r="B32" s="294"/>
      <c r="C32" s="294"/>
      <c r="D32" s="294"/>
      <c r="E32" s="294"/>
      <c r="F32" s="294"/>
      <c r="G32" s="294"/>
      <c r="H32" s="294"/>
    </row>
    <row r="33" spans="1:8">
      <c r="A33" s="297" t="s">
        <v>1143</v>
      </c>
      <c r="B33" s="283"/>
      <c r="C33" s="283"/>
      <c r="D33" s="283"/>
      <c r="E33" s="283"/>
      <c r="F33" s="283"/>
      <c r="G33" s="283"/>
      <c r="H33" s="283"/>
    </row>
    <row r="34" spans="1:8">
      <c r="A34" s="294"/>
      <c r="B34" s="294"/>
      <c r="C34" s="294"/>
      <c r="D34" s="294"/>
      <c r="E34" s="294"/>
      <c r="F34" s="294"/>
      <c r="G34" s="294"/>
      <c r="H34" s="294"/>
    </row>
    <row r="35" spans="1:8">
      <c r="A35" s="294"/>
      <c r="B35" s="294"/>
      <c r="C35" s="294"/>
      <c r="D35" s="294"/>
      <c r="E35" s="294"/>
      <c r="F35" s="294"/>
      <c r="G35" s="294"/>
      <c r="H35" s="294"/>
    </row>
    <row r="36" spans="1:8">
      <c r="A36" s="294"/>
      <c r="B36" s="294"/>
      <c r="C36" s="294"/>
      <c r="D36" s="294"/>
      <c r="E36" s="294"/>
      <c r="F36" s="294"/>
      <c r="G36" s="294"/>
      <c r="H36" s="294"/>
    </row>
    <row r="37" spans="1:8">
      <c r="A37" s="294"/>
      <c r="B37" s="294"/>
      <c r="C37" s="294"/>
      <c r="D37" s="294"/>
      <c r="E37" s="294"/>
      <c r="F37" s="294"/>
      <c r="G37" s="294"/>
      <c r="H37" s="294"/>
    </row>
    <row r="38" spans="1:8">
      <c r="A38" s="294"/>
      <c r="B38" s="294"/>
      <c r="C38" s="294"/>
      <c r="D38" s="294"/>
      <c r="E38" s="294"/>
      <c r="F38" s="294"/>
      <c r="G38" s="294"/>
      <c r="H38" s="294"/>
    </row>
    <row r="39" spans="1:8">
      <c r="A39" s="294"/>
      <c r="B39" s="294"/>
      <c r="C39" s="294"/>
      <c r="D39" s="294"/>
      <c r="E39" s="294"/>
      <c r="F39" s="294"/>
      <c r="G39" s="294"/>
      <c r="H39" s="294"/>
    </row>
    <row r="40" spans="1:8">
      <c r="A40" s="302" t="s">
        <v>1144</v>
      </c>
      <c r="B40" s="294"/>
      <c r="C40" s="294"/>
      <c r="D40" s="294"/>
      <c r="E40" s="294"/>
      <c r="F40" s="294"/>
      <c r="G40" s="294"/>
      <c r="H40" s="294"/>
    </row>
  </sheetData>
  <phoneticPr fontId="25"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workbookViewId="0">
      <selection activeCell="H20" sqref="H20"/>
    </sheetView>
  </sheetViews>
  <sheetFormatPr defaultColWidth="11.5703125" defaultRowHeight="11.25"/>
  <cols>
    <col min="1" max="1" width="29.5703125" style="284" customWidth="1"/>
    <col min="2" max="3" width="11.5703125" style="284" customWidth="1"/>
    <col min="4" max="4" width="10.85546875" style="284" customWidth="1"/>
    <col min="5" max="5" width="11" style="284" customWidth="1"/>
    <col min="6" max="6" width="13.140625" style="284" customWidth="1"/>
    <col min="7" max="7" width="10.28515625" style="284" customWidth="1"/>
    <col min="8" max="253" width="9.140625" style="284" customWidth="1"/>
    <col min="254" max="254" width="29.5703125" style="284" customWidth="1"/>
    <col min="255" max="16384" width="11.5703125" style="284"/>
  </cols>
  <sheetData>
    <row r="1" spans="1:7" ht="22.5">
      <c r="A1" s="303" t="s">
        <v>1145</v>
      </c>
      <c r="B1" s="282" t="s">
        <v>1116</v>
      </c>
      <c r="C1" s="304"/>
      <c r="D1" s="304"/>
      <c r="E1" s="304"/>
      <c r="F1" s="304"/>
      <c r="G1" s="304"/>
    </row>
    <row r="2" spans="1:7">
      <c r="A2" s="286" t="s">
        <v>1117</v>
      </c>
      <c r="B2" s="286" t="s">
        <v>326</v>
      </c>
      <c r="C2" s="286" t="s">
        <v>326</v>
      </c>
      <c r="D2" s="286" t="s">
        <v>1146</v>
      </c>
      <c r="E2" s="286" t="s">
        <v>1147</v>
      </c>
      <c r="F2" s="286" t="s">
        <v>1147</v>
      </c>
      <c r="G2" s="286" t="s">
        <v>1148</v>
      </c>
    </row>
    <row r="3" spans="1:7">
      <c r="A3" s="286" t="s">
        <v>1119</v>
      </c>
      <c r="B3" s="287" t="s">
        <v>2074</v>
      </c>
      <c r="C3" s="287" t="s">
        <v>2074</v>
      </c>
      <c r="D3" s="287" t="s">
        <v>2074</v>
      </c>
      <c r="E3" s="287" t="s">
        <v>2074</v>
      </c>
      <c r="F3" s="287" t="s">
        <v>2074</v>
      </c>
      <c r="G3" s="310" t="s">
        <v>2074</v>
      </c>
    </row>
    <row r="4" spans="1:7">
      <c r="A4" s="286" t="s">
        <v>1121</v>
      </c>
      <c r="B4" s="287" t="s">
        <v>3662</v>
      </c>
      <c r="C4" s="287" t="s">
        <v>3663</v>
      </c>
      <c r="D4" s="287" t="s">
        <v>3664</v>
      </c>
      <c r="E4" s="287" t="s">
        <v>217</v>
      </c>
      <c r="F4" s="287" t="s">
        <v>4051</v>
      </c>
      <c r="G4" s="311" t="s">
        <v>319</v>
      </c>
    </row>
    <row r="5" spans="1:7">
      <c r="A5" s="294" t="s">
        <v>1149</v>
      </c>
      <c r="B5" s="287">
        <v>5.8999999999999999E-3</v>
      </c>
      <c r="C5" s="287">
        <v>5.8999999999999999E-3</v>
      </c>
      <c r="D5" s="287">
        <v>5.4999999999999997E-3</v>
      </c>
      <c r="E5" s="287">
        <v>5.4999999999999997E-3</v>
      </c>
      <c r="F5" s="287">
        <v>5.4999999999999997E-3</v>
      </c>
      <c r="G5" s="311">
        <v>4.4999999999999997E-3</v>
      </c>
    </row>
    <row r="6" spans="1:7">
      <c r="A6" s="294" t="s">
        <v>1150</v>
      </c>
      <c r="B6" s="287">
        <v>0.05</v>
      </c>
      <c r="C6" s="287">
        <v>0.05</v>
      </c>
      <c r="D6" s="287">
        <v>4.9000000000000002E-2</v>
      </c>
      <c r="E6" s="287">
        <v>4.2000000000000003E-2</v>
      </c>
      <c r="F6" s="287">
        <v>4.2000000000000003E-2</v>
      </c>
      <c r="G6" s="311">
        <v>4.4999999999999998E-2</v>
      </c>
    </row>
    <row r="7" spans="1:7">
      <c r="A7" s="305" t="s">
        <v>1123</v>
      </c>
      <c r="B7" s="306"/>
      <c r="C7" s="306"/>
      <c r="D7" s="306"/>
      <c r="E7" s="306"/>
      <c r="F7" s="306"/>
      <c r="G7" s="312"/>
    </row>
    <row r="8" spans="1:7">
      <c r="A8" s="294" t="s">
        <v>1151</v>
      </c>
      <c r="B8" s="296">
        <v>1875</v>
      </c>
      <c r="C8" s="296">
        <v>1875</v>
      </c>
      <c r="D8" s="296">
        <v>2250</v>
      </c>
      <c r="E8" s="296">
        <v>5625</v>
      </c>
      <c r="F8" s="296">
        <v>5625</v>
      </c>
      <c r="G8" s="313">
        <v>5625</v>
      </c>
    </row>
    <row r="9" spans="1:7">
      <c r="A9" s="294" t="s">
        <v>1152</v>
      </c>
      <c r="B9" s="296">
        <v>250</v>
      </c>
      <c r="C9" s="296">
        <v>250</v>
      </c>
      <c r="D9" s="296">
        <v>1250</v>
      </c>
      <c r="E9" s="296">
        <v>1500</v>
      </c>
      <c r="F9" s="296">
        <v>1500</v>
      </c>
      <c r="G9" s="313">
        <v>1500</v>
      </c>
    </row>
    <row r="10" spans="1:7">
      <c r="A10" s="294" t="s">
        <v>1125</v>
      </c>
      <c r="B10" s="295">
        <v>23.5625</v>
      </c>
      <c r="C10" s="295">
        <v>23.5625</v>
      </c>
      <c r="D10" s="295">
        <v>73.625</v>
      </c>
      <c r="E10" s="295">
        <v>93.9375</v>
      </c>
      <c r="F10" s="295">
        <v>93.9375</v>
      </c>
      <c r="G10" s="314">
        <f>G11*G8+G12*G9</f>
        <v>92.8125</v>
      </c>
    </row>
    <row r="11" spans="1:7">
      <c r="A11" s="294" t="s">
        <v>1153</v>
      </c>
      <c r="B11" s="287">
        <v>5.8999999999999999E-3</v>
      </c>
      <c r="C11" s="287">
        <v>5.8999999999999999E-3</v>
      </c>
      <c r="D11" s="287">
        <v>5.4999999999999997E-3</v>
      </c>
      <c r="E11" s="287">
        <v>5.4999999999999997E-3</v>
      </c>
      <c r="F11" s="287">
        <v>5.4999999999999997E-3</v>
      </c>
      <c r="G11" s="311">
        <v>4.4999999999999997E-3</v>
      </c>
    </row>
    <row r="12" spans="1:7">
      <c r="A12" s="294" t="s">
        <v>1154</v>
      </c>
      <c r="B12" s="287">
        <v>0.05</v>
      </c>
      <c r="C12" s="287">
        <v>0.05</v>
      </c>
      <c r="D12" s="287">
        <v>4.9000000000000002E-2</v>
      </c>
      <c r="E12" s="287">
        <v>4.2000000000000003E-2</v>
      </c>
      <c r="F12" s="287">
        <v>4.2000000000000003E-2</v>
      </c>
      <c r="G12" s="311">
        <v>4.4999999999999998E-2</v>
      </c>
    </row>
    <row r="13" spans="1:7">
      <c r="A13" s="307"/>
      <c r="B13" s="308"/>
      <c r="C13" s="308"/>
      <c r="D13" s="308"/>
      <c r="E13" s="308"/>
      <c r="F13" s="308"/>
      <c r="G13" s="315"/>
    </row>
    <row r="14" spans="1:7">
      <c r="A14" s="294" t="s">
        <v>1155</v>
      </c>
      <c r="B14" s="296">
        <v>3375</v>
      </c>
      <c r="C14" s="296">
        <v>3375</v>
      </c>
      <c r="D14" s="296">
        <v>4500</v>
      </c>
      <c r="E14" s="296">
        <v>9375</v>
      </c>
      <c r="F14" s="296">
        <v>9375</v>
      </c>
      <c r="G14" s="313">
        <v>9375</v>
      </c>
    </row>
    <row r="15" spans="1:7">
      <c r="A15" s="294" t="s">
        <v>1156</v>
      </c>
      <c r="B15" s="296">
        <v>500</v>
      </c>
      <c r="C15" s="296">
        <v>500</v>
      </c>
      <c r="D15" s="296">
        <v>1875</v>
      </c>
      <c r="E15" s="296">
        <v>3000</v>
      </c>
      <c r="F15" s="296">
        <v>3000</v>
      </c>
      <c r="G15" s="313">
        <v>3000</v>
      </c>
    </row>
    <row r="16" spans="1:7">
      <c r="A16" s="294" t="s">
        <v>1128</v>
      </c>
      <c r="B16" s="295">
        <v>44.912500000000001</v>
      </c>
      <c r="C16" s="295">
        <v>44.912500000000001</v>
      </c>
      <c r="D16" s="295">
        <v>116.625</v>
      </c>
      <c r="E16" s="295">
        <v>177.5625</v>
      </c>
      <c r="F16" s="295">
        <v>177.5625</v>
      </c>
      <c r="G16" s="314">
        <f>G17*G14+G18*G15</f>
        <v>177.1875</v>
      </c>
    </row>
    <row r="17" spans="1:7">
      <c r="A17" s="294" t="s">
        <v>304</v>
      </c>
      <c r="B17" s="287">
        <v>5.8999999999999999E-3</v>
      </c>
      <c r="C17" s="287">
        <v>5.8999999999999999E-3</v>
      </c>
      <c r="D17" s="287">
        <v>5.4999999999999997E-3</v>
      </c>
      <c r="E17" s="287">
        <v>5.4999999999999997E-3</v>
      </c>
      <c r="F17" s="287">
        <v>5.4999999999999997E-3</v>
      </c>
      <c r="G17" s="311">
        <v>4.4999999999999997E-3</v>
      </c>
    </row>
    <row r="18" spans="1:7">
      <c r="A18" s="294" t="s">
        <v>305</v>
      </c>
      <c r="B18" s="287">
        <v>0.05</v>
      </c>
      <c r="C18" s="287">
        <v>0.05</v>
      </c>
      <c r="D18" s="287">
        <v>4.9000000000000002E-2</v>
      </c>
      <c r="E18" s="287">
        <v>4.2000000000000003E-2</v>
      </c>
      <c r="F18" s="287">
        <v>4.2000000000000003E-2</v>
      </c>
      <c r="G18" s="311">
        <v>4.4999999999999998E-2</v>
      </c>
    </row>
    <row r="19" spans="1:7">
      <c r="A19" s="307"/>
      <c r="B19" s="308"/>
      <c r="C19" s="308"/>
      <c r="D19" s="308"/>
      <c r="E19" s="308"/>
      <c r="F19" s="308"/>
      <c r="G19" s="315"/>
    </row>
    <row r="20" spans="1:7">
      <c r="A20" s="294" t="s">
        <v>306</v>
      </c>
      <c r="B20" s="296">
        <v>5250</v>
      </c>
      <c r="C20" s="296">
        <v>5250</v>
      </c>
      <c r="D20" s="296">
        <v>6750</v>
      </c>
      <c r="E20" s="296">
        <v>13125</v>
      </c>
      <c r="F20" s="296">
        <v>13125</v>
      </c>
      <c r="G20" s="313">
        <v>13125</v>
      </c>
    </row>
    <row r="21" spans="1:7">
      <c r="A21" s="294" t="s">
        <v>307</v>
      </c>
      <c r="B21" s="296">
        <v>1000</v>
      </c>
      <c r="C21" s="296">
        <v>1000</v>
      </c>
      <c r="D21" s="296">
        <v>2500</v>
      </c>
      <c r="E21" s="296">
        <v>4250</v>
      </c>
      <c r="F21" s="296">
        <v>4250</v>
      </c>
      <c r="G21" s="313">
        <v>4250</v>
      </c>
    </row>
    <row r="22" spans="1:7">
      <c r="A22" s="294" t="s">
        <v>1131</v>
      </c>
      <c r="B22" s="295">
        <v>80.974999999999994</v>
      </c>
      <c r="C22" s="295">
        <v>80.974999999999994</v>
      </c>
      <c r="D22" s="295">
        <v>159.625</v>
      </c>
      <c r="E22" s="295">
        <v>250.6875</v>
      </c>
      <c r="F22" s="295">
        <v>250.6875</v>
      </c>
      <c r="G22" s="314">
        <f>G23*G20+G24*G21</f>
        <v>250.3125</v>
      </c>
    </row>
    <row r="23" spans="1:7">
      <c r="A23" s="294" t="s">
        <v>308</v>
      </c>
      <c r="B23" s="287">
        <v>5.8999999999999999E-3</v>
      </c>
      <c r="C23" s="287">
        <v>5.8999999999999999E-3</v>
      </c>
      <c r="D23" s="287">
        <v>5.4999999999999997E-3</v>
      </c>
      <c r="E23" s="287">
        <v>5.4999999999999997E-3</v>
      </c>
      <c r="F23" s="287">
        <v>5.4999999999999997E-3</v>
      </c>
      <c r="G23" s="311">
        <v>4.4999999999999997E-3</v>
      </c>
    </row>
    <row r="24" spans="1:7">
      <c r="A24" s="294" t="s">
        <v>309</v>
      </c>
      <c r="B24" s="287">
        <v>0.05</v>
      </c>
      <c r="C24" s="287">
        <v>0.05</v>
      </c>
      <c r="D24" s="287">
        <v>4.9000000000000002E-2</v>
      </c>
      <c r="E24" s="287">
        <v>4.2000000000000003E-2</v>
      </c>
      <c r="F24" s="287">
        <v>4.2000000000000003E-2</v>
      </c>
      <c r="G24" s="311">
        <v>4.4999999999999998E-2</v>
      </c>
    </row>
    <row r="25" spans="1:7">
      <c r="A25" s="307"/>
      <c r="B25" s="308"/>
      <c r="C25" s="308"/>
      <c r="D25" s="308"/>
      <c r="E25" s="308"/>
      <c r="F25" s="308"/>
      <c r="G25" s="315"/>
    </row>
    <row r="26" spans="1:7">
      <c r="A26" s="294" t="s">
        <v>310</v>
      </c>
      <c r="B26" s="296">
        <v>7500</v>
      </c>
      <c r="C26" s="296">
        <v>7500</v>
      </c>
      <c r="D26" s="296">
        <v>9000</v>
      </c>
      <c r="E26" s="296">
        <v>18750</v>
      </c>
      <c r="F26" s="296">
        <v>18750</v>
      </c>
      <c r="G26" s="313">
        <v>18750</v>
      </c>
    </row>
    <row r="27" spans="1:7">
      <c r="A27" s="294" t="s">
        <v>311</v>
      </c>
      <c r="B27" s="296">
        <v>1875</v>
      </c>
      <c r="C27" s="296">
        <v>1875</v>
      </c>
      <c r="D27" s="296">
        <v>3125</v>
      </c>
      <c r="E27" s="296">
        <v>6250</v>
      </c>
      <c r="F27" s="296">
        <v>6250</v>
      </c>
      <c r="G27" s="313">
        <v>6250</v>
      </c>
    </row>
    <row r="28" spans="1:7">
      <c r="A28" s="294" t="s">
        <v>1134</v>
      </c>
      <c r="B28" s="295">
        <v>138</v>
      </c>
      <c r="C28" s="295">
        <v>138</v>
      </c>
      <c r="D28" s="295">
        <v>202.625</v>
      </c>
      <c r="E28" s="295">
        <v>365.625</v>
      </c>
      <c r="F28" s="295">
        <v>365.625</v>
      </c>
      <c r="G28" s="314">
        <f>G29*G26+G30*G27</f>
        <v>365.625</v>
      </c>
    </row>
    <row r="29" spans="1:7">
      <c r="A29" s="294" t="s">
        <v>312</v>
      </c>
      <c r="B29" s="287">
        <v>5.8999999999999999E-3</v>
      </c>
      <c r="C29" s="287">
        <v>5.8999999999999999E-3</v>
      </c>
      <c r="D29" s="287">
        <v>5.4999999999999997E-3</v>
      </c>
      <c r="E29" s="287">
        <v>5.4999999999999997E-3</v>
      </c>
      <c r="F29" s="287">
        <v>5.4999999999999997E-3</v>
      </c>
      <c r="G29" s="311">
        <v>4.4999999999999997E-3</v>
      </c>
    </row>
    <row r="30" spans="1:7">
      <c r="A30" s="294" t="s">
        <v>313</v>
      </c>
      <c r="B30" s="287">
        <v>0.05</v>
      </c>
      <c r="C30" s="287">
        <v>0.05</v>
      </c>
      <c r="D30" s="287">
        <v>4.9000000000000002E-2</v>
      </c>
      <c r="E30" s="287">
        <v>4.2000000000000003E-2</v>
      </c>
      <c r="F30" s="287">
        <v>4.2000000000000003E-2</v>
      </c>
      <c r="G30" s="311">
        <v>4.4999999999999998E-2</v>
      </c>
    </row>
    <row r="31" spans="1:7">
      <c r="A31" s="307"/>
      <c r="B31" s="308"/>
      <c r="C31" s="308"/>
      <c r="D31" s="308"/>
      <c r="E31" s="308"/>
      <c r="F31" s="308"/>
      <c r="G31" s="308"/>
    </row>
    <row r="32" spans="1:7">
      <c r="A32" s="294" t="s">
        <v>314</v>
      </c>
      <c r="B32" s="309"/>
      <c r="C32" s="309"/>
      <c r="D32" s="309"/>
      <c r="E32" s="294"/>
      <c r="F32" s="294"/>
      <c r="G32" s="294"/>
    </row>
    <row r="33" spans="1:7">
      <c r="A33" s="294" t="s">
        <v>315</v>
      </c>
      <c r="B33" s="309"/>
      <c r="C33" s="309"/>
      <c r="D33" s="309"/>
      <c r="E33" s="294"/>
      <c r="F33" s="294"/>
      <c r="G33" s="294"/>
    </row>
    <row r="34" spans="1:7">
      <c r="A34" s="294" t="s">
        <v>1137</v>
      </c>
      <c r="B34" s="294"/>
      <c r="C34" s="294"/>
      <c r="D34" s="294"/>
      <c r="E34" s="294"/>
      <c r="F34" s="294"/>
      <c r="G34" s="294"/>
    </row>
    <row r="35" spans="1:7">
      <c r="A35" s="294" t="s">
        <v>316</v>
      </c>
      <c r="B35" s="294"/>
      <c r="C35" s="294"/>
      <c r="D35" s="294"/>
      <c r="E35" s="294"/>
      <c r="F35" s="294"/>
      <c r="G35" s="294"/>
    </row>
    <row r="36" spans="1:7">
      <c r="A36" s="294" t="s">
        <v>317</v>
      </c>
      <c r="B36" s="294"/>
      <c r="C36" s="294"/>
      <c r="D36" s="294"/>
      <c r="E36" s="294"/>
      <c r="F36" s="294"/>
      <c r="G36" s="294"/>
    </row>
    <row r="37" spans="1:7">
      <c r="A37" s="297" t="s">
        <v>1139</v>
      </c>
      <c r="B37" s="283"/>
      <c r="C37" s="283"/>
      <c r="D37" s="283"/>
      <c r="E37" s="283"/>
      <c r="F37" s="283"/>
      <c r="G37" s="283"/>
    </row>
    <row r="38" spans="1:7">
      <c r="A38" s="292" t="s">
        <v>1140</v>
      </c>
      <c r="B38" s="299"/>
      <c r="C38" s="299"/>
      <c r="D38" s="299"/>
      <c r="E38" s="299"/>
      <c r="F38" s="299"/>
      <c r="G38" s="299"/>
    </row>
    <row r="39" spans="1:7">
      <c r="A39" s="300" t="s">
        <v>318</v>
      </c>
      <c r="B39" s="301"/>
      <c r="C39" s="301"/>
      <c r="D39" s="301"/>
      <c r="E39" s="301"/>
      <c r="F39" s="301"/>
      <c r="G39" s="301"/>
    </row>
    <row r="40" spans="1:7">
      <c r="A40" s="294" t="s">
        <v>1142</v>
      </c>
      <c r="B40" s="294"/>
      <c r="C40" s="294"/>
      <c r="D40" s="294"/>
      <c r="E40" s="294"/>
      <c r="F40" s="294"/>
      <c r="G40" s="294"/>
    </row>
    <row r="41" spans="1:7">
      <c r="A41" s="294"/>
      <c r="B41" s="294"/>
      <c r="C41" s="294"/>
      <c r="D41" s="294"/>
      <c r="E41" s="294"/>
      <c r="F41" s="294"/>
      <c r="G41" s="294"/>
    </row>
    <row r="42" spans="1:7">
      <c r="A42" s="294"/>
      <c r="B42" s="294"/>
      <c r="C42" s="294"/>
      <c r="D42" s="294"/>
      <c r="E42" s="294"/>
      <c r="F42" s="294"/>
      <c r="G42" s="294"/>
    </row>
    <row r="43" spans="1:7">
      <c r="A43" s="294"/>
      <c r="B43" s="294"/>
      <c r="C43" s="294"/>
      <c r="D43" s="294"/>
      <c r="E43" s="294"/>
      <c r="F43" s="294"/>
      <c r="G43" s="294"/>
    </row>
    <row r="44" spans="1:7">
      <c r="A44" s="297" t="s">
        <v>1143</v>
      </c>
      <c r="B44" s="283"/>
      <c r="C44" s="283"/>
      <c r="D44" s="283"/>
      <c r="E44" s="283"/>
      <c r="F44" s="283"/>
      <c r="G44" s="283"/>
    </row>
    <row r="45" spans="1:7">
      <c r="A45" s="294"/>
      <c r="B45" s="294"/>
      <c r="C45" s="294"/>
      <c r="D45" s="294"/>
      <c r="E45" s="294"/>
      <c r="F45" s="294"/>
      <c r="G45" s="294"/>
    </row>
    <row r="46" spans="1:7">
      <c r="A46" s="294"/>
      <c r="B46" s="294"/>
      <c r="C46" s="294"/>
      <c r="D46" s="294"/>
      <c r="E46" s="294"/>
      <c r="F46" s="294"/>
      <c r="G46" s="294"/>
    </row>
    <row r="47" spans="1:7">
      <c r="A47" s="294"/>
      <c r="B47" s="294"/>
      <c r="C47" s="294"/>
      <c r="D47" s="294"/>
      <c r="E47" s="294"/>
      <c r="F47" s="294"/>
      <c r="G47" s="294"/>
    </row>
    <row r="48" spans="1:7">
      <c r="A48" s="294"/>
      <c r="B48" s="294"/>
      <c r="C48" s="294"/>
      <c r="D48" s="294"/>
      <c r="E48" s="294"/>
      <c r="F48" s="294"/>
      <c r="G48" s="294"/>
    </row>
    <row r="49" spans="1:7">
      <c r="A49" s="294"/>
      <c r="B49" s="294"/>
      <c r="C49" s="294"/>
      <c r="D49" s="294"/>
      <c r="E49" s="294"/>
      <c r="F49" s="294"/>
      <c r="G49" s="294"/>
    </row>
    <row r="50" spans="1:7">
      <c r="A50" s="294"/>
      <c r="B50" s="294"/>
      <c r="C50" s="294"/>
      <c r="D50" s="294"/>
      <c r="E50" s="294"/>
      <c r="F50" s="294"/>
      <c r="G50" s="294"/>
    </row>
    <row r="51" spans="1:7">
      <c r="A51" s="302" t="s">
        <v>1144</v>
      </c>
      <c r="B51" s="294"/>
      <c r="C51" s="294"/>
      <c r="D51" s="294"/>
      <c r="E51" s="294"/>
      <c r="F51" s="294"/>
      <c r="G51" s="294"/>
    </row>
  </sheetData>
  <phoneticPr fontId="25"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B10" sqref="B10"/>
    </sheetView>
  </sheetViews>
  <sheetFormatPr defaultRowHeight="12.75"/>
  <cols>
    <col min="1" max="1" width="13" style="206" customWidth="1"/>
    <col min="2" max="2" width="60.42578125" style="206" customWidth="1"/>
    <col min="3" max="3" width="10.5703125" style="206" bestFit="1" customWidth="1"/>
    <col min="4" max="4" width="12.42578125" style="206" bestFit="1" customWidth="1"/>
    <col min="5" max="5" width="10.5703125" style="206" bestFit="1" customWidth="1"/>
    <col min="6" max="8" width="8.5703125" style="206" customWidth="1"/>
    <col min="9" max="16384" width="9.140625" style="206"/>
  </cols>
  <sheetData>
    <row r="1" spans="1:11" ht="15.75" thickBot="1">
      <c r="A1" s="524" t="s">
        <v>1357</v>
      </c>
      <c r="B1" s="525"/>
      <c r="C1" s="525"/>
      <c r="D1" s="525"/>
      <c r="E1" s="525"/>
      <c r="F1" s="525"/>
      <c r="G1" s="525"/>
      <c r="H1" s="526"/>
    </row>
    <row r="2" spans="1:11" ht="30.75" thickBot="1">
      <c r="A2" s="207" t="s">
        <v>2575</v>
      </c>
      <c r="B2" s="208" t="s">
        <v>2959</v>
      </c>
      <c r="C2" s="209" t="s">
        <v>2960</v>
      </c>
      <c r="D2" s="210" t="s">
        <v>2962</v>
      </c>
      <c r="E2" s="209" t="s">
        <v>2961</v>
      </c>
      <c r="F2" s="211" t="s">
        <v>1358</v>
      </c>
      <c r="G2" s="211" t="s">
        <v>1359</v>
      </c>
      <c r="H2" s="212" t="s">
        <v>1360</v>
      </c>
    </row>
    <row r="3" spans="1:11" ht="15">
      <c r="A3" s="213" t="s">
        <v>3153</v>
      </c>
      <c r="B3" s="214"/>
      <c r="C3" s="215"/>
      <c r="D3" s="216"/>
      <c r="E3" s="215"/>
      <c r="F3" s="217"/>
      <c r="G3" s="218"/>
      <c r="H3" s="219"/>
    </row>
    <row r="4" spans="1:11" ht="30">
      <c r="A4" s="220">
        <v>7640014749</v>
      </c>
      <c r="B4" s="221" t="s">
        <v>225</v>
      </c>
      <c r="C4" s="222">
        <v>220</v>
      </c>
      <c r="D4" s="223">
        <f>100%-(E4/C4)</f>
        <v>0.21999999999999997</v>
      </c>
      <c r="E4" s="224">
        <f>C4*0.78</f>
        <v>171.6</v>
      </c>
      <c r="F4" s="225">
        <f>E4*$I$4</f>
        <v>7.8764400000000006</v>
      </c>
      <c r="G4" s="226">
        <f>E4*$J$4</f>
        <v>5.0107200000000001</v>
      </c>
      <c r="H4" s="227">
        <f>E4*$K$4</f>
        <v>4.0840800000000002</v>
      </c>
      <c r="I4" s="228">
        <v>4.5900000000000003E-2</v>
      </c>
      <c r="J4" s="228">
        <v>2.92E-2</v>
      </c>
      <c r="K4" s="228">
        <v>2.3800000000000002E-2</v>
      </c>
    </row>
    <row r="5" spans="1:11" ht="30">
      <c r="A5" s="220">
        <v>7640014750</v>
      </c>
      <c r="B5" s="221" t="s">
        <v>4053</v>
      </c>
      <c r="C5" s="222">
        <v>225</v>
      </c>
      <c r="D5" s="223">
        <f>100%-(E5/C5)</f>
        <v>0.21999999999999997</v>
      </c>
      <c r="E5" s="224">
        <f>C5*0.78</f>
        <v>175.5</v>
      </c>
      <c r="F5" s="225">
        <f>E5*$I$4</f>
        <v>8.0554500000000004</v>
      </c>
      <c r="G5" s="226">
        <f>E5*$J$4</f>
        <v>5.1246</v>
      </c>
      <c r="H5" s="227">
        <f>E5*$K$4</f>
        <v>4.1769000000000007</v>
      </c>
    </row>
    <row r="6" spans="1:11" ht="30.75" thickBot="1">
      <c r="A6" s="278">
        <v>7671000281</v>
      </c>
      <c r="B6" s="279" t="s">
        <v>4052</v>
      </c>
      <c r="C6" s="280">
        <v>275</v>
      </c>
      <c r="D6" s="229">
        <v>0.29454545454545455</v>
      </c>
      <c r="E6" s="230">
        <v>194</v>
      </c>
      <c r="F6" s="231">
        <f>E6*$I$4</f>
        <v>8.9046000000000003</v>
      </c>
      <c r="G6" s="232">
        <f>E6*$J$4</f>
        <v>5.6647999999999996</v>
      </c>
      <c r="H6" s="233">
        <f>E6*$K$4</f>
        <v>4.6172000000000004</v>
      </c>
    </row>
  </sheetData>
  <mergeCells count="1">
    <mergeCell ref="A1:H1"/>
  </mergeCells>
  <phoneticPr fontId="25"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66"/>
  </sheetPr>
  <dimension ref="A6:H2949"/>
  <sheetViews>
    <sheetView topLeftCell="A1947" zoomScaleNormal="100" workbookViewId="0">
      <selection activeCell="K1955" sqref="K1955"/>
    </sheetView>
  </sheetViews>
  <sheetFormatPr defaultRowHeight="15"/>
  <cols>
    <col min="1" max="1" width="16.140625" style="517" customWidth="1"/>
    <col min="2" max="2" width="74.140625" style="392" customWidth="1"/>
    <col min="3" max="3" width="11.28515625" style="436" bestFit="1" customWidth="1"/>
    <col min="4" max="4" width="11.42578125" style="518" bestFit="1" customWidth="1"/>
    <col min="5" max="5" width="11.28515625" style="436" bestFit="1" customWidth="1"/>
    <col min="6" max="6" width="9.5703125" style="438" customWidth="1"/>
    <col min="7" max="7" width="11.42578125" style="438" customWidth="1"/>
    <col min="8" max="8" width="9.140625" style="391"/>
    <col min="9" max="16384" width="9.140625" style="392"/>
  </cols>
  <sheetData>
    <row r="6" spans="1:8">
      <c r="A6" s="435" t="s">
        <v>226</v>
      </c>
      <c r="D6" s="437"/>
    </row>
    <row r="7" spans="1:8">
      <c r="A7" s="439" t="s">
        <v>227</v>
      </c>
      <c r="D7" s="437"/>
    </row>
    <row r="8" spans="1:8">
      <c r="A8" s="439" t="s">
        <v>228</v>
      </c>
      <c r="D8" s="437"/>
    </row>
    <row r="9" spans="1:8">
      <c r="A9" s="439"/>
      <c r="D9" s="437"/>
    </row>
    <row r="10" spans="1:8" ht="15.75" thickBot="1">
      <c r="A10" s="533" t="s">
        <v>229</v>
      </c>
      <c r="B10" s="534"/>
      <c r="C10" s="534"/>
      <c r="D10" s="534"/>
      <c r="E10" s="534"/>
      <c r="F10" s="534"/>
      <c r="G10" s="534"/>
    </row>
    <row r="11" spans="1:8" s="447" customFormat="1" ht="30">
      <c r="A11" s="440" t="s">
        <v>2575</v>
      </c>
      <c r="B11" s="441" t="s">
        <v>2959</v>
      </c>
      <c r="C11" s="442" t="s">
        <v>2960</v>
      </c>
      <c r="D11" s="443" t="s">
        <v>2962</v>
      </c>
      <c r="E11" s="442" t="s">
        <v>2961</v>
      </c>
      <c r="F11" s="444" t="s">
        <v>2963</v>
      </c>
      <c r="G11" s="445" t="s">
        <v>2964</v>
      </c>
      <c r="H11" s="446"/>
    </row>
    <row r="12" spans="1:8" s="455" customFormat="1" hidden="1">
      <c r="A12" s="448" t="s">
        <v>3153</v>
      </c>
      <c r="B12" s="449"/>
      <c r="C12" s="450"/>
      <c r="D12" s="451"/>
      <c r="E12" s="450"/>
      <c r="F12" s="452"/>
      <c r="G12" s="453"/>
      <c r="H12" s="454"/>
    </row>
    <row r="13" spans="1:8" s="463" customFormat="1" hidden="1">
      <c r="A13" s="456">
        <v>7640001106</v>
      </c>
      <c r="B13" s="457" t="s">
        <v>3154</v>
      </c>
      <c r="C13" s="458">
        <v>175</v>
      </c>
      <c r="D13" s="459">
        <f>100%-(E13/C13)</f>
        <v>0.19999999999999996</v>
      </c>
      <c r="E13" s="458">
        <v>140</v>
      </c>
      <c r="F13" s="460" t="s">
        <v>3157</v>
      </c>
      <c r="G13" s="461" t="s">
        <v>3157</v>
      </c>
      <c r="H13" s="462"/>
    </row>
    <row r="14" spans="1:8" s="463" customFormat="1" hidden="1">
      <c r="A14" s="456">
        <v>7640001107</v>
      </c>
      <c r="B14" s="457" t="s">
        <v>3155</v>
      </c>
      <c r="C14" s="458">
        <v>195</v>
      </c>
      <c r="D14" s="459">
        <f>100%-(E14/C14)</f>
        <v>0.22051282051282051</v>
      </c>
      <c r="E14" s="458">
        <v>152</v>
      </c>
      <c r="F14" s="460" t="s">
        <v>3157</v>
      </c>
      <c r="G14" s="461" t="s">
        <v>3157</v>
      </c>
      <c r="H14" s="462"/>
    </row>
    <row r="15" spans="1:8" s="463" customFormat="1" hidden="1">
      <c r="A15" s="456">
        <v>7671000281</v>
      </c>
      <c r="B15" s="457" t="s">
        <v>3156</v>
      </c>
      <c r="C15" s="458">
        <v>275</v>
      </c>
      <c r="D15" s="459">
        <f>100%-(E15/C15)</f>
        <v>0.29454545454545455</v>
      </c>
      <c r="E15" s="458">
        <v>194</v>
      </c>
      <c r="F15" s="460" t="s">
        <v>3157</v>
      </c>
      <c r="G15" s="461" t="s">
        <v>3157</v>
      </c>
      <c r="H15" s="462"/>
    </row>
    <row r="16" spans="1:8" s="463" customFormat="1" hidden="1">
      <c r="A16" s="456">
        <v>7640008387</v>
      </c>
      <c r="B16" s="457" t="s">
        <v>1067</v>
      </c>
      <c r="C16" s="458">
        <v>2295</v>
      </c>
      <c r="D16" s="459">
        <f>100%-(E16/C16)</f>
        <v>0.50108932461873645</v>
      </c>
      <c r="E16" s="458">
        <v>1145</v>
      </c>
      <c r="F16" s="460" t="s">
        <v>3157</v>
      </c>
      <c r="G16" s="461" t="s">
        <v>3157</v>
      </c>
      <c r="H16" s="462"/>
    </row>
    <row r="17" spans="1:8" s="455" customFormat="1">
      <c r="A17" s="448" t="s">
        <v>1914</v>
      </c>
      <c r="B17" s="449"/>
      <c r="C17" s="450"/>
      <c r="D17" s="451"/>
      <c r="E17" s="450"/>
      <c r="F17" s="452"/>
      <c r="G17" s="453"/>
      <c r="H17" s="454"/>
    </row>
    <row r="18" spans="1:8">
      <c r="A18" s="464" t="s">
        <v>1068</v>
      </c>
      <c r="B18" s="465" t="s">
        <v>1069</v>
      </c>
      <c r="C18" s="466">
        <v>1500</v>
      </c>
      <c r="D18" s="467">
        <v>0</v>
      </c>
      <c r="E18" s="466">
        <v>1500</v>
      </c>
      <c r="F18" s="468">
        <v>15</v>
      </c>
      <c r="G18" s="469">
        <v>150</v>
      </c>
    </row>
    <row r="19" spans="1:8">
      <c r="A19" s="421" t="s">
        <v>1070</v>
      </c>
      <c r="B19" s="465"/>
      <c r="C19" s="466"/>
      <c r="D19" s="467"/>
      <c r="E19" s="466"/>
      <c r="F19" s="468"/>
      <c r="G19" s="469"/>
    </row>
    <row r="20" spans="1:8" ht="30">
      <c r="A20" s="464" t="s">
        <v>1361</v>
      </c>
      <c r="B20" s="465" t="s">
        <v>1362</v>
      </c>
      <c r="C20" s="466">
        <v>605</v>
      </c>
      <c r="D20" s="467">
        <v>0</v>
      </c>
      <c r="E20" s="466">
        <f>C20</f>
        <v>605</v>
      </c>
      <c r="F20" s="468">
        <v>15</v>
      </c>
      <c r="G20" s="469">
        <v>150</v>
      </c>
    </row>
    <row r="21" spans="1:8">
      <c r="A21" s="464" t="s">
        <v>1363</v>
      </c>
      <c r="B21" s="465" t="s">
        <v>1364</v>
      </c>
      <c r="C21" s="466">
        <v>415</v>
      </c>
      <c r="D21" s="467">
        <v>0</v>
      </c>
      <c r="E21" s="466">
        <f>C21</f>
        <v>415</v>
      </c>
      <c r="F21" s="468">
        <v>15</v>
      </c>
      <c r="G21" s="469">
        <v>150</v>
      </c>
    </row>
    <row r="22" spans="1:8">
      <c r="A22" s="464" t="s">
        <v>1884</v>
      </c>
      <c r="B22" s="465" t="s">
        <v>1365</v>
      </c>
      <c r="C22" s="466">
        <v>1625</v>
      </c>
      <c r="D22" s="467">
        <v>0</v>
      </c>
      <c r="E22" s="466">
        <f>C22</f>
        <v>1625</v>
      </c>
      <c r="F22" s="468">
        <v>15</v>
      </c>
      <c r="G22" s="469">
        <v>150</v>
      </c>
    </row>
    <row r="23" spans="1:8">
      <c r="A23" s="464" t="s">
        <v>1885</v>
      </c>
      <c r="B23" s="465" t="s">
        <v>1366</v>
      </c>
      <c r="C23" s="466">
        <v>6350</v>
      </c>
      <c r="D23" s="467">
        <v>0</v>
      </c>
      <c r="E23" s="466">
        <f>C23</f>
        <v>6350</v>
      </c>
      <c r="F23" s="468">
        <v>15</v>
      </c>
      <c r="G23" s="469">
        <v>150</v>
      </c>
    </row>
    <row r="24" spans="1:8">
      <c r="A24" s="464" t="s">
        <v>1886</v>
      </c>
      <c r="B24" s="465" t="s">
        <v>1367</v>
      </c>
      <c r="C24" s="466">
        <v>28550</v>
      </c>
      <c r="D24" s="467">
        <v>0</v>
      </c>
      <c r="E24" s="466">
        <f>C24</f>
        <v>28550</v>
      </c>
      <c r="F24" s="468">
        <v>15</v>
      </c>
      <c r="G24" s="469">
        <v>150</v>
      </c>
    </row>
    <row r="25" spans="1:8">
      <c r="A25" s="421" t="s">
        <v>1887</v>
      </c>
      <c r="B25" s="465"/>
      <c r="C25" s="466"/>
      <c r="D25" s="467"/>
      <c r="E25" s="466"/>
      <c r="F25" s="468"/>
      <c r="G25" s="469"/>
    </row>
    <row r="26" spans="1:8" ht="30">
      <c r="A26" s="464" t="s">
        <v>1368</v>
      </c>
      <c r="B26" s="465" t="s">
        <v>1369</v>
      </c>
      <c r="C26" s="466">
        <v>1482</v>
      </c>
      <c r="D26" s="467">
        <v>0</v>
      </c>
      <c r="E26" s="466">
        <f>C26</f>
        <v>1482</v>
      </c>
      <c r="F26" s="468">
        <v>15</v>
      </c>
      <c r="G26" s="469">
        <v>150</v>
      </c>
    </row>
    <row r="27" spans="1:8">
      <c r="A27" s="464" t="s">
        <v>1888</v>
      </c>
      <c r="B27" s="465" t="s">
        <v>1370</v>
      </c>
      <c r="C27" s="466">
        <v>415</v>
      </c>
      <c r="D27" s="467">
        <v>0</v>
      </c>
      <c r="E27" s="466">
        <f>C27</f>
        <v>415</v>
      </c>
      <c r="F27" s="468">
        <v>15</v>
      </c>
      <c r="G27" s="469">
        <v>150</v>
      </c>
    </row>
    <row r="28" spans="1:8">
      <c r="A28" s="464" t="s">
        <v>1889</v>
      </c>
      <c r="B28" s="465" t="s">
        <v>1371</v>
      </c>
      <c r="C28" s="466">
        <v>1625</v>
      </c>
      <c r="D28" s="467">
        <v>0</v>
      </c>
      <c r="E28" s="466">
        <f>C28</f>
        <v>1625</v>
      </c>
      <c r="F28" s="468">
        <v>15</v>
      </c>
      <c r="G28" s="469">
        <v>150</v>
      </c>
    </row>
    <row r="29" spans="1:8">
      <c r="A29" s="464" t="s">
        <v>1890</v>
      </c>
      <c r="B29" s="465" t="s">
        <v>1372</v>
      </c>
      <c r="C29" s="466">
        <v>6350</v>
      </c>
      <c r="D29" s="467">
        <v>0</v>
      </c>
      <c r="E29" s="466">
        <f>C29</f>
        <v>6350</v>
      </c>
      <c r="F29" s="468">
        <v>15</v>
      </c>
      <c r="G29" s="469">
        <v>150</v>
      </c>
    </row>
    <row r="30" spans="1:8">
      <c r="A30" s="464" t="s">
        <v>1891</v>
      </c>
      <c r="B30" s="465" t="s">
        <v>1373</v>
      </c>
      <c r="C30" s="466">
        <v>28550</v>
      </c>
      <c r="D30" s="467">
        <v>0</v>
      </c>
      <c r="E30" s="466">
        <f>C30</f>
        <v>28550</v>
      </c>
      <c r="F30" s="468">
        <v>15</v>
      </c>
      <c r="G30" s="469">
        <v>150</v>
      </c>
    </row>
    <row r="31" spans="1:8">
      <c r="A31" s="421" t="s">
        <v>1892</v>
      </c>
      <c r="B31" s="465"/>
      <c r="C31" s="466"/>
      <c r="D31" s="467"/>
      <c r="E31" s="466"/>
      <c r="F31" s="468"/>
      <c r="G31" s="469"/>
    </row>
    <row r="32" spans="1:8" ht="30">
      <c r="A32" s="464" t="s">
        <v>1374</v>
      </c>
      <c r="B32" s="465" t="s">
        <v>1375</v>
      </c>
      <c r="C32" s="466">
        <v>605</v>
      </c>
      <c r="D32" s="467">
        <v>0</v>
      </c>
      <c r="E32" s="466">
        <f>C32</f>
        <v>605</v>
      </c>
      <c r="F32" s="468">
        <v>15</v>
      </c>
      <c r="G32" s="469">
        <v>150</v>
      </c>
    </row>
    <row r="33" spans="1:7" s="392" customFormat="1">
      <c r="A33" s="464" t="s">
        <v>1376</v>
      </c>
      <c r="B33" s="465" t="s">
        <v>1377</v>
      </c>
      <c r="C33" s="466">
        <v>415</v>
      </c>
      <c r="D33" s="467">
        <v>0</v>
      </c>
      <c r="E33" s="466">
        <f>C33</f>
        <v>415</v>
      </c>
      <c r="F33" s="468">
        <v>15</v>
      </c>
      <c r="G33" s="469">
        <v>150</v>
      </c>
    </row>
    <row r="34" spans="1:7" s="392" customFormat="1">
      <c r="A34" s="464" t="s">
        <v>1893</v>
      </c>
      <c r="B34" s="465" t="s">
        <v>1378</v>
      </c>
      <c r="C34" s="466">
        <v>1625</v>
      </c>
      <c r="D34" s="467">
        <v>0</v>
      </c>
      <c r="E34" s="466">
        <f>C34</f>
        <v>1625</v>
      </c>
      <c r="F34" s="468">
        <v>15</v>
      </c>
      <c r="G34" s="469">
        <v>150</v>
      </c>
    </row>
    <row r="35" spans="1:7" s="392" customFormat="1">
      <c r="A35" s="464" t="s">
        <v>1894</v>
      </c>
      <c r="B35" s="465" t="s">
        <v>1379</v>
      </c>
      <c r="C35" s="466">
        <v>6350</v>
      </c>
      <c r="D35" s="467">
        <v>0</v>
      </c>
      <c r="E35" s="466">
        <f>C35</f>
        <v>6350</v>
      </c>
      <c r="F35" s="468">
        <v>15</v>
      </c>
      <c r="G35" s="469">
        <v>150</v>
      </c>
    </row>
    <row r="36" spans="1:7" s="392" customFormat="1">
      <c r="A36" s="464" t="s">
        <v>1895</v>
      </c>
      <c r="B36" s="465" t="s">
        <v>1380</v>
      </c>
      <c r="C36" s="466">
        <v>28550</v>
      </c>
      <c r="D36" s="467">
        <v>0</v>
      </c>
      <c r="E36" s="466">
        <f>C36</f>
        <v>28550</v>
      </c>
      <c r="F36" s="468">
        <v>15</v>
      </c>
      <c r="G36" s="469">
        <v>150</v>
      </c>
    </row>
    <row r="37" spans="1:7" s="392" customFormat="1">
      <c r="A37" s="421" t="s">
        <v>1381</v>
      </c>
      <c r="B37" s="465"/>
      <c r="C37" s="466"/>
      <c r="D37" s="467"/>
      <c r="E37" s="466"/>
      <c r="F37" s="468"/>
      <c r="G37" s="469"/>
    </row>
    <row r="38" spans="1:7" s="392" customFormat="1" ht="30">
      <c r="A38" s="464" t="s">
        <v>1382</v>
      </c>
      <c r="B38" s="465" t="s">
        <v>1383</v>
      </c>
      <c r="C38" s="466">
        <v>508</v>
      </c>
      <c r="D38" s="467">
        <v>0</v>
      </c>
      <c r="E38" s="466">
        <f>C38</f>
        <v>508</v>
      </c>
      <c r="F38" s="468">
        <v>15</v>
      </c>
      <c r="G38" s="469">
        <v>150</v>
      </c>
    </row>
    <row r="39" spans="1:7" s="392" customFormat="1">
      <c r="A39" s="464" t="s">
        <v>1384</v>
      </c>
      <c r="B39" s="465" t="s">
        <v>1385</v>
      </c>
      <c r="C39" s="466">
        <v>430</v>
      </c>
      <c r="D39" s="467">
        <v>0</v>
      </c>
      <c r="E39" s="466">
        <f>C39</f>
        <v>430</v>
      </c>
      <c r="F39" s="468">
        <v>15</v>
      </c>
      <c r="G39" s="469">
        <v>150</v>
      </c>
    </row>
    <row r="40" spans="1:7" s="392" customFormat="1">
      <c r="A40" s="464" t="s">
        <v>1386</v>
      </c>
      <c r="B40" s="465" t="s">
        <v>1387</v>
      </c>
      <c r="C40" s="466">
        <v>1673</v>
      </c>
      <c r="D40" s="467">
        <v>0</v>
      </c>
      <c r="E40" s="466">
        <f>C40</f>
        <v>1673</v>
      </c>
      <c r="F40" s="468">
        <v>15</v>
      </c>
      <c r="G40" s="469">
        <v>150</v>
      </c>
    </row>
    <row r="41" spans="1:7" s="392" customFormat="1">
      <c r="A41" s="464" t="s">
        <v>1388</v>
      </c>
      <c r="B41" s="465" t="s">
        <v>1389</v>
      </c>
      <c r="C41" s="466">
        <v>6525</v>
      </c>
      <c r="D41" s="467">
        <v>0</v>
      </c>
      <c r="E41" s="466">
        <f>C41</f>
        <v>6525</v>
      </c>
      <c r="F41" s="468">
        <v>15</v>
      </c>
      <c r="G41" s="469">
        <v>150</v>
      </c>
    </row>
    <row r="42" spans="1:7" s="392" customFormat="1">
      <c r="A42" s="464" t="s">
        <v>1390</v>
      </c>
      <c r="B42" s="465" t="s">
        <v>1391</v>
      </c>
      <c r="C42" s="466">
        <v>29375</v>
      </c>
      <c r="D42" s="467">
        <v>0</v>
      </c>
      <c r="E42" s="466">
        <f>C42</f>
        <v>29375</v>
      </c>
      <c r="F42" s="468">
        <v>15</v>
      </c>
      <c r="G42" s="469">
        <v>150</v>
      </c>
    </row>
    <row r="43" spans="1:7" s="392" customFormat="1">
      <c r="A43" s="421" t="s">
        <v>1896</v>
      </c>
      <c r="B43" s="465"/>
      <c r="C43" s="466"/>
      <c r="D43" s="467"/>
      <c r="E43" s="466"/>
      <c r="F43" s="468"/>
      <c r="G43" s="469"/>
    </row>
    <row r="44" spans="1:7" s="392" customFormat="1" ht="45">
      <c r="A44" s="464" t="s">
        <v>1897</v>
      </c>
      <c r="B44" s="465" t="s">
        <v>1898</v>
      </c>
      <c r="C44" s="466">
        <v>1850</v>
      </c>
      <c r="D44" s="467">
        <v>0</v>
      </c>
      <c r="E44" s="466">
        <v>1850</v>
      </c>
      <c r="F44" s="468">
        <v>15</v>
      </c>
      <c r="G44" s="469">
        <v>150</v>
      </c>
    </row>
    <row r="45" spans="1:7" s="392" customFormat="1">
      <c r="A45" s="421" t="s">
        <v>1899</v>
      </c>
      <c r="B45" s="465"/>
      <c r="C45" s="466"/>
      <c r="D45" s="467"/>
      <c r="E45" s="466"/>
      <c r="F45" s="468"/>
      <c r="G45" s="469"/>
    </row>
    <row r="46" spans="1:7" s="392" customFormat="1">
      <c r="A46" s="464" t="s">
        <v>1900</v>
      </c>
      <c r="B46" s="465" t="s">
        <v>1901</v>
      </c>
      <c r="C46" s="466">
        <v>3500</v>
      </c>
      <c r="D46" s="467">
        <v>0</v>
      </c>
      <c r="E46" s="466">
        <f>C46</f>
        <v>3500</v>
      </c>
      <c r="F46" s="468">
        <v>15</v>
      </c>
      <c r="G46" s="469">
        <v>150</v>
      </c>
    </row>
    <row r="47" spans="1:7" s="392" customFormat="1">
      <c r="A47" s="464" t="s">
        <v>1902</v>
      </c>
      <c r="B47" s="465" t="s">
        <v>1903</v>
      </c>
      <c r="C47" s="466">
        <v>399</v>
      </c>
      <c r="D47" s="467">
        <v>0</v>
      </c>
      <c r="E47" s="466">
        <f>C47</f>
        <v>399</v>
      </c>
      <c r="F47" s="468">
        <v>15</v>
      </c>
      <c r="G47" s="469">
        <v>150</v>
      </c>
    </row>
    <row r="48" spans="1:7" s="392" customFormat="1">
      <c r="A48" s="464" t="s">
        <v>1904</v>
      </c>
      <c r="B48" s="465" t="s">
        <v>1905</v>
      </c>
      <c r="C48" s="466">
        <v>65</v>
      </c>
      <c r="D48" s="467">
        <v>0</v>
      </c>
      <c r="E48" s="466">
        <f>C48</f>
        <v>65</v>
      </c>
      <c r="F48" s="468">
        <v>15</v>
      </c>
      <c r="G48" s="469">
        <v>150</v>
      </c>
    </row>
    <row r="49" spans="1:7" s="392" customFormat="1">
      <c r="A49" s="464" t="s">
        <v>1879</v>
      </c>
      <c r="B49" s="465" t="s">
        <v>2085</v>
      </c>
      <c r="C49" s="466">
        <v>449</v>
      </c>
      <c r="D49" s="467">
        <v>0</v>
      </c>
      <c r="E49" s="466">
        <f>C49</f>
        <v>449</v>
      </c>
      <c r="F49" s="468">
        <v>15</v>
      </c>
      <c r="G49" s="469">
        <v>150</v>
      </c>
    </row>
    <row r="50" spans="1:7" s="392" customFormat="1">
      <c r="A50" s="421" t="s">
        <v>1906</v>
      </c>
      <c r="B50" s="465"/>
      <c r="C50" s="466"/>
      <c r="D50" s="467"/>
      <c r="E50" s="466"/>
      <c r="F50" s="468"/>
      <c r="G50" s="469"/>
    </row>
    <row r="51" spans="1:7" s="392" customFormat="1">
      <c r="A51" s="470" t="s">
        <v>1915</v>
      </c>
      <c r="B51" s="465"/>
      <c r="C51" s="466"/>
      <c r="D51" s="467"/>
      <c r="E51" s="466"/>
      <c r="F51" s="468"/>
      <c r="G51" s="469"/>
    </row>
    <row r="52" spans="1:7" s="392" customFormat="1">
      <c r="A52" s="464" t="s">
        <v>1392</v>
      </c>
      <c r="B52" s="465" t="s">
        <v>1393</v>
      </c>
      <c r="C52" s="466">
        <v>210</v>
      </c>
      <c r="D52" s="467">
        <v>0</v>
      </c>
      <c r="E52" s="466">
        <f>C52</f>
        <v>210</v>
      </c>
      <c r="F52" s="468">
        <v>15</v>
      </c>
      <c r="G52" s="469">
        <v>150</v>
      </c>
    </row>
    <row r="53" spans="1:7" s="392" customFormat="1">
      <c r="A53" s="464" t="s">
        <v>1394</v>
      </c>
      <c r="B53" s="465" t="s">
        <v>1395</v>
      </c>
      <c r="C53" s="466">
        <v>82.2</v>
      </c>
      <c r="D53" s="467">
        <v>0</v>
      </c>
      <c r="E53" s="466">
        <f t="shared" ref="E53:E67" si="0">C53</f>
        <v>82.2</v>
      </c>
      <c r="F53" s="468">
        <v>15</v>
      </c>
      <c r="G53" s="469">
        <v>150</v>
      </c>
    </row>
    <row r="54" spans="1:7" s="392" customFormat="1">
      <c r="A54" s="464" t="s">
        <v>1396</v>
      </c>
      <c r="B54" s="465" t="s">
        <v>1397</v>
      </c>
      <c r="C54" s="466">
        <v>6.85</v>
      </c>
      <c r="D54" s="467">
        <v>0</v>
      </c>
      <c r="E54" s="466">
        <f t="shared" si="0"/>
        <v>6.85</v>
      </c>
      <c r="F54" s="468">
        <v>15</v>
      </c>
      <c r="G54" s="469">
        <v>150</v>
      </c>
    </row>
    <row r="55" spans="1:7" s="392" customFormat="1">
      <c r="A55" s="464" t="s">
        <v>1398</v>
      </c>
      <c r="B55" s="465" t="s">
        <v>1399</v>
      </c>
      <c r="C55" s="466">
        <v>24</v>
      </c>
      <c r="D55" s="467">
        <v>0</v>
      </c>
      <c r="E55" s="466">
        <f t="shared" si="0"/>
        <v>24</v>
      </c>
      <c r="F55" s="468">
        <v>15</v>
      </c>
      <c r="G55" s="469">
        <v>150</v>
      </c>
    </row>
    <row r="56" spans="1:7" s="392" customFormat="1">
      <c r="A56" s="464" t="s">
        <v>1400</v>
      </c>
      <c r="B56" s="465" t="s">
        <v>1401</v>
      </c>
      <c r="C56" s="466">
        <v>389</v>
      </c>
      <c r="D56" s="467">
        <v>0</v>
      </c>
      <c r="E56" s="466">
        <f t="shared" si="0"/>
        <v>389</v>
      </c>
      <c r="F56" s="468">
        <v>15</v>
      </c>
      <c r="G56" s="469">
        <v>150</v>
      </c>
    </row>
    <row r="57" spans="1:7" s="392" customFormat="1">
      <c r="A57" s="464" t="s">
        <v>1402</v>
      </c>
      <c r="B57" s="465" t="s">
        <v>1403</v>
      </c>
      <c r="C57" s="466">
        <v>152.4</v>
      </c>
      <c r="D57" s="467">
        <v>0</v>
      </c>
      <c r="E57" s="466">
        <f t="shared" si="0"/>
        <v>152.4</v>
      </c>
      <c r="F57" s="468">
        <v>15</v>
      </c>
      <c r="G57" s="469">
        <v>150</v>
      </c>
    </row>
    <row r="58" spans="1:7" s="392" customFormat="1">
      <c r="A58" s="464" t="s">
        <v>1404</v>
      </c>
      <c r="B58" s="465" t="s">
        <v>1405</v>
      </c>
      <c r="C58" s="466">
        <v>12.7</v>
      </c>
      <c r="D58" s="467">
        <v>0</v>
      </c>
      <c r="E58" s="466">
        <f t="shared" si="0"/>
        <v>12.7</v>
      </c>
      <c r="F58" s="468">
        <v>15</v>
      </c>
      <c r="G58" s="469">
        <v>150</v>
      </c>
    </row>
    <row r="59" spans="1:7" s="392" customFormat="1">
      <c r="A59" s="464" t="s">
        <v>1406</v>
      </c>
      <c r="B59" s="465" t="s">
        <v>1407</v>
      </c>
      <c r="C59" s="466">
        <v>24</v>
      </c>
      <c r="D59" s="467">
        <v>0</v>
      </c>
      <c r="E59" s="466">
        <f t="shared" si="0"/>
        <v>24</v>
      </c>
      <c r="F59" s="468">
        <v>15</v>
      </c>
      <c r="G59" s="469">
        <v>150</v>
      </c>
    </row>
    <row r="60" spans="1:7" s="392" customFormat="1">
      <c r="A60" s="464" t="s">
        <v>1408</v>
      </c>
      <c r="B60" s="465" t="s">
        <v>1409</v>
      </c>
      <c r="C60" s="466">
        <v>210</v>
      </c>
      <c r="D60" s="467">
        <v>0</v>
      </c>
      <c r="E60" s="466">
        <f t="shared" si="0"/>
        <v>210</v>
      </c>
      <c r="F60" s="468">
        <v>15</v>
      </c>
      <c r="G60" s="469">
        <v>150</v>
      </c>
    </row>
    <row r="61" spans="1:7" s="392" customFormat="1">
      <c r="A61" s="464" t="s">
        <v>1410</v>
      </c>
      <c r="B61" s="465" t="s">
        <v>1411</v>
      </c>
      <c r="C61" s="466">
        <v>82.2</v>
      </c>
      <c r="D61" s="467">
        <v>0</v>
      </c>
      <c r="E61" s="466">
        <f t="shared" si="0"/>
        <v>82.2</v>
      </c>
      <c r="F61" s="468">
        <v>15</v>
      </c>
      <c r="G61" s="469">
        <v>150</v>
      </c>
    </row>
    <row r="62" spans="1:7" s="392" customFormat="1">
      <c r="A62" s="464" t="s">
        <v>1412</v>
      </c>
      <c r="B62" s="465" t="s">
        <v>1413</v>
      </c>
      <c r="C62" s="466">
        <v>6.85</v>
      </c>
      <c r="D62" s="467">
        <v>0</v>
      </c>
      <c r="E62" s="466">
        <f t="shared" si="0"/>
        <v>6.85</v>
      </c>
      <c r="F62" s="468">
        <v>15</v>
      </c>
      <c r="G62" s="469">
        <v>150</v>
      </c>
    </row>
    <row r="63" spans="1:7" s="392" customFormat="1">
      <c r="A63" s="464" t="s">
        <v>1414</v>
      </c>
      <c r="B63" s="465" t="s">
        <v>1415</v>
      </c>
      <c r="C63" s="466">
        <v>24</v>
      </c>
      <c r="D63" s="467">
        <v>0</v>
      </c>
      <c r="E63" s="466">
        <f t="shared" si="0"/>
        <v>24</v>
      </c>
      <c r="F63" s="468">
        <v>15</v>
      </c>
      <c r="G63" s="469">
        <v>150</v>
      </c>
    </row>
    <row r="64" spans="1:7" s="392" customFormat="1">
      <c r="A64" s="464" t="s">
        <v>1907</v>
      </c>
      <c r="B64" s="465" t="s">
        <v>1908</v>
      </c>
      <c r="C64" s="466">
        <v>31</v>
      </c>
      <c r="D64" s="467">
        <v>0</v>
      </c>
      <c r="E64" s="466">
        <f t="shared" si="0"/>
        <v>31</v>
      </c>
      <c r="F64" s="468">
        <v>15</v>
      </c>
      <c r="G64" s="469">
        <v>150</v>
      </c>
    </row>
    <row r="65" spans="1:7" s="392" customFormat="1">
      <c r="A65" s="464" t="s">
        <v>1416</v>
      </c>
      <c r="B65" s="465" t="s">
        <v>1417</v>
      </c>
      <c r="C65" s="466">
        <v>75</v>
      </c>
      <c r="D65" s="467">
        <v>0</v>
      </c>
      <c r="E65" s="466">
        <f t="shared" si="0"/>
        <v>75</v>
      </c>
      <c r="F65" s="468">
        <v>15</v>
      </c>
      <c r="G65" s="469">
        <v>150</v>
      </c>
    </row>
    <row r="66" spans="1:7" s="392" customFormat="1">
      <c r="A66" s="464" t="s">
        <v>1418</v>
      </c>
      <c r="B66" s="465" t="s">
        <v>1419</v>
      </c>
      <c r="C66" s="466">
        <v>191</v>
      </c>
      <c r="D66" s="467">
        <v>0</v>
      </c>
      <c r="E66" s="466">
        <f t="shared" si="0"/>
        <v>191</v>
      </c>
      <c r="F66" s="468">
        <v>15</v>
      </c>
      <c r="G66" s="469">
        <v>150</v>
      </c>
    </row>
    <row r="67" spans="1:7" s="392" customFormat="1">
      <c r="A67" s="464" t="s">
        <v>1420</v>
      </c>
      <c r="B67" s="465" t="s">
        <v>1421</v>
      </c>
      <c r="C67" s="466">
        <v>6.25</v>
      </c>
      <c r="D67" s="467">
        <v>0</v>
      </c>
      <c r="E67" s="466">
        <f t="shared" si="0"/>
        <v>6.25</v>
      </c>
      <c r="F67" s="468">
        <v>15</v>
      </c>
      <c r="G67" s="469">
        <v>150</v>
      </c>
    </row>
    <row r="68" spans="1:7" s="392" customFormat="1">
      <c r="A68" s="470" t="s">
        <v>1422</v>
      </c>
      <c r="B68" s="465" t="s">
        <v>1423</v>
      </c>
      <c r="C68" s="466">
        <v>24</v>
      </c>
      <c r="D68" s="467">
        <v>0</v>
      </c>
      <c r="E68" s="466">
        <f>C68</f>
        <v>24</v>
      </c>
      <c r="F68" s="468">
        <v>15</v>
      </c>
      <c r="G68" s="469">
        <v>150</v>
      </c>
    </row>
    <row r="69" spans="1:7" s="392" customFormat="1">
      <c r="A69" s="421" t="s">
        <v>1909</v>
      </c>
      <c r="B69" s="465"/>
      <c r="C69" s="466"/>
      <c r="D69" s="467"/>
      <c r="E69" s="466"/>
      <c r="F69" s="468"/>
      <c r="G69" s="469"/>
    </row>
    <row r="70" spans="1:7" s="392" customFormat="1">
      <c r="A70" s="464" t="s">
        <v>1910</v>
      </c>
      <c r="B70" s="465" t="s">
        <v>1911</v>
      </c>
      <c r="C70" s="466">
        <v>1750</v>
      </c>
      <c r="D70" s="467">
        <v>0</v>
      </c>
      <c r="E70" s="466">
        <f>C70</f>
        <v>1750</v>
      </c>
      <c r="F70" s="468"/>
      <c r="G70" s="469"/>
    </row>
    <row r="71" spans="1:7" s="392" customFormat="1">
      <c r="A71" s="464" t="s">
        <v>1912</v>
      </c>
      <c r="B71" s="465" t="s">
        <v>1913</v>
      </c>
      <c r="C71" s="466">
        <v>950</v>
      </c>
      <c r="D71" s="467">
        <v>0</v>
      </c>
      <c r="E71" s="466">
        <f>C71</f>
        <v>950</v>
      </c>
      <c r="F71" s="468"/>
      <c r="G71" s="469"/>
    </row>
    <row r="72" spans="1:7" s="392" customFormat="1">
      <c r="A72" s="464"/>
      <c r="B72" s="465"/>
      <c r="C72" s="466"/>
      <c r="D72" s="467"/>
      <c r="E72" s="466"/>
      <c r="F72" s="468"/>
      <c r="G72" s="469"/>
    </row>
    <row r="73" spans="1:7" s="392" customFormat="1">
      <c r="A73" s="448" t="s">
        <v>920</v>
      </c>
      <c r="B73" s="465"/>
      <c r="C73" s="466"/>
      <c r="D73" s="467"/>
      <c r="E73" s="466"/>
      <c r="F73" s="468"/>
      <c r="G73" s="469"/>
    </row>
    <row r="74" spans="1:7" s="392" customFormat="1">
      <c r="A74" s="421" t="s">
        <v>1916</v>
      </c>
      <c r="B74" s="465"/>
      <c r="C74" s="466"/>
      <c r="D74" s="467"/>
      <c r="E74" s="466"/>
      <c r="F74" s="468"/>
      <c r="G74" s="469"/>
    </row>
    <row r="75" spans="1:7" s="392" customFormat="1">
      <c r="A75" s="470" t="s">
        <v>1917</v>
      </c>
      <c r="B75" s="465"/>
      <c r="C75" s="466"/>
      <c r="D75" s="467">
        <v>0</v>
      </c>
      <c r="E75" s="466"/>
      <c r="F75" s="468"/>
      <c r="G75" s="469"/>
    </row>
    <row r="76" spans="1:7" s="392" customFormat="1" ht="30">
      <c r="A76" s="464" t="s">
        <v>1918</v>
      </c>
      <c r="B76" s="465" t="s">
        <v>1919</v>
      </c>
      <c r="C76" s="466">
        <v>5707</v>
      </c>
      <c r="D76" s="467">
        <v>0</v>
      </c>
      <c r="E76" s="466">
        <v>5707</v>
      </c>
      <c r="F76" s="468">
        <v>150</v>
      </c>
      <c r="G76" s="469">
        <v>600</v>
      </c>
    </row>
    <row r="77" spans="1:7" s="392" customFormat="1" ht="30">
      <c r="A77" s="464" t="s">
        <v>1920</v>
      </c>
      <c r="B77" s="465" t="s">
        <v>1921</v>
      </c>
      <c r="C77" s="466">
        <v>6188</v>
      </c>
      <c r="D77" s="467">
        <v>0</v>
      </c>
      <c r="E77" s="466">
        <v>6188</v>
      </c>
      <c r="F77" s="468">
        <v>150</v>
      </c>
      <c r="G77" s="469">
        <v>600</v>
      </c>
    </row>
    <row r="78" spans="1:7" s="392" customFormat="1" ht="30">
      <c r="A78" s="464" t="s">
        <v>789</v>
      </c>
      <c r="B78" s="465" t="s">
        <v>790</v>
      </c>
      <c r="C78" s="466">
        <v>6650</v>
      </c>
      <c r="D78" s="467">
        <v>0</v>
      </c>
      <c r="E78" s="466">
        <v>6650</v>
      </c>
      <c r="F78" s="468">
        <v>150</v>
      </c>
      <c r="G78" s="469">
        <v>600</v>
      </c>
    </row>
    <row r="79" spans="1:7" s="392" customFormat="1">
      <c r="A79" s="464" t="s">
        <v>791</v>
      </c>
      <c r="B79" s="465" t="s">
        <v>792</v>
      </c>
      <c r="C79" s="466">
        <v>250</v>
      </c>
      <c r="D79" s="467">
        <v>0</v>
      </c>
      <c r="E79" s="466">
        <v>250</v>
      </c>
      <c r="F79" s="468"/>
      <c r="G79" s="469"/>
    </row>
    <row r="80" spans="1:7" s="392" customFormat="1">
      <c r="A80" s="421" t="s">
        <v>793</v>
      </c>
      <c r="B80" s="465"/>
      <c r="C80" s="466"/>
      <c r="D80" s="467"/>
      <c r="E80" s="466"/>
      <c r="F80" s="468"/>
      <c r="G80" s="469"/>
    </row>
    <row r="81" spans="1:7" s="392" customFormat="1">
      <c r="A81" s="470" t="s">
        <v>1917</v>
      </c>
      <c r="B81" s="465"/>
      <c r="C81" s="466"/>
      <c r="D81" s="467"/>
      <c r="E81" s="466"/>
      <c r="F81" s="468"/>
      <c r="G81" s="469"/>
    </row>
    <row r="82" spans="1:7" s="392" customFormat="1" ht="30">
      <c r="A82" s="464" t="s">
        <v>794</v>
      </c>
      <c r="B82" s="465" t="s">
        <v>795</v>
      </c>
      <c r="C82" s="466">
        <v>5707</v>
      </c>
      <c r="D82" s="467">
        <v>0</v>
      </c>
      <c r="E82" s="466">
        <v>5707</v>
      </c>
      <c r="F82" s="468">
        <v>150</v>
      </c>
      <c r="G82" s="469">
        <v>600</v>
      </c>
    </row>
    <row r="83" spans="1:7" s="392" customFormat="1" ht="30">
      <c r="A83" s="464" t="s">
        <v>796</v>
      </c>
      <c r="B83" s="465" t="s">
        <v>2469</v>
      </c>
      <c r="C83" s="466">
        <v>6188</v>
      </c>
      <c r="D83" s="467">
        <v>0</v>
      </c>
      <c r="E83" s="466">
        <v>6188</v>
      </c>
      <c r="F83" s="468">
        <v>150</v>
      </c>
      <c r="G83" s="469">
        <v>600</v>
      </c>
    </row>
    <row r="84" spans="1:7" s="392" customFormat="1" ht="30">
      <c r="A84" s="464" t="s">
        <v>2470</v>
      </c>
      <c r="B84" s="465" t="s">
        <v>2471</v>
      </c>
      <c r="C84" s="466">
        <v>6650</v>
      </c>
      <c r="D84" s="467">
        <v>0</v>
      </c>
      <c r="E84" s="466">
        <v>6650</v>
      </c>
      <c r="F84" s="468">
        <v>150</v>
      </c>
      <c r="G84" s="469">
        <v>600</v>
      </c>
    </row>
    <row r="85" spans="1:7" s="392" customFormat="1">
      <c r="A85" s="464" t="s">
        <v>791</v>
      </c>
      <c r="B85" s="465" t="s">
        <v>792</v>
      </c>
      <c r="C85" s="466">
        <v>250</v>
      </c>
      <c r="D85" s="467">
        <v>0</v>
      </c>
      <c r="E85" s="466">
        <v>250</v>
      </c>
      <c r="F85" s="468"/>
      <c r="G85" s="469"/>
    </row>
    <row r="86" spans="1:7" s="392" customFormat="1">
      <c r="A86" s="421" t="s">
        <v>2493</v>
      </c>
      <c r="B86" s="465"/>
      <c r="C86" s="466"/>
      <c r="D86" s="467"/>
      <c r="E86" s="466"/>
      <c r="F86" s="468"/>
      <c r="G86" s="469"/>
    </row>
    <row r="87" spans="1:7" s="392" customFormat="1">
      <c r="A87" s="464" t="s">
        <v>2494</v>
      </c>
      <c r="B87" s="465" t="s">
        <v>2495</v>
      </c>
      <c r="C87" s="466">
        <v>1081</v>
      </c>
      <c r="D87" s="467">
        <v>0</v>
      </c>
      <c r="E87" s="466">
        <v>1081</v>
      </c>
      <c r="F87" s="468">
        <v>35</v>
      </c>
      <c r="G87" s="469"/>
    </row>
    <row r="88" spans="1:7" s="392" customFormat="1">
      <c r="A88" s="464" t="s">
        <v>2496</v>
      </c>
      <c r="B88" s="465" t="s">
        <v>2497</v>
      </c>
      <c r="C88" s="466">
        <v>1173</v>
      </c>
      <c r="D88" s="467">
        <v>0</v>
      </c>
      <c r="E88" s="466">
        <v>1173</v>
      </c>
      <c r="F88" s="468">
        <v>35</v>
      </c>
      <c r="G88" s="469"/>
    </row>
    <row r="89" spans="1:7" s="392" customFormat="1">
      <c r="A89" s="464" t="s">
        <v>2498</v>
      </c>
      <c r="B89" s="465" t="s">
        <v>2499</v>
      </c>
      <c r="C89" s="466">
        <v>1260</v>
      </c>
      <c r="D89" s="467">
        <v>0</v>
      </c>
      <c r="E89" s="466">
        <v>1260</v>
      </c>
      <c r="F89" s="468">
        <v>35</v>
      </c>
      <c r="G89" s="469"/>
    </row>
    <row r="90" spans="1:7" s="392" customFormat="1" ht="30">
      <c r="A90" s="464" t="s">
        <v>2500</v>
      </c>
      <c r="B90" s="465" t="s">
        <v>2501</v>
      </c>
      <c r="C90" s="466">
        <v>1081</v>
      </c>
      <c r="D90" s="467">
        <v>0</v>
      </c>
      <c r="E90" s="466">
        <v>1081</v>
      </c>
      <c r="F90" s="468">
        <v>35</v>
      </c>
      <c r="G90" s="469"/>
    </row>
    <row r="91" spans="1:7" s="392" customFormat="1">
      <c r="A91" s="464" t="s">
        <v>2502</v>
      </c>
      <c r="B91" s="465" t="s">
        <v>2503</v>
      </c>
      <c r="C91" s="466">
        <v>1173</v>
      </c>
      <c r="D91" s="467">
        <v>0</v>
      </c>
      <c r="E91" s="466">
        <v>1173</v>
      </c>
      <c r="F91" s="468">
        <v>35</v>
      </c>
      <c r="G91" s="469"/>
    </row>
    <row r="92" spans="1:7" s="392" customFormat="1">
      <c r="A92" s="464" t="s">
        <v>2504</v>
      </c>
      <c r="B92" s="465" t="s">
        <v>2505</v>
      </c>
      <c r="C92" s="466">
        <v>1260</v>
      </c>
      <c r="D92" s="467">
        <v>0</v>
      </c>
      <c r="E92" s="466">
        <v>1260</v>
      </c>
      <c r="F92" s="468">
        <v>35</v>
      </c>
      <c r="G92" s="469"/>
    </row>
    <row r="93" spans="1:7" s="392" customFormat="1" ht="30">
      <c r="A93" s="464" t="s">
        <v>2506</v>
      </c>
      <c r="B93" s="465" t="s">
        <v>2507</v>
      </c>
      <c r="C93" s="466">
        <v>1081</v>
      </c>
      <c r="D93" s="467">
        <v>0</v>
      </c>
      <c r="E93" s="466">
        <v>1081</v>
      </c>
      <c r="F93" s="468">
        <v>35</v>
      </c>
      <c r="G93" s="469"/>
    </row>
    <row r="94" spans="1:7" s="392" customFormat="1">
      <c r="A94" s="464" t="s">
        <v>2508</v>
      </c>
      <c r="B94" s="465" t="s">
        <v>2509</v>
      </c>
      <c r="C94" s="466">
        <v>1173</v>
      </c>
      <c r="D94" s="467">
        <v>0</v>
      </c>
      <c r="E94" s="466">
        <v>1173</v>
      </c>
      <c r="F94" s="468">
        <v>35</v>
      </c>
      <c r="G94" s="469"/>
    </row>
    <row r="95" spans="1:7" s="392" customFormat="1">
      <c r="A95" s="464" t="s">
        <v>2510</v>
      </c>
      <c r="B95" s="465" t="s">
        <v>2511</v>
      </c>
      <c r="C95" s="466">
        <v>1260</v>
      </c>
      <c r="D95" s="467">
        <v>0</v>
      </c>
      <c r="E95" s="466">
        <v>1260</v>
      </c>
      <c r="F95" s="468">
        <v>35</v>
      </c>
      <c r="G95" s="469"/>
    </row>
    <row r="96" spans="1:7" s="392" customFormat="1" ht="30">
      <c r="A96" s="464" t="s">
        <v>2512</v>
      </c>
      <c r="B96" s="465" t="s">
        <v>2513</v>
      </c>
      <c r="C96" s="466">
        <v>1081</v>
      </c>
      <c r="D96" s="467">
        <v>0</v>
      </c>
      <c r="E96" s="466">
        <v>1081</v>
      </c>
      <c r="F96" s="468">
        <v>35</v>
      </c>
      <c r="G96" s="469"/>
    </row>
    <row r="97" spans="1:7" s="392" customFormat="1">
      <c r="A97" s="464" t="s">
        <v>2514</v>
      </c>
      <c r="B97" s="465" t="s">
        <v>2368</v>
      </c>
      <c r="C97" s="466">
        <v>1173</v>
      </c>
      <c r="D97" s="467">
        <v>0</v>
      </c>
      <c r="E97" s="466">
        <v>1173</v>
      </c>
      <c r="F97" s="468">
        <v>35</v>
      </c>
      <c r="G97" s="469"/>
    </row>
    <row r="98" spans="1:7" s="392" customFormat="1">
      <c r="A98" s="464" t="s">
        <v>2369</v>
      </c>
      <c r="B98" s="465" t="s">
        <v>2370</v>
      </c>
      <c r="C98" s="466">
        <v>1260</v>
      </c>
      <c r="D98" s="467">
        <v>0</v>
      </c>
      <c r="E98" s="466">
        <v>1260</v>
      </c>
      <c r="F98" s="468">
        <v>35</v>
      </c>
      <c r="G98" s="469"/>
    </row>
    <row r="99" spans="1:7" s="392" customFormat="1">
      <c r="A99" s="464" t="s">
        <v>2371</v>
      </c>
      <c r="B99" s="465" t="s">
        <v>2372</v>
      </c>
      <c r="C99" s="466">
        <v>1081</v>
      </c>
      <c r="D99" s="467">
        <v>0</v>
      </c>
      <c r="E99" s="466">
        <v>1081</v>
      </c>
      <c r="F99" s="468">
        <v>35</v>
      </c>
      <c r="G99" s="469"/>
    </row>
    <row r="100" spans="1:7" s="392" customFormat="1">
      <c r="A100" s="464" t="s">
        <v>2373</v>
      </c>
      <c r="B100" s="465" t="s">
        <v>2374</v>
      </c>
      <c r="C100" s="466">
        <v>1173</v>
      </c>
      <c r="D100" s="467">
        <v>0</v>
      </c>
      <c r="E100" s="466">
        <v>1173</v>
      </c>
      <c r="F100" s="468">
        <v>35</v>
      </c>
      <c r="G100" s="469"/>
    </row>
    <row r="101" spans="1:7" s="392" customFormat="1">
      <c r="A101" s="464" t="s">
        <v>2375</v>
      </c>
      <c r="B101" s="465" t="s">
        <v>2376</v>
      </c>
      <c r="C101" s="466">
        <v>1260</v>
      </c>
      <c r="D101" s="467">
        <v>0</v>
      </c>
      <c r="E101" s="466">
        <v>1260</v>
      </c>
      <c r="F101" s="468">
        <v>35</v>
      </c>
      <c r="G101" s="469"/>
    </row>
    <row r="102" spans="1:7" s="392" customFormat="1">
      <c r="A102" s="464" t="s">
        <v>2377</v>
      </c>
      <c r="B102" s="465" t="s">
        <v>2378</v>
      </c>
      <c r="C102" s="466">
        <v>1081</v>
      </c>
      <c r="D102" s="467">
        <v>0</v>
      </c>
      <c r="E102" s="466">
        <v>1081</v>
      </c>
      <c r="F102" s="468">
        <v>35</v>
      </c>
      <c r="G102" s="469"/>
    </row>
    <row r="103" spans="1:7" s="392" customFormat="1">
      <c r="A103" s="464" t="s">
        <v>2379</v>
      </c>
      <c r="B103" s="465" t="s">
        <v>2380</v>
      </c>
      <c r="C103" s="466">
        <v>1173</v>
      </c>
      <c r="D103" s="467">
        <v>0</v>
      </c>
      <c r="E103" s="466">
        <v>1173</v>
      </c>
      <c r="F103" s="468">
        <v>35</v>
      </c>
      <c r="G103" s="469"/>
    </row>
    <row r="104" spans="1:7" s="392" customFormat="1">
      <c r="A104" s="464" t="s">
        <v>2381</v>
      </c>
      <c r="B104" s="465" t="s">
        <v>2382</v>
      </c>
      <c r="C104" s="466">
        <v>1260</v>
      </c>
      <c r="D104" s="467">
        <v>0</v>
      </c>
      <c r="E104" s="466">
        <v>1260</v>
      </c>
      <c r="F104" s="468">
        <v>35</v>
      </c>
      <c r="G104" s="469"/>
    </row>
    <row r="105" spans="1:7" s="392" customFormat="1">
      <c r="A105" s="464" t="s">
        <v>2383</v>
      </c>
      <c r="B105" s="465" t="s">
        <v>2384</v>
      </c>
      <c r="C105" s="466">
        <v>1081</v>
      </c>
      <c r="D105" s="467">
        <v>0</v>
      </c>
      <c r="E105" s="466">
        <v>1081</v>
      </c>
      <c r="F105" s="468">
        <v>35</v>
      </c>
      <c r="G105" s="469"/>
    </row>
    <row r="106" spans="1:7" s="392" customFormat="1">
      <c r="A106" s="464" t="s">
        <v>2385</v>
      </c>
      <c r="B106" s="465" t="s">
        <v>2386</v>
      </c>
      <c r="C106" s="466">
        <v>1173</v>
      </c>
      <c r="D106" s="467">
        <v>0</v>
      </c>
      <c r="E106" s="466">
        <v>1173</v>
      </c>
      <c r="F106" s="468">
        <v>35</v>
      </c>
      <c r="G106" s="469"/>
    </row>
    <row r="107" spans="1:7" s="392" customFormat="1">
      <c r="A107" s="464" t="s">
        <v>2387</v>
      </c>
      <c r="B107" s="465" t="s">
        <v>2388</v>
      </c>
      <c r="C107" s="466">
        <v>1260</v>
      </c>
      <c r="D107" s="467">
        <v>0</v>
      </c>
      <c r="E107" s="466">
        <v>1260</v>
      </c>
      <c r="F107" s="468">
        <v>35</v>
      </c>
      <c r="G107" s="469"/>
    </row>
    <row r="108" spans="1:7" s="392" customFormat="1">
      <c r="A108" s="421" t="s">
        <v>2389</v>
      </c>
      <c r="B108" s="465"/>
      <c r="C108" s="466"/>
      <c r="D108" s="467"/>
      <c r="E108" s="466"/>
      <c r="F108" s="468"/>
      <c r="G108" s="469"/>
    </row>
    <row r="109" spans="1:7" s="392" customFormat="1">
      <c r="A109" s="464" t="s">
        <v>2390</v>
      </c>
      <c r="B109" s="465" t="s">
        <v>2391</v>
      </c>
      <c r="C109" s="466">
        <v>1081</v>
      </c>
      <c r="D109" s="467">
        <v>0</v>
      </c>
      <c r="E109" s="466">
        <v>1081</v>
      </c>
      <c r="F109" s="468">
        <v>35</v>
      </c>
      <c r="G109" s="469"/>
    </row>
    <row r="110" spans="1:7" s="392" customFormat="1">
      <c r="A110" s="464" t="s">
        <v>2392</v>
      </c>
      <c r="B110" s="465" t="s">
        <v>880</v>
      </c>
      <c r="C110" s="466">
        <v>1173</v>
      </c>
      <c r="D110" s="467">
        <v>0</v>
      </c>
      <c r="E110" s="466">
        <v>1173</v>
      </c>
      <c r="F110" s="468">
        <v>35</v>
      </c>
      <c r="G110" s="469"/>
    </row>
    <row r="111" spans="1:7" s="392" customFormat="1">
      <c r="A111" s="464" t="s">
        <v>881</v>
      </c>
      <c r="B111" s="465" t="s">
        <v>882</v>
      </c>
      <c r="C111" s="466">
        <v>1260</v>
      </c>
      <c r="D111" s="467">
        <v>0</v>
      </c>
      <c r="E111" s="466">
        <v>1260</v>
      </c>
      <c r="F111" s="468">
        <v>35</v>
      </c>
      <c r="G111" s="469"/>
    </row>
    <row r="112" spans="1:7" s="392" customFormat="1">
      <c r="A112" s="464" t="s">
        <v>883</v>
      </c>
      <c r="B112" s="465" t="s">
        <v>884</v>
      </c>
      <c r="C112" s="466">
        <v>1081</v>
      </c>
      <c r="D112" s="467">
        <v>0</v>
      </c>
      <c r="E112" s="466">
        <v>1081</v>
      </c>
      <c r="F112" s="468">
        <v>35</v>
      </c>
      <c r="G112" s="469"/>
    </row>
    <row r="113" spans="1:7" s="392" customFormat="1">
      <c r="A113" s="464" t="s">
        <v>885</v>
      </c>
      <c r="B113" s="465" t="s">
        <v>886</v>
      </c>
      <c r="C113" s="466">
        <v>1173</v>
      </c>
      <c r="D113" s="467">
        <v>0</v>
      </c>
      <c r="E113" s="466">
        <v>1173</v>
      </c>
      <c r="F113" s="468">
        <v>35</v>
      </c>
      <c r="G113" s="469"/>
    </row>
    <row r="114" spans="1:7" s="392" customFormat="1">
      <c r="A114" s="464" t="s">
        <v>887</v>
      </c>
      <c r="B114" s="465" t="s">
        <v>888</v>
      </c>
      <c r="C114" s="466">
        <v>1260</v>
      </c>
      <c r="D114" s="467">
        <v>0</v>
      </c>
      <c r="E114" s="466">
        <v>1260</v>
      </c>
      <c r="F114" s="468">
        <v>35</v>
      </c>
      <c r="G114" s="469"/>
    </row>
    <row r="115" spans="1:7" s="392" customFormat="1">
      <c r="A115" s="464" t="s">
        <v>889</v>
      </c>
      <c r="B115" s="465" t="s">
        <v>890</v>
      </c>
      <c r="C115" s="466">
        <v>1081</v>
      </c>
      <c r="D115" s="467">
        <v>0</v>
      </c>
      <c r="E115" s="466">
        <v>1081</v>
      </c>
      <c r="F115" s="468">
        <v>35</v>
      </c>
      <c r="G115" s="469"/>
    </row>
    <row r="116" spans="1:7" s="392" customFormat="1">
      <c r="A116" s="464" t="s">
        <v>891</v>
      </c>
      <c r="B116" s="465" t="s">
        <v>892</v>
      </c>
      <c r="C116" s="466">
        <v>1173</v>
      </c>
      <c r="D116" s="467">
        <v>0</v>
      </c>
      <c r="E116" s="466">
        <v>1173</v>
      </c>
      <c r="F116" s="468">
        <v>35</v>
      </c>
      <c r="G116" s="469"/>
    </row>
    <row r="117" spans="1:7" s="392" customFormat="1">
      <c r="A117" s="464" t="s">
        <v>893</v>
      </c>
      <c r="B117" s="465" t="s">
        <v>894</v>
      </c>
      <c r="C117" s="466">
        <v>1260</v>
      </c>
      <c r="D117" s="467">
        <v>0</v>
      </c>
      <c r="E117" s="466">
        <v>1260</v>
      </c>
      <c r="F117" s="468">
        <v>35</v>
      </c>
      <c r="G117" s="469"/>
    </row>
    <row r="118" spans="1:7" s="392" customFormat="1">
      <c r="A118" s="464" t="s">
        <v>895</v>
      </c>
      <c r="B118" s="465" t="s">
        <v>896</v>
      </c>
      <c r="C118" s="466">
        <v>1081</v>
      </c>
      <c r="D118" s="467">
        <v>0</v>
      </c>
      <c r="E118" s="466">
        <v>1081</v>
      </c>
      <c r="F118" s="468">
        <v>35</v>
      </c>
      <c r="G118" s="469"/>
    </row>
    <row r="119" spans="1:7" s="392" customFormat="1">
      <c r="A119" s="464" t="s">
        <v>897</v>
      </c>
      <c r="B119" s="465" t="s">
        <v>898</v>
      </c>
      <c r="C119" s="466">
        <v>1173</v>
      </c>
      <c r="D119" s="467">
        <v>0</v>
      </c>
      <c r="E119" s="466">
        <v>1173</v>
      </c>
      <c r="F119" s="468">
        <v>35</v>
      </c>
      <c r="G119" s="469"/>
    </row>
    <row r="120" spans="1:7" s="392" customFormat="1">
      <c r="A120" s="464" t="s">
        <v>899</v>
      </c>
      <c r="B120" s="465" t="s">
        <v>900</v>
      </c>
      <c r="C120" s="466">
        <v>1260</v>
      </c>
      <c r="D120" s="467">
        <v>0</v>
      </c>
      <c r="E120" s="466">
        <v>1260</v>
      </c>
      <c r="F120" s="468">
        <v>35</v>
      </c>
      <c r="G120" s="469"/>
    </row>
    <row r="121" spans="1:7" s="392" customFormat="1">
      <c r="A121" s="421" t="s">
        <v>901</v>
      </c>
      <c r="B121" s="465"/>
      <c r="C121" s="466"/>
      <c r="D121" s="467"/>
      <c r="E121" s="466"/>
      <c r="F121" s="468"/>
      <c r="G121" s="469"/>
    </row>
    <row r="122" spans="1:7" s="392" customFormat="1">
      <c r="A122" s="464" t="s">
        <v>902</v>
      </c>
      <c r="B122" s="465" t="s">
        <v>903</v>
      </c>
      <c r="C122" s="466">
        <v>1175</v>
      </c>
      <c r="D122" s="467">
        <v>0</v>
      </c>
      <c r="E122" s="466">
        <v>1175</v>
      </c>
      <c r="F122" s="468"/>
      <c r="G122" s="469"/>
    </row>
    <row r="123" spans="1:7" s="392" customFormat="1">
      <c r="A123" s="464" t="s">
        <v>791</v>
      </c>
      <c r="B123" s="465" t="s">
        <v>792</v>
      </c>
      <c r="C123" s="466">
        <v>250</v>
      </c>
      <c r="D123" s="467">
        <v>0</v>
      </c>
      <c r="E123" s="466">
        <v>250</v>
      </c>
      <c r="F123" s="468"/>
      <c r="G123" s="469"/>
    </row>
    <row r="124" spans="1:7" s="392" customFormat="1">
      <c r="A124" s="421" t="s">
        <v>904</v>
      </c>
      <c r="B124" s="465"/>
      <c r="C124" s="466"/>
      <c r="D124" s="467"/>
      <c r="E124" s="466"/>
      <c r="F124" s="468"/>
      <c r="G124" s="469"/>
    </row>
    <row r="125" spans="1:7" s="392" customFormat="1">
      <c r="A125" s="464" t="s">
        <v>902</v>
      </c>
      <c r="B125" s="465" t="s">
        <v>903</v>
      </c>
      <c r="C125" s="466">
        <v>1175</v>
      </c>
      <c r="D125" s="467">
        <v>0</v>
      </c>
      <c r="E125" s="466">
        <v>1175</v>
      </c>
      <c r="F125" s="468"/>
      <c r="G125" s="469"/>
    </row>
    <row r="126" spans="1:7" s="392" customFormat="1">
      <c r="A126" s="464" t="s">
        <v>905</v>
      </c>
      <c r="B126" s="465" t="s">
        <v>906</v>
      </c>
      <c r="C126" s="466">
        <v>143</v>
      </c>
      <c r="D126" s="467">
        <v>0</v>
      </c>
      <c r="E126" s="466">
        <v>143</v>
      </c>
      <c r="F126" s="468"/>
      <c r="G126" s="469"/>
    </row>
    <row r="127" spans="1:7" s="392" customFormat="1">
      <c r="A127" s="464" t="s">
        <v>907</v>
      </c>
      <c r="B127" s="465" t="s">
        <v>908</v>
      </c>
      <c r="C127" s="466">
        <v>286</v>
      </c>
      <c r="D127" s="467">
        <v>0</v>
      </c>
      <c r="E127" s="466">
        <v>286</v>
      </c>
      <c r="F127" s="468"/>
      <c r="G127" s="469"/>
    </row>
    <row r="128" spans="1:7" s="392" customFormat="1">
      <c r="A128" s="464" t="s">
        <v>909</v>
      </c>
      <c r="B128" s="465" t="s">
        <v>910</v>
      </c>
      <c r="C128" s="466">
        <v>572</v>
      </c>
      <c r="D128" s="467">
        <v>0</v>
      </c>
      <c r="E128" s="466">
        <v>572</v>
      </c>
      <c r="F128" s="468"/>
      <c r="G128" s="469"/>
    </row>
    <row r="129" spans="1:7" s="392" customFormat="1">
      <c r="A129" s="421" t="s">
        <v>911</v>
      </c>
      <c r="B129" s="465"/>
      <c r="C129" s="466"/>
      <c r="D129" s="467"/>
      <c r="E129" s="466"/>
      <c r="F129" s="468"/>
      <c r="G129" s="469"/>
    </row>
    <row r="130" spans="1:7" s="392" customFormat="1">
      <c r="A130" s="464" t="s">
        <v>912</v>
      </c>
      <c r="B130" s="465" t="s">
        <v>913</v>
      </c>
      <c r="C130" s="466">
        <v>200</v>
      </c>
      <c r="D130" s="467">
        <v>0</v>
      </c>
      <c r="E130" s="466">
        <v>200</v>
      </c>
      <c r="F130" s="468"/>
      <c r="G130" s="469"/>
    </row>
    <row r="131" spans="1:7" s="392" customFormat="1">
      <c r="A131" s="421" t="s">
        <v>1909</v>
      </c>
      <c r="B131" s="465"/>
      <c r="C131" s="466"/>
      <c r="D131" s="467"/>
      <c r="E131" s="466"/>
      <c r="F131" s="468"/>
      <c r="G131" s="469"/>
    </row>
    <row r="132" spans="1:7" s="392" customFormat="1" ht="45">
      <c r="A132" s="464" t="s">
        <v>914</v>
      </c>
      <c r="B132" s="465" t="s">
        <v>915</v>
      </c>
      <c r="C132" s="466">
        <v>1385</v>
      </c>
      <c r="D132" s="467">
        <v>0</v>
      </c>
      <c r="E132" s="466">
        <v>1385</v>
      </c>
      <c r="F132" s="468"/>
      <c r="G132" s="469"/>
    </row>
    <row r="133" spans="1:7" s="392" customFormat="1" ht="30">
      <c r="A133" s="464" t="s">
        <v>916</v>
      </c>
      <c r="B133" s="465" t="s">
        <v>917</v>
      </c>
      <c r="C133" s="466">
        <v>2495</v>
      </c>
      <c r="D133" s="467">
        <v>0</v>
      </c>
      <c r="E133" s="466">
        <v>2495</v>
      </c>
      <c r="F133" s="468"/>
      <c r="G133" s="469"/>
    </row>
    <row r="134" spans="1:7" s="392" customFormat="1" ht="13.5" customHeight="1">
      <c r="A134" s="464" t="s">
        <v>918</v>
      </c>
      <c r="B134" s="465" t="s">
        <v>919</v>
      </c>
      <c r="C134" s="466">
        <v>2</v>
      </c>
      <c r="D134" s="467">
        <v>0</v>
      </c>
      <c r="E134" s="466">
        <v>2</v>
      </c>
      <c r="F134" s="468"/>
      <c r="G134" s="469"/>
    </row>
    <row r="135" spans="1:7" s="392" customFormat="1">
      <c r="A135" s="464"/>
      <c r="B135" s="465"/>
      <c r="C135" s="466"/>
      <c r="D135" s="467"/>
      <c r="E135" s="466"/>
      <c r="F135" s="468"/>
      <c r="G135" s="469"/>
    </row>
    <row r="136" spans="1:7" s="392" customFormat="1">
      <c r="A136" s="471" t="s">
        <v>2570</v>
      </c>
      <c r="B136" s="465"/>
      <c r="C136" s="466"/>
      <c r="D136" s="467"/>
      <c r="E136" s="466"/>
      <c r="F136" s="468"/>
      <c r="G136" s="469"/>
    </row>
    <row r="137" spans="1:7" s="392" customFormat="1">
      <c r="A137" s="421" t="s">
        <v>288</v>
      </c>
      <c r="B137" s="465"/>
      <c r="C137" s="466"/>
      <c r="D137" s="467"/>
      <c r="E137" s="466"/>
      <c r="F137" s="468"/>
      <c r="G137" s="469"/>
    </row>
    <row r="138" spans="1:7" s="392" customFormat="1" ht="30">
      <c r="A138" s="464" t="s">
        <v>921</v>
      </c>
      <c r="B138" s="465" t="s">
        <v>922</v>
      </c>
      <c r="C138" s="466">
        <v>2305</v>
      </c>
      <c r="D138" s="467">
        <v>0</v>
      </c>
      <c r="E138" s="466">
        <v>2305</v>
      </c>
      <c r="F138" s="468">
        <v>35</v>
      </c>
      <c r="G138" s="469">
        <v>600</v>
      </c>
    </row>
    <row r="139" spans="1:7" s="392" customFormat="1" ht="30">
      <c r="A139" s="464" t="s">
        <v>923</v>
      </c>
      <c r="B139" s="465" t="s">
        <v>2567</v>
      </c>
      <c r="C139" s="466">
        <v>2500</v>
      </c>
      <c r="D139" s="467">
        <v>0</v>
      </c>
      <c r="E139" s="466">
        <v>2500</v>
      </c>
      <c r="F139" s="468">
        <v>35</v>
      </c>
      <c r="G139" s="469">
        <v>600</v>
      </c>
    </row>
    <row r="140" spans="1:7" s="392" customFormat="1" ht="30">
      <c r="A140" s="464" t="s">
        <v>2568</v>
      </c>
      <c r="B140" s="465" t="s">
        <v>2569</v>
      </c>
      <c r="C140" s="466">
        <v>2687</v>
      </c>
      <c r="D140" s="467">
        <v>0</v>
      </c>
      <c r="E140" s="466">
        <v>2687</v>
      </c>
      <c r="F140" s="468">
        <v>35</v>
      </c>
      <c r="G140" s="469">
        <v>600</v>
      </c>
    </row>
    <row r="141" spans="1:7" s="392" customFormat="1">
      <c r="A141" s="464" t="s">
        <v>791</v>
      </c>
      <c r="B141" s="465" t="s">
        <v>792</v>
      </c>
      <c r="C141" s="466">
        <v>250</v>
      </c>
      <c r="D141" s="467">
        <v>0</v>
      </c>
      <c r="E141" s="466">
        <v>250</v>
      </c>
      <c r="F141" s="468">
        <v>35</v>
      </c>
      <c r="G141" s="469">
        <v>600</v>
      </c>
    </row>
    <row r="142" spans="1:7" s="392" customFormat="1">
      <c r="A142" s="421" t="s">
        <v>287</v>
      </c>
      <c r="B142" s="465"/>
      <c r="C142" s="466"/>
      <c r="D142" s="467"/>
      <c r="E142" s="466"/>
      <c r="F142" s="468"/>
      <c r="G142" s="469"/>
    </row>
    <row r="143" spans="1:7" s="392" customFormat="1" ht="30">
      <c r="A143" s="464" t="s">
        <v>2468</v>
      </c>
      <c r="B143" s="465" t="s">
        <v>2571</v>
      </c>
      <c r="C143" s="466">
        <v>4073</v>
      </c>
      <c r="D143" s="467">
        <v>0</v>
      </c>
      <c r="E143" s="466">
        <v>4073</v>
      </c>
      <c r="F143" s="468">
        <v>35</v>
      </c>
      <c r="G143" s="469">
        <v>600</v>
      </c>
    </row>
    <row r="144" spans="1:7" s="392" customFormat="1" ht="30">
      <c r="A144" s="464" t="s">
        <v>285</v>
      </c>
      <c r="B144" s="465" t="s">
        <v>2466</v>
      </c>
      <c r="C144" s="466">
        <v>4418</v>
      </c>
      <c r="D144" s="467">
        <v>0</v>
      </c>
      <c r="E144" s="466">
        <v>4418</v>
      </c>
      <c r="F144" s="468">
        <v>35</v>
      </c>
      <c r="G144" s="469">
        <v>600</v>
      </c>
    </row>
    <row r="145" spans="1:7" s="392" customFormat="1" ht="30">
      <c r="A145" s="464" t="s">
        <v>286</v>
      </c>
      <c r="B145" s="465" t="s">
        <v>2467</v>
      </c>
      <c r="C145" s="466">
        <v>4747</v>
      </c>
      <c r="D145" s="467">
        <v>0</v>
      </c>
      <c r="E145" s="466">
        <v>4747</v>
      </c>
      <c r="F145" s="468">
        <v>35</v>
      </c>
      <c r="G145" s="469">
        <v>600</v>
      </c>
    </row>
    <row r="146" spans="1:7" s="392" customFormat="1">
      <c r="A146" s="464" t="s">
        <v>791</v>
      </c>
      <c r="B146" s="465" t="s">
        <v>792</v>
      </c>
      <c r="C146" s="466">
        <v>250</v>
      </c>
      <c r="D146" s="467">
        <v>0</v>
      </c>
      <c r="E146" s="466">
        <v>250</v>
      </c>
      <c r="F146" s="468">
        <v>35</v>
      </c>
      <c r="G146" s="469">
        <v>600</v>
      </c>
    </row>
    <row r="147" spans="1:7" s="392" customFormat="1">
      <c r="A147" s="464" t="s">
        <v>2472</v>
      </c>
      <c r="B147" s="465"/>
      <c r="C147" s="466"/>
      <c r="D147" s="467"/>
      <c r="E147" s="466"/>
      <c r="F147" s="468"/>
      <c r="G147" s="469"/>
    </row>
    <row r="148" spans="1:7" s="392" customFormat="1">
      <c r="A148" s="464" t="s">
        <v>2473</v>
      </c>
      <c r="B148" s="465" t="s">
        <v>2474</v>
      </c>
      <c r="C148" s="466">
        <v>1224</v>
      </c>
      <c r="D148" s="467">
        <v>0</v>
      </c>
      <c r="E148" s="466">
        <v>1224</v>
      </c>
      <c r="F148" s="468">
        <v>35</v>
      </c>
      <c r="G148" s="469"/>
    </row>
    <row r="149" spans="1:7" s="392" customFormat="1">
      <c r="A149" s="464" t="s">
        <v>2475</v>
      </c>
      <c r="B149" s="465" t="s">
        <v>2476</v>
      </c>
      <c r="C149" s="466">
        <v>2449</v>
      </c>
      <c r="D149" s="467">
        <v>0</v>
      </c>
      <c r="E149" s="466">
        <v>2449</v>
      </c>
      <c r="F149" s="468">
        <v>35</v>
      </c>
      <c r="G149" s="469"/>
    </row>
    <row r="150" spans="1:7" s="392" customFormat="1">
      <c r="A150" s="464" t="s">
        <v>2477</v>
      </c>
      <c r="B150" s="465" t="s">
        <v>2478</v>
      </c>
      <c r="C150" s="466">
        <v>4897</v>
      </c>
      <c r="D150" s="467">
        <v>0</v>
      </c>
      <c r="E150" s="466">
        <v>4897</v>
      </c>
      <c r="F150" s="468">
        <v>35</v>
      </c>
      <c r="G150" s="469"/>
    </row>
    <row r="151" spans="1:7" s="392" customFormat="1">
      <c r="A151" s="464" t="s">
        <v>2479</v>
      </c>
      <c r="B151" s="465"/>
      <c r="C151" s="466"/>
      <c r="D151" s="467"/>
      <c r="E151" s="466"/>
      <c r="F151" s="468"/>
      <c r="G151" s="469"/>
    </row>
    <row r="152" spans="1:7" s="392" customFormat="1">
      <c r="A152" s="464" t="s">
        <v>2480</v>
      </c>
      <c r="B152" s="465" t="s">
        <v>2481</v>
      </c>
      <c r="C152" s="466">
        <v>1367</v>
      </c>
      <c r="D152" s="467">
        <v>0</v>
      </c>
      <c r="E152" s="466">
        <v>1367</v>
      </c>
      <c r="F152" s="468">
        <v>35</v>
      </c>
      <c r="G152" s="469"/>
    </row>
    <row r="153" spans="1:7" s="392" customFormat="1">
      <c r="A153" s="464" t="s">
        <v>2482</v>
      </c>
      <c r="B153" s="465" t="s">
        <v>2483</v>
      </c>
      <c r="C153" s="466">
        <v>2735</v>
      </c>
      <c r="D153" s="467">
        <v>0</v>
      </c>
      <c r="E153" s="466">
        <v>2735</v>
      </c>
      <c r="F153" s="468">
        <v>35</v>
      </c>
      <c r="G153" s="469"/>
    </row>
    <row r="154" spans="1:7" s="392" customFormat="1">
      <c r="A154" s="464" t="s">
        <v>2484</v>
      </c>
      <c r="B154" s="465" t="s">
        <v>2485</v>
      </c>
      <c r="C154" s="466">
        <v>5470</v>
      </c>
      <c r="D154" s="467">
        <v>0</v>
      </c>
      <c r="E154" s="466">
        <v>5470</v>
      </c>
      <c r="F154" s="468">
        <v>35</v>
      </c>
      <c r="G154" s="469"/>
    </row>
    <row r="155" spans="1:7" s="392" customFormat="1">
      <c r="A155" s="464" t="s">
        <v>2486</v>
      </c>
      <c r="B155" s="465"/>
      <c r="C155" s="466"/>
      <c r="D155" s="467"/>
      <c r="E155" s="466"/>
      <c r="F155" s="468"/>
      <c r="G155" s="469"/>
    </row>
    <row r="156" spans="1:7" s="392" customFormat="1">
      <c r="A156" s="464" t="s">
        <v>2487</v>
      </c>
      <c r="B156" s="465" t="s">
        <v>2488</v>
      </c>
      <c r="C156" s="466">
        <v>1510</v>
      </c>
      <c r="D156" s="467">
        <v>0</v>
      </c>
      <c r="E156" s="466">
        <v>1510</v>
      </c>
      <c r="F156" s="468">
        <v>35</v>
      </c>
      <c r="G156" s="469"/>
    </row>
    <row r="157" spans="1:7" s="392" customFormat="1">
      <c r="A157" s="464" t="s">
        <v>2489</v>
      </c>
      <c r="B157" s="465" t="s">
        <v>2490</v>
      </c>
      <c r="C157" s="466">
        <v>3021</v>
      </c>
      <c r="D157" s="467">
        <v>0</v>
      </c>
      <c r="E157" s="466">
        <v>3021</v>
      </c>
      <c r="F157" s="468">
        <v>35</v>
      </c>
      <c r="G157" s="469"/>
    </row>
    <row r="158" spans="1:7" s="392" customFormat="1">
      <c r="A158" s="464" t="s">
        <v>2491</v>
      </c>
      <c r="B158" s="465" t="s">
        <v>2492</v>
      </c>
      <c r="C158" s="466">
        <v>6042</v>
      </c>
      <c r="D158" s="467">
        <v>0</v>
      </c>
      <c r="E158" s="466">
        <v>6042</v>
      </c>
      <c r="F158" s="468">
        <v>35</v>
      </c>
      <c r="G158" s="469"/>
    </row>
    <row r="159" spans="1:7" s="392" customFormat="1">
      <c r="A159" s="472" t="s">
        <v>1675</v>
      </c>
      <c r="B159" s="465"/>
      <c r="C159" s="466"/>
      <c r="D159" s="467"/>
      <c r="E159" s="466"/>
      <c r="F159" s="468"/>
      <c r="G159" s="469"/>
    </row>
    <row r="160" spans="1:7" s="392" customFormat="1">
      <c r="A160" s="464" t="s">
        <v>289</v>
      </c>
      <c r="B160" s="465" t="s">
        <v>290</v>
      </c>
      <c r="C160" s="466">
        <v>1081</v>
      </c>
      <c r="D160" s="467">
        <v>0</v>
      </c>
      <c r="E160" s="466">
        <v>1081</v>
      </c>
      <c r="F160" s="468">
        <v>35</v>
      </c>
      <c r="G160" s="469"/>
    </row>
    <row r="161" spans="1:7" s="392" customFormat="1">
      <c r="A161" s="464" t="s">
        <v>291</v>
      </c>
      <c r="B161" s="465" t="s">
        <v>292</v>
      </c>
      <c r="C161" s="466">
        <v>1173</v>
      </c>
      <c r="D161" s="467">
        <v>0</v>
      </c>
      <c r="E161" s="466">
        <v>1173</v>
      </c>
      <c r="F161" s="468">
        <v>35</v>
      </c>
      <c r="G161" s="469"/>
    </row>
    <row r="162" spans="1:7" s="392" customFormat="1">
      <c r="A162" s="464" t="s">
        <v>293</v>
      </c>
      <c r="B162" s="465" t="s">
        <v>294</v>
      </c>
      <c r="C162" s="466">
        <v>1260</v>
      </c>
      <c r="D162" s="467">
        <v>0</v>
      </c>
      <c r="E162" s="466">
        <v>1260</v>
      </c>
      <c r="F162" s="468">
        <v>35</v>
      </c>
      <c r="G162" s="469"/>
    </row>
    <row r="163" spans="1:7" s="392" customFormat="1">
      <c r="A163" s="464" t="s">
        <v>295</v>
      </c>
      <c r="B163" s="465" t="s">
        <v>296</v>
      </c>
      <c r="C163" s="466">
        <v>1081</v>
      </c>
      <c r="D163" s="467">
        <v>0</v>
      </c>
      <c r="E163" s="466">
        <v>1081</v>
      </c>
      <c r="F163" s="468">
        <v>35</v>
      </c>
      <c r="G163" s="469"/>
    </row>
    <row r="164" spans="1:7" s="392" customFormat="1">
      <c r="A164" s="464" t="s">
        <v>297</v>
      </c>
      <c r="B164" s="465" t="s">
        <v>298</v>
      </c>
      <c r="C164" s="466">
        <v>1173</v>
      </c>
      <c r="D164" s="467">
        <v>0</v>
      </c>
      <c r="E164" s="466">
        <v>1173</v>
      </c>
      <c r="F164" s="468">
        <v>35</v>
      </c>
      <c r="G164" s="469"/>
    </row>
    <row r="165" spans="1:7" s="392" customFormat="1">
      <c r="A165" s="464" t="s">
        <v>299</v>
      </c>
      <c r="B165" s="465" t="s">
        <v>300</v>
      </c>
      <c r="C165" s="466">
        <v>1260</v>
      </c>
      <c r="D165" s="467">
        <v>0</v>
      </c>
      <c r="E165" s="466">
        <v>1260</v>
      </c>
      <c r="F165" s="468">
        <v>35</v>
      </c>
      <c r="G165" s="469"/>
    </row>
    <row r="166" spans="1:7" s="392" customFormat="1">
      <c r="A166" s="464" t="s">
        <v>301</v>
      </c>
      <c r="B166" s="465" t="s">
        <v>302</v>
      </c>
      <c r="C166" s="466">
        <v>1081</v>
      </c>
      <c r="D166" s="467">
        <v>0</v>
      </c>
      <c r="E166" s="466">
        <v>1081</v>
      </c>
      <c r="F166" s="468">
        <v>35</v>
      </c>
      <c r="G166" s="469"/>
    </row>
    <row r="167" spans="1:7" s="392" customFormat="1">
      <c r="A167" s="464" t="s">
        <v>303</v>
      </c>
      <c r="B167" s="465" t="s">
        <v>1654</v>
      </c>
      <c r="C167" s="466">
        <v>1173</v>
      </c>
      <c r="D167" s="467">
        <v>0</v>
      </c>
      <c r="E167" s="466">
        <v>1173</v>
      </c>
      <c r="F167" s="468">
        <v>35</v>
      </c>
      <c r="G167" s="469"/>
    </row>
    <row r="168" spans="1:7" s="392" customFormat="1">
      <c r="A168" s="464" t="s">
        <v>1655</v>
      </c>
      <c r="B168" s="465" t="s">
        <v>1656</v>
      </c>
      <c r="C168" s="466">
        <v>1260</v>
      </c>
      <c r="D168" s="467">
        <v>0</v>
      </c>
      <c r="E168" s="466">
        <v>1260</v>
      </c>
      <c r="F168" s="468">
        <v>35</v>
      </c>
      <c r="G168" s="469"/>
    </row>
    <row r="169" spans="1:7" s="392" customFormat="1">
      <c r="A169" s="464" t="s">
        <v>1657</v>
      </c>
      <c r="B169" s="465" t="s">
        <v>1658</v>
      </c>
      <c r="C169" s="466">
        <v>1081</v>
      </c>
      <c r="D169" s="467">
        <v>0</v>
      </c>
      <c r="E169" s="466">
        <v>1081</v>
      </c>
      <c r="F169" s="468">
        <v>35</v>
      </c>
      <c r="G169" s="469"/>
    </row>
    <row r="170" spans="1:7" s="392" customFormat="1">
      <c r="A170" s="464" t="s">
        <v>1659</v>
      </c>
      <c r="B170" s="465" t="s">
        <v>1660</v>
      </c>
      <c r="C170" s="466">
        <v>1173</v>
      </c>
      <c r="D170" s="467">
        <v>0</v>
      </c>
      <c r="E170" s="466">
        <v>1173</v>
      </c>
      <c r="F170" s="468">
        <v>35</v>
      </c>
      <c r="G170" s="469"/>
    </row>
    <row r="171" spans="1:7" s="392" customFormat="1">
      <c r="A171" s="464" t="s">
        <v>1661</v>
      </c>
      <c r="B171" s="465" t="s">
        <v>1662</v>
      </c>
      <c r="C171" s="466">
        <v>1260</v>
      </c>
      <c r="D171" s="467">
        <v>0</v>
      </c>
      <c r="E171" s="466">
        <v>1260</v>
      </c>
      <c r="F171" s="468">
        <v>35</v>
      </c>
      <c r="G171" s="469"/>
    </row>
    <row r="172" spans="1:7" s="392" customFormat="1">
      <c r="A172" s="464" t="s">
        <v>1663</v>
      </c>
      <c r="B172" s="465" t="s">
        <v>1664</v>
      </c>
      <c r="C172" s="466">
        <v>1081</v>
      </c>
      <c r="D172" s="467">
        <v>0</v>
      </c>
      <c r="E172" s="466">
        <v>1081</v>
      </c>
      <c r="F172" s="468">
        <v>35</v>
      </c>
      <c r="G172" s="469"/>
    </row>
    <row r="173" spans="1:7" s="392" customFormat="1">
      <c r="A173" s="464" t="s">
        <v>1665</v>
      </c>
      <c r="B173" s="465" t="s">
        <v>1666</v>
      </c>
      <c r="C173" s="466">
        <v>1173</v>
      </c>
      <c r="D173" s="467">
        <v>0</v>
      </c>
      <c r="E173" s="466">
        <v>1173</v>
      </c>
      <c r="F173" s="468">
        <v>35</v>
      </c>
      <c r="G173" s="469"/>
    </row>
    <row r="174" spans="1:7" s="392" customFormat="1">
      <c r="A174" s="464" t="s">
        <v>1667</v>
      </c>
      <c r="B174" s="465" t="s">
        <v>1668</v>
      </c>
      <c r="C174" s="466">
        <v>1260</v>
      </c>
      <c r="D174" s="467">
        <v>0</v>
      </c>
      <c r="E174" s="466">
        <v>1260</v>
      </c>
      <c r="F174" s="468">
        <v>35</v>
      </c>
      <c r="G174" s="469"/>
    </row>
    <row r="175" spans="1:7" s="392" customFormat="1">
      <c r="A175" s="464" t="s">
        <v>1669</v>
      </c>
      <c r="B175" s="465" t="s">
        <v>1670</v>
      </c>
      <c r="C175" s="466">
        <v>1081</v>
      </c>
      <c r="D175" s="467">
        <v>0</v>
      </c>
      <c r="E175" s="466">
        <v>1081</v>
      </c>
      <c r="F175" s="468">
        <v>35</v>
      </c>
      <c r="G175" s="469"/>
    </row>
    <row r="176" spans="1:7" s="392" customFormat="1">
      <c r="A176" s="464" t="s">
        <v>1671</v>
      </c>
      <c r="B176" s="465" t="s">
        <v>1672</v>
      </c>
      <c r="C176" s="466">
        <v>1173</v>
      </c>
      <c r="D176" s="467">
        <v>0</v>
      </c>
      <c r="E176" s="466">
        <v>1173</v>
      </c>
      <c r="F176" s="468">
        <v>35</v>
      </c>
      <c r="G176" s="469"/>
    </row>
    <row r="177" spans="1:7" s="392" customFormat="1">
      <c r="A177" s="464" t="s">
        <v>1673</v>
      </c>
      <c r="B177" s="465" t="s">
        <v>1674</v>
      </c>
      <c r="C177" s="466">
        <v>1260</v>
      </c>
      <c r="D177" s="467">
        <v>0</v>
      </c>
      <c r="E177" s="466">
        <v>1260</v>
      </c>
      <c r="F177" s="468">
        <v>35</v>
      </c>
      <c r="G177" s="469"/>
    </row>
    <row r="178" spans="1:7" s="392" customFormat="1">
      <c r="A178" s="421" t="s">
        <v>2389</v>
      </c>
      <c r="B178" s="465"/>
      <c r="C178" s="466"/>
      <c r="D178" s="467"/>
      <c r="E178" s="466"/>
      <c r="F178" s="468"/>
      <c r="G178" s="469"/>
    </row>
    <row r="179" spans="1:7" s="392" customFormat="1">
      <c r="A179" s="464" t="s">
        <v>1676</v>
      </c>
      <c r="B179" s="465" t="s">
        <v>1677</v>
      </c>
      <c r="C179" s="466">
        <v>1081</v>
      </c>
      <c r="D179" s="467">
        <v>0</v>
      </c>
      <c r="E179" s="466">
        <v>1081</v>
      </c>
      <c r="F179" s="468">
        <v>35</v>
      </c>
      <c r="G179" s="469"/>
    </row>
    <row r="180" spans="1:7" s="392" customFormat="1">
      <c r="A180" s="464" t="s">
        <v>1678</v>
      </c>
      <c r="B180" s="465" t="s">
        <v>1679</v>
      </c>
      <c r="C180" s="466">
        <v>1173</v>
      </c>
      <c r="D180" s="467">
        <v>0</v>
      </c>
      <c r="E180" s="466">
        <v>1173</v>
      </c>
      <c r="F180" s="468">
        <v>35</v>
      </c>
      <c r="G180" s="469"/>
    </row>
    <row r="181" spans="1:7" s="392" customFormat="1">
      <c r="A181" s="464" t="s">
        <v>1680</v>
      </c>
      <c r="B181" s="465" t="s">
        <v>1681</v>
      </c>
      <c r="C181" s="466">
        <v>1260</v>
      </c>
      <c r="D181" s="467">
        <v>0</v>
      </c>
      <c r="E181" s="466">
        <v>1260</v>
      </c>
      <c r="F181" s="468">
        <v>35</v>
      </c>
      <c r="G181" s="469"/>
    </row>
    <row r="182" spans="1:7" s="392" customFormat="1">
      <c r="A182" s="464" t="s">
        <v>1682</v>
      </c>
      <c r="B182" s="465" t="s">
        <v>1683</v>
      </c>
      <c r="C182" s="466">
        <v>1081</v>
      </c>
      <c r="D182" s="467">
        <v>0</v>
      </c>
      <c r="E182" s="466">
        <v>1081</v>
      </c>
      <c r="F182" s="468">
        <v>35</v>
      </c>
      <c r="G182" s="469"/>
    </row>
    <row r="183" spans="1:7" s="392" customFormat="1">
      <c r="A183" s="464" t="s">
        <v>1684</v>
      </c>
      <c r="B183" s="465" t="s">
        <v>1685</v>
      </c>
      <c r="C183" s="466">
        <v>1173</v>
      </c>
      <c r="D183" s="467">
        <v>0</v>
      </c>
      <c r="E183" s="466">
        <v>1173</v>
      </c>
      <c r="F183" s="468">
        <v>35</v>
      </c>
      <c r="G183" s="469"/>
    </row>
    <row r="184" spans="1:7" s="392" customFormat="1">
      <c r="A184" s="464" t="s">
        <v>1686</v>
      </c>
      <c r="B184" s="465" t="s">
        <v>1687</v>
      </c>
      <c r="C184" s="466">
        <v>1260</v>
      </c>
      <c r="D184" s="467">
        <v>0</v>
      </c>
      <c r="E184" s="466">
        <v>1260</v>
      </c>
      <c r="F184" s="468">
        <v>35</v>
      </c>
      <c r="G184" s="469"/>
    </row>
    <row r="185" spans="1:7" s="392" customFormat="1">
      <c r="A185" s="464" t="s">
        <v>1688</v>
      </c>
      <c r="B185" s="465" t="s">
        <v>1689</v>
      </c>
      <c r="C185" s="466">
        <v>1081</v>
      </c>
      <c r="D185" s="467">
        <v>0</v>
      </c>
      <c r="E185" s="466">
        <v>1081</v>
      </c>
      <c r="F185" s="468">
        <v>35</v>
      </c>
      <c r="G185" s="469"/>
    </row>
    <row r="186" spans="1:7" s="392" customFormat="1">
      <c r="A186" s="464" t="s">
        <v>1690</v>
      </c>
      <c r="B186" s="465" t="s">
        <v>1691</v>
      </c>
      <c r="C186" s="466">
        <v>1173</v>
      </c>
      <c r="D186" s="467">
        <v>0</v>
      </c>
      <c r="E186" s="466">
        <v>1173</v>
      </c>
      <c r="F186" s="468">
        <v>35</v>
      </c>
      <c r="G186" s="469"/>
    </row>
    <row r="187" spans="1:7" s="392" customFormat="1">
      <c r="A187" s="464" t="s">
        <v>1692</v>
      </c>
      <c r="B187" s="465" t="s">
        <v>1693</v>
      </c>
      <c r="C187" s="466">
        <v>1260</v>
      </c>
      <c r="D187" s="467">
        <v>0</v>
      </c>
      <c r="E187" s="466">
        <v>1260</v>
      </c>
      <c r="F187" s="468">
        <v>35</v>
      </c>
      <c r="G187" s="469"/>
    </row>
    <row r="188" spans="1:7" s="392" customFormat="1">
      <c r="A188" s="464" t="s">
        <v>1694</v>
      </c>
      <c r="B188" s="465" t="s">
        <v>1695</v>
      </c>
      <c r="C188" s="466">
        <v>1081</v>
      </c>
      <c r="D188" s="467">
        <v>0</v>
      </c>
      <c r="E188" s="466">
        <v>1081</v>
      </c>
      <c r="F188" s="468">
        <v>35</v>
      </c>
      <c r="G188" s="469"/>
    </row>
    <row r="189" spans="1:7" s="392" customFormat="1">
      <c r="A189" s="464" t="s">
        <v>1696</v>
      </c>
      <c r="B189" s="465" t="s">
        <v>1697</v>
      </c>
      <c r="C189" s="466">
        <v>1173</v>
      </c>
      <c r="D189" s="467">
        <v>0</v>
      </c>
      <c r="E189" s="466">
        <v>1173</v>
      </c>
      <c r="F189" s="468">
        <v>35</v>
      </c>
      <c r="G189" s="469"/>
    </row>
    <row r="190" spans="1:7" s="392" customFormat="1">
      <c r="A190" s="464" t="s">
        <v>1698</v>
      </c>
      <c r="B190" s="465" t="s">
        <v>1699</v>
      </c>
      <c r="C190" s="466">
        <v>1260</v>
      </c>
      <c r="D190" s="467">
        <v>0</v>
      </c>
      <c r="E190" s="466">
        <v>1260</v>
      </c>
      <c r="F190" s="468">
        <v>35</v>
      </c>
      <c r="G190" s="469"/>
    </row>
    <row r="191" spans="1:7" s="392" customFormat="1">
      <c r="A191" s="473" t="s">
        <v>904</v>
      </c>
      <c r="B191" s="465"/>
      <c r="C191" s="466"/>
      <c r="D191" s="467"/>
      <c r="E191" s="466"/>
      <c r="F191" s="468"/>
      <c r="G191" s="469"/>
    </row>
    <row r="192" spans="1:7" s="392" customFormat="1">
      <c r="A192" s="464" t="s">
        <v>1702</v>
      </c>
      <c r="B192" s="465" t="s">
        <v>1700</v>
      </c>
      <c r="C192" s="466">
        <v>475</v>
      </c>
      <c r="D192" s="467">
        <v>0</v>
      </c>
      <c r="E192" s="466">
        <v>475</v>
      </c>
      <c r="F192" s="468"/>
      <c r="G192" s="469"/>
    </row>
    <row r="193" spans="1:7" s="392" customFormat="1">
      <c r="A193" s="464" t="s">
        <v>1703</v>
      </c>
      <c r="B193" s="465" t="s">
        <v>1701</v>
      </c>
      <c r="C193" s="466">
        <v>839</v>
      </c>
      <c r="D193" s="467">
        <v>0</v>
      </c>
      <c r="E193" s="466">
        <v>839</v>
      </c>
      <c r="F193" s="468"/>
      <c r="G193" s="469"/>
    </row>
    <row r="194" spans="1:7" s="392" customFormat="1">
      <c r="A194" s="464" t="s">
        <v>902</v>
      </c>
      <c r="B194" s="465" t="s">
        <v>903</v>
      </c>
      <c r="C194" s="466">
        <v>1175</v>
      </c>
      <c r="D194" s="467">
        <v>0</v>
      </c>
      <c r="E194" s="466">
        <v>1175</v>
      </c>
      <c r="F194" s="468"/>
      <c r="G194" s="469"/>
    </row>
    <row r="195" spans="1:7" s="392" customFormat="1">
      <c r="A195" s="464" t="s">
        <v>905</v>
      </c>
      <c r="B195" s="465" t="s">
        <v>906</v>
      </c>
      <c r="C195" s="466">
        <v>143</v>
      </c>
      <c r="D195" s="467">
        <v>0</v>
      </c>
      <c r="E195" s="466">
        <v>143</v>
      </c>
      <c r="F195" s="468"/>
      <c r="G195" s="469"/>
    </row>
    <row r="196" spans="1:7" s="392" customFormat="1">
      <c r="A196" s="464" t="s">
        <v>907</v>
      </c>
      <c r="B196" s="465" t="s">
        <v>908</v>
      </c>
      <c r="C196" s="466">
        <v>286</v>
      </c>
      <c r="D196" s="467">
        <v>0</v>
      </c>
      <c r="E196" s="466">
        <v>286</v>
      </c>
      <c r="F196" s="468"/>
      <c r="G196" s="469"/>
    </row>
    <row r="197" spans="1:7" s="392" customFormat="1">
      <c r="A197" s="464" t="s">
        <v>909</v>
      </c>
      <c r="B197" s="465" t="s">
        <v>910</v>
      </c>
      <c r="C197" s="466">
        <v>572</v>
      </c>
      <c r="D197" s="467">
        <v>0</v>
      </c>
      <c r="E197" s="466">
        <v>572</v>
      </c>
      <c r="F197" s="468"/>
      <c r="G197" s="469"/>
    </row>
    <row r="198" spans="1:7" s="392" customFormat="1">
      <c r="A198" s="473" t="s">
        <v>911</v>
      </c>
      <c r="B198" s="465"/>
      <c r="C198" s="466"/>
      <c r="D198" s="467"/>
      <c r="E198" s="466"/>
      <c r="F198" s="468"/>
      <c r="G198" s="469"/>
    </row>
    <row r="199" spans="1:7" s="392" customFormat="1">
      <c r="A199" s="464" t="s">
        <v>912</v>
      </c>
      <c r="B199" s="465" t="s">
        <v>913</v>
      </c>
      <c r="C199" s="466">
        <v>200</v>
      </c>
      <c r="D199" s="467">
        <v>0</v>
      </c>
      <c r="E199" s="466">
        <v>200</v>
      </c>
      <c r="F199" s="468"/>
      <c r="G199" s="469"/>
    </row>
    <row r="200" spans="1:7" s="392" customFormat="1">
      <c r="A200" s="473" t="s">
        <v>1909</v>
      </c>
      <c r="B200" s="465"/>
      <c r="C200" s="466"/>
      <c r="D200" s="467"/>
      <c r="E200" s="466"/>
      <c r="F200" s="468"/>
      <c r="G200" s="469"/>
    </row>
    <row r="201" spans="1:7" s="392" customFormat="1" ht="45">
      <c r="A201" s="464" t="s">
        <v>914</v>
      </c>
      <c r="B201" s="465" t="s">
        <v>915</v>
      </c>
      <c r="C201" s="466">
        <v>1385</v>
      </c>
      <c r="D201" s="467">
        <v>0</v>
      </c>
      <c r="E201" s="466">
        <v>1385</v>
      </c>
      <c r="F201" s="468"/>
      <c r="G201" s="469"/>
    </row>
    <row r="202" spans="1:7" s="392" customFormat="1" ht="30">
      <c r="A202" s="464" t="s">
        <v>916</v>
      </c>
      <c r="B202" s="465" t="s">
        <v>917</v>
      </c>
      <c r="C202" s="466">
        <v>2495</v>
      </c>
      <c r="D202" s="467">
        <v>0</v>
      </c>
      <c r="E202" s="466">
        <v>2495</v>
      </c>
      <c r="F202" s="468"/>
      <c r="G202" s="469"/>
    </row>
    <row r="203" spans="1:7" s="392" customFormat="1">
      <c r="A203" s="464" t="s">
        <v>918</v>
      </c>
      <c r="B203" s="465" t="s">
        <v>919</v>
      </c>
      <c r="C203" s="466">
        <v>2</v>
      </c>
      <c r="D203" s="467">
        <v>0</v>
      </c>
      <c r="E203" s="466">
        <v>2</v>
      </c>
      <c r="F203" s="468"/>
      <c r="G203" s="469"/>
    </row>
    <row r="204" spans="1:7" s="392" customFormat="1">
      <c r="A204" s="464"/>
      <c r="B204" s="465"/>
      <c r="C204" s="466"/>
      <c r="D204" s="467"/>
      <c r="E204" s="466"/>
      <c r="F204" s="468"/>
      <c r="G204" s="469"/>
    </row>
    <row r="205" spans="1:7" s="392" customFormat="1">
      <c r="A205" s="471" t="s">
        <v>1708</v>
      </c>
      <c r="B205" s="465"/>
      <c r="C205" s="466"/>
      <c r="D205" s="467"/>
      <c r="E205" s="466"/>
      <c r="F205" s="468"/>
      <c r="G205" s="469"/>
    </row>
    <row r="206" spans="1:7" s="392" customFormat="1">
      <c r="A206" s="474" t="s">
        <v>1548</v>
      </c>
      <c r="B206" s="465"/>
      <c r="C206" s="466"/>
      <c r="D206" s="467"/>
      <c r="E206" s="466"/>
      <c r="F206" s="468"/>
      <c r="G206" s="469"/>
    </row>
    <row r="207" spans="1:7" s="392" customFormat="1">
      <c r="A207" s="464" t="s">
        <v>1704</v>
      </c>
      <c r="B207" s="465" t="s">
        <v>1705</v>
      </c>
      <c r="C207" s="466">
        <v>1809</v>
      </c>
      <c r="D207" s="467">
        <v>0</v>
      </c>
      <c r="E207" s="466">
        <v>1809</v>
      </c>
      <c r="F207" s="468"/>
      <c r="G207" s="469">
        <v>600</v>
      </c>
    </row>
    <row r="208" spans="1:7" s="392" customFormat="1">
      <c r="A208" s="464" t="s">
        <v>1706</v>
      </c>
      <c r="B208" s="465" t="s">
        <v>1707</v>
      </c>
      <c r="C208" s="466">
        <v>1809</v>
      </c>
      <c r="D208" s="467">
        <v>0</v>
      </c>
      <c r="E208" s="466">
        <v>1809</v>
      </c>
      <c r="F208" s="468"/>
      <c r="G208" s="469">
        <v>600</v>
      </c>
    </row>
    <row r="209" spans="1:7" s="392" customFormat="1">
      <c r="A209" s="421" t="s">
        <v>1549</v>
      </c>
      <c r="B209" s="465"/>
      <c r="C209" s="466"/>
      <c r="D209" s="467"/>
      <c r="E209" s="466"/>
      <c r="F209" s="468"/>
      <c r="G209" s="469"/>
    </row>
    <row r="210" spans="1:7" s="392" customFormat="1">
      <c r="A210" s="464" t="s">
        <v>1709</v>
      </c>
      <c r="B210" s="465" t="s">
        <v>1710</v>
      </c>
      <c r="C210" s="466">
        <v>1154</v>
      </c>
      <c r="D210" s="467">
        <v>0</v>
      </c>
      <c r="E210" s="466">
        <v>1154</v>
      </c>
      <c r="F210" s="468"/>
      <c r="G210" s="469"/>
    </row>
    <row r="211" spans="1:7" s="392" customFormat="1">
      <c r="A211" s="464" t="s">
        <v>1711</v>
      </c>
      <c r="B211" s="465" t="s">
        <v>1712</v>
      </c>
      <c r="C211" s="466">
        <v>1429</v>
      </c>
      <c r="D211" s="467">
        <v>0</v>
      </c>
      <c r="E211" s="466">
        <v>1429</v>
      </c>
      <c r="F211" s="468"/>
      <c r="G211" s="469"/>
    </row>
    <row r="212" spans="1:7" s="392" customFormat="1">
      <c r="A212" s="464" t="s">
        <v>1713</v>
      </c>
      <c r="B212" s="465" t="s">
        <v>1714</v>
      </c>
      <c r="C212" s="466">
        <v>1703</v>
      </c>
      <c r="D212" s="467">
        <v>0</v>
      </c>
      <c r="E212" s="466">
        <v>1703</v>
      </c>
      <c r="F212" s="468"/>
      <c r="G212" s="469"/>
    </row>
    <row r="213" spans="1:7" s="392" customFormat="1">
      <c r="A213" s="464" t="s">
        <v>1715</v>
      </c>
      <c r="B213" s="465" t="s">
        <v>1716</v>
      </c>
      <c r="C213" s="466">
        <v>1809</v>
      </c>
      <c r="D213" s="467">
        <v>0</v>
      </c>
      <c r="E213" s="466">
        <v>1809</v>
      </c>
      <c r="F213" s="468"/>
      <c r="G213" s="469"/>
    </row>
    <row r="214" spans="1:7" s="392" customFormat="1">
      <c r="A214" s="464" t="s">
        <v>1717</v>
      </c>
      <c r="B214" s="465" t="s">
        <v>1718</v>
      </c>
      <c r="C214" s="466">
        <v>2294</v>
      </c>
      <c r="D214" s="467">
        <v>0</v>
      </c>
      <c r="E214" s="466">
        <v>2294</v>
      </c>
      <c r="F214" s="468"/>
      <c r="G214" s="469"/>
    </row>
    <row r="215" spans="1:7" s="392" customFormat="1">
      <c r="A215" s="464" t="s">
        <v>1719</v>
      </c>
      <c r="B215" s="465" t="s">
        <v>1720</v>
      </c>
      <c r="C215" s="466">
        <v>2779</v>
      </c>
      <c r="D215" s="467">
        <v>0</v>
      </c>
      <c r="E215" s="466">
        <v>2779</v>
      </c>
      <c r="F215" s="468"/>
      <c r="G215" s="469"/>
    </row>
    <row r="216" spans="1:7" s="392" customFormat="1">
      <c r="A216" s="474" t="s">
        <v>2493</v>
      </c>
      <c r="B216" s="465"/>
      <c r="C216" s="466"/>
      <c r="D216" s="467"/>
      <c r="E216" s="466"/>
      <c r="F216" s="468"/>
      <c r="G216" s="469"/>
    </row>
    <row r="217" spans="1:7" s="392" customFormat="1" ht="30">
      <c r="A217" s="464" t="s">
        <v>1721</v>
      </c>
      <c r="B217" s="465" t="s">
        <v>1501</v>
      </c>
      <c r="C217" s="466">
        <v>700</v>
      </c>
      <c r="D217" s="467">
        <v>0</v>
      </c>
      <c r="E217" s="466">
        <v>700</v>
      </c>
      <c r="F217" s="468"/>
      <c r="G217" s="469"/>
    </row>
    <row r="218" spans="1:7" s="392" customFormat="1">
      <c r="A218" s="464" t="s">
        <v>1502</v>
      </c>
      <c r="B218" s="465" t="s">
        <v>1503</v>
      </c>
      <c r="C218" s="466">
        <v>829</v>
      </c>
      <c r="D218" s="467">
        <v>0</v>
      </c>
      <c r="E218" s="466">
        <v>829</v>
      </c>
      <c r="F218" s="468"/>
      <c r="G218" s="469"/>
    </row>
    <row r="219" spans="1:7" s="392" customFormat="1">
      <c r="A219" s="464" t="s">
        <v>1504</v>
      </c>
      <c r="B219" s="465" t="s">
        <v>1505</v>
      </c>
      <c r="C219" s="466">
        <v>958</v>
      </c>
      <c r="D219" s="467">
        <v>0</v>
      </c>
      <c r="E219" s="466">
        <v>958</v>
      </c>
      <c r="F219" s="468"/>
      <c r="G219" s="469"/>
    </row>
    <row r="220" spans="1:7" s="392" customFormat="1">
      <c r="A220" s="464" t="s">
        <v>1506</v>
      </c>
      <c r="B220" s="465" t="s">
        <v>1507</v>
      </c>
      <c r="C220" s="466">
        <v>700</v>
      </c>
      <c r="D220" s="467">
        <v>0</v>
      </c>
      <c r="E220" s="466">
        <v>700</v>
      </c>
      <c r="F220" s="468"/>
      <c r="G220" s="469"/>
    </row>
    <row r="221" spans="1:7" s="392" customFormat="1">
      <c r="A221" s="464" t="s">
        <v>1508</v>
      </c>
      <c r="B221" s="465" t="s">
        <v>1509</v>
      </c>
      <c r="C221" s="466">
        <v>829</v>
      </c>
      <c r="D221" s="467">
        <v>0</v>
      </c>
      <c r="E221" s="466">
        <v>829</v>
      </c>
      <c r="F221" s="468"/>
      <c r="G221" s="469"/>
    </row>
    <row r="222" spans="1:7" s="392" customFormat="1">
      <c r="A222" s="464" t="s">
        <v>1510</v>
      </c>
      <c r="B222" s="465" t="s">
        <v>1511</v>
      </c>
      <c r="C222" s="466">
        <v>958</v>
      </c>
      <c r="D222" s="467">
        <v>0</v>
      </c>
      <c r="E222" s="466">
        <v>958</v>
      </c>
      <c r="F222" s="468"/>
      <c r="G222" s="469"/>
    </row>
    <row r="223" spans="1:7" s="392" customFormat="1">
      <c r="A223" s="464" t="s">
        <v>1512</v>
      </c>
      <c r="B223" s="465" t="s">
        <v>1513</v>
      </c>
      <c r="C223" s="466">
        <v>700</v>
      </c>
      <c r="D223" s="467">
        <v>0</v>
      </c>
      <c r="E223" s="466">
        <v>700</v>
      </c>
      <c r="F223" s="468"/>
      <c r="G223" s="469"/>
    </row>
    <row r="224" spans="1:7" s="392" customFormat="1">
      <c r="A224" s="464" t="s">
        <v>1514</v>
      </c>
      <c r="B224" s="465" t="s">
        <v>1515</v>
      </c>
      <c r="C224" s="466">
        <v>829</v>
      </c>
      <c r="D224" s="467">
        <v>0</v>
      </c>
      <c r="E224" s="466">
        <v>829</v>
      </c>
      <c r="F224" s="468"/>
      <c r="G224" s="469"/>
    </row>
    <row r="225" spans="1:7" s="392" customFormat="1">
      <c r="A225" s="464" t="s">
        <v>1516</v>
      </c>
      <c r="B225" s="465" t="s">
        <v>1517</v>
      </c>
      <c r="C225" s="466">
        <v>958</v>
      </c>
      <c r="D225" s="467">
        <v>0</v>
      </c>
      <c r="E225" s="466">
        <v>958</v>
      </c>
      <c r="F225" s="468"/>
      <c r="G225" s="469"/>
    </row>
    <row r="226" spans="1:7" s="392" customFormat="1">
      <c r="A226" s="464" t="s">
        <v>1518</v>
      </c>
      <c r="B226" s="465" t="s">
        <v>1519</v>
      </c>
      <c r="C226" s="466">
        <v>700</v>
      </c>
      <c r="D226" s="467">
        <v>0</v>
      </c>
      <c r="E226" s="466">
        <v>700</v>
      </c>
      <c r="F226" s="468"/>
      <c r="G226" s="469"/>
    </row>
    <row r="227" spans="1:7" s="392" customFormat="1">
      <c r="A227" s="464" t="s">
        <v>1520</v>
      </c>
      <c r="B227" s="465" t="s">
        <v>1521</v>
      </c>
      <c r="C227" s="466">
        <v>829</v>
      </c>
      <c r="D227" s="467">
        <v>0</v>
      </c>
      <c r="E227" s="466">
        <v>829</v>
      </c>
      <c r="F227" s="468"/>
      <c r="G227" s="469"/>
    </row>
    <row r="228" spans="1:7" s="392" customFormat="1">
      <c r="A228" s="464" t="s">
        <v>1522</v>
      </c>
      <c r="B228" s="465" t="s">
        <v>1523</v>
      </c>
      <c r="C228" s="466">
        <v>958</v>
      </c>
      <c r="D228" s="467">
        <v>0</v>
      </c>
      <c r="E228" s="466">
        <v>958</v>
      </c>
      <c r="F228" s="468"/>
      <c r="G228" s="469"/>
    </row>
    <row r="229" spans="1:7" s="392" customFormat="1">
      <c r="A229" s="464" t="s">
        <v>1524</v>
      </c>
      <c r="B229" s="465" t="s">
        <v>1525</v>
      </c>
      <c r="C229" s="466">
        <v>700</v>
      </c>
      <c r="D229" s="467">
        <v>0</v>
      </c>
      <c r="E229" s="466">
        <v>700</v>
      </c>
      <c r="F229" s="468"/>
      <c r="G229" s="469"/>
    </row>
    <row r="230" spans="1:7" s="392" customFormat="1">
      <c r="A230" s="464" t="s">
        <v>1526</v>
      </c>
      <c r="B230" s="465" t="s">
        <v>1527</v>
      </c>
      <c r="C230" s="466">
        <v>829</v>
      </c>
      <c r="D230" s="467">
        <v>0</v>
      </c>
      <c r="E230" s="466">
        <v>829</v>
      </c>
      <c r="F230" s="468"/>
      <c r="G230" s="469"/>
    </row>
    <row r="231" spans="1:7" s="392" customFormat="1">
      <c r="A231" s="464" t="s">
        <v>1528</v>
      </c>
      <c r="B231" s="465" t="s">
        <v>1529</v>
      </c>
      <c r="C231" s="466">
        <v>958</v>
      </c>
      <c r="D231" s="467">
        <v>0</v>
      </c>
      <c r="E231" s="466">
        <v>958</v>
      </c>
      <c r="F231" s="468"/>
      <c r="G231" s="469"/>
    </row>
    <row r="232" spans="1:7" s="392" customFormat="1">
      <c r="A232" s="464" t="s">
        <v>1530</v>
      </c>
      <c r="B232" s="465" t="s">
        <v>1531</v>
      </c>
      <c r="C232" s="466">
        <v>700</v>
      </c>
      <c r="D232" s="467">
        <v>0</v>
      </c>
      <c r="E232" s="466">
        <v>700</v>
      </c>
      <c r="F232" s="468"/>
      <c r="G232" s="469"/>
    </row>
    <row r="233" spans="1:7" s="392" customFormat="1">
      <c r="A233" s="464" t="s">
        <v>1532</v>
      </c>
      <c r="B233" s="465" t="s">
        <v>1533</v>
      </c>
      <c r="C233" s="466">
        <v>829</v>
      </c>
      <c r="D233" s="467">
        <v>0</v>
      </c>
      <c r="E233" s="466">
        <v>829</v>
      </c>
      <c r="F233" s="468"/>
      <c r="G233" s="469"/>
    </row>
    <row r="234" spans="1:7" s="392" customFormat="1">
      <c r="A234" s="464" t="s">
        <v>1534</v>
      </c>
      <c r="B234" s="465" t="s">
        <v>1535</v>
      </c>
      <c r="C234" s="466">
        <v>958</v>
      </c>
      <c r="D234" s="467">
        <v>0</v>
      </c>
      <c r="E234" s="466">
        <v>958</v>
      </c>
      <c r="F234" s="468"/>
      <c r="G234" s="469"/>
    </row>
    <row r="235" spans="1:7" s="392" customFormat="1">
      <c r="A235" s="464" t="s">
        <v>1536</v>
      </c>
      <c r="B235" s="465" t="s">
        <v>1537</v>
      </c>
      <c r="C235" s="466">
        <v>700</v>
      </c>
      <c r="D235" s="467">
        <v>0</v>
      </c>
      <c r="E235" s="466">
        <v>700</v>
      </c>
      <c r="F235" s="468"/>
      <c r="G235" s="469"/>
    </row>
    <row r="236" spans="1:7" s="392" customFormat="1">
      <c r="A236" s="464" t="s">
        <v>1538</v>
      </c>
      <c r="B236" s="465" t="s">
        <v>1539</v>
      </c>
      <c r="C236" s="466">
        <v>829</v>
      </c>
      <c r="D236" s="467">
        <v>0</v>
      </c>
      <c r="E236" s="466">
        <v>829</v>
      </c>
      <c r="F236" s="468"/>
      <c r="G236" s="469"/>
    </row>
    <row r="237" spans="1:7" s="392" customFormat="1">
      <c r="A237" s="464" t="s">
        <v>1540</v>
      </c>
      <c r="B237" s="465" t="s">
        <v>1541</v>
      </c>
      <c r="C237" s="466">
        <v>958</v>
      </c>
      <c r="D237" s="467">
        <v>0</v>
      </c>
      <c r="E237" s="466">
        <v>958</v>
      </c>
      <c r="F237" s="468"/>
      <c r="G237" s="469"/>
    </row>
    <row r="238" spans="1:7" s="392" customFormat="1" ht="30">
      <c r="A238" s="464" t="s">
        <v>1542</v>
      </c>
      <c r="B238" s="465" t="s">
        <v>1543</v>
      </c>
      <c r="C238" s="466">
        <v>700</v>
      </c>
      <c r="D238" s="467">
        <v>0</v>
      </c>
      <c r="E238" s="466">
        <v>700</v>
      </c>
      <c r="F238" s="468"/>
      <c r="G238" s="469"/>
    </row>
    <row r="239" spans="1:7" s="392" customFormat="1">
      <c r="A239" s="464" t="s">
        <v>1544</v>
      </c>
      <c r="B239" s="465" t="s">
        <v>1545</v>
      </c>
      <c r="C239" s="466">
        <v>829</v>
      </c>
      <c r="D239" s="467">
        <v>0</v>
      </c>
      <c r="E239" s="466">
        <v>829</v>
      </c>
      <c r="F239" s="468"/>
      <c r="G239" s="469"/>
    </row>
    <row r="240" spans="1:7" s="392" customFormat="1">
      <c r="A240" s="464" t="s">
        <v>1546</v>
      </c>
      <c r="B240" s="465" t="s">
        <v>1547</v>
      </c>
      <c r="C240" s="466">
        <v>958</v>
      </c>
      <c r="D240" s="467">
        <v>0</v>
      </c>
      <c r="E240" s="466">
        <v>958</v>
      </c>
      <c r="F240" s="468"/>
      <c r="G240" s="469"/>
    </row>
    <row r="241" spans="1:7" s="392" customFormat="1">
      <c r="A241" s="474" t="s">
        <v>1550</v>
      </c>
      <c r="B241" s="465"/>
      <c r="C241" s="466"/>
      <c r="D241" s="467"/>
      <c r="E241" s="466"/>
      <c r="F241" s="468"/>
      <c r="G241" s="469"/>
    </row>
    <row r="242" spans="1:7" s="392" customFormat="1">
      <c r="A242" s="464" t="s">
        <v>791</v>
      </c>
      <c r="B242" s="465" t="s">
        <v>792</v>
      </c>
      <c r="C242" s="466">
        <v>250</v>
      </c>
      <c r="D242" s="467">
        <v>0</v>
      </c>
      <c r="E242" s="466">
        <v>250</v>
      </c>
      <c r="F242" s="468"/>
      <c r="G242" s="469"/>
    </row>
    <row r="243" spans="1:7" s="392" customFormat="1">
      <c r="A243" s="464"/>
      <c r="B243" s="465"/>
      <c r="C243" s="466"/>
      <c r="D243" s="467"/>
      <c r="E243" s="466"/>
      <c r="F243" s="468"/>
      <c r="G243" s="469"/>
    </row>
    <row r="244" spans="1:7" s="392" customFormat="1">
      <c r="A244" s="475" t="s">
        <v>4055</v>
      </c>
      <c r="B244" s="465"/>
      <c r="C244" s="466"/>
      <c r="D244" s="467"/>
      <c r="E244" s="466"/>
      <c r="F244" s="468"/>
      <c r="G244" s="469"/>
    </row>
    <row r="245" spans="1:7" s="392" customFormat="1">
      <c r="A245" s="470" t="s">
        <v>4056</v>
      </c>
      <c r="B245" s="476"/>
      <c r="C245" s="477"/>
      <c r="D245" s="467"/>
      <c r="E245" s="466"/>
      <c r="F245" s="468"/>
      <c r="G245" s="469"/>
    </row>
    <row r="246" spans="1:7" s="392" customFormat="1">
      <c r="A246" s="478" t="s">
        <v>4057</v>
      </c>
      <c r="B246" s="476"/>
      <c r="C246" s="477"/>
      <c r="D246" s="467"/>
      <c r="E246" s="466"/>
      <c r="F246" s="468"/>
      <c r="G246" s="469"/>
    </row>
    <row r="247" spans="1:7" s="392" customFormat="1">
      <c r="A247" s="470" t="s">
        <v>4058</v>
      </c>
      <c r="B247" s="476"/>
      <c r="C247" s="477"/>
      <c r="D247" s="467"/>
      <c r="E247" s="466"/>
      <c r="F247" s="468"/>
      <c r="G247" s="469"/>
    </row>
    <row r="248" spans="1:7" s="392" customFormat="1">
      <c r="A248" s="470" t="s">
        <v>4059</v>
      </c>
      <c r="B248" s="476"/>
      <c r="C248" s="477"/>
      <c r="D248" s="467"/>
      <c r="E248" s="466"/>
      <c r="F248" s="468"/>
      <c r="G248" s="469"/>
    </row>
    <row r="249" spans="1:7" s="392" customFormat="1">
      <c r="A249" s="470" t="s">
        <v>4060</v>
      </c>
      <c r="B249" s="476"/>
      <c r="C249" s="477"/>
      <c r="D249" s="467"/>
      <c r="E249" s="466"/>
      <c r="F249" s="468"/>
      <c r="G249" s="469"/>
    </row>
    <row r="250" spans="1:7" s="392" customFormat="1">
      <c r="A250" s="421" t="s">
        <v>4061</v>
      </c>
      <c r="B250" s="476"/>
      <c r="C250" s="477"/>
      <c r="D250" s="467"/>
      <c r="E250" s="466"/>
      <c r="F250" s="468"/>
      <c r="G250" s="469"/>
    </row>
    <row r="251" spans="1:7" s="392" customFormat="1">
      <c r="A251" s="470" t="s">
        <v>4062</v>
      </c>
      <c r="B251" s="476" t="s">
        <v>4063</v>
      </c>
      <c r="C251" s="477">
        <v>197</v>
      </c>
      <c r="D251" s="467">
        <f>100%-(E251/C251)</f>
        <v>0</v>
      </c>
      <c r="E251" s="466">
        <f>C251</f>
        <v>197</v>
      </c>
      <c r="F251" s="468"/>
      <c r="G251" s="469">
        <v>200</v>
      </c>
    </row>
    <row r="252" spans="1:7" s="392" customFormat="1">
      <c r="A252" s="421" t="s">
        <v>2472</v>
      </c>
      <c r="B252" s="476"/>
      <c r="C252" s="477"/>
      <c r="D252" s="467"/>
      <c r="E252" s="466"/>
      <c r="F252" s="468"/>
      <c r="G252" s="469"/>
    </row>
    <row r="253" spans="1:7" s="392" customFormat="1">
      <c r="A253" s="470" t="s">
        <v>4064</v>
      </c>
      <c r="B253" s="476" t="s">
        <v>4065</v>
      </c>
      <c r="C253" s="477">
        <v>257</v>
      </c>
      <c r="D253" s="467">
        <f t="shared" ref="D253:D302" si="1">100%-(E253/C253)</f>
        <v>0</v>
      </c>
      <c r="E253" s="466">
        <f t="shared" ref="E253:E302" si="2">C253</f>
        <v>257</v>
      </c>
      <c r="F253" s="468"/>
      <c r="G253" s="469">
        <v>200</v>
      </c>
    </row>
    <row r="254" spans="1:7" s="392" customFormat="1">
      <c r="A254" s="470" t="s">
        <v>4066</v>
      </c>
      <c r="B254" s="476" t="s">
        <v>4067</v>
      </c>
      <c r="C254" s="477">
        <v>1282</v>
      </c>
      <c r="D254" s="467">
        <f t="shared" si="1"/>
        <v>0</v>
      </c>
      <c r="E254" s="466">
        <f t="shared" si="2"/>
        <v>1282</v>
      </c>
      <c r="F254" s="468"/>
      <c r="G254" s="469">
        <v>200</v>
      </c>
    </row>
    <row r="255" spans="1:7" s="392" customFormat="1">
      <c r="A255" s="470" t="s">
        <v>4068</v>
      </c>
      <c r="B255" s="476" t="s">
        <v>4069</v>
      </c>
      <c r="C255" s="477">
        <v>2564</v>
      </c>
      <c r="D255" s="467">
        <f t="shared" si="1"/>
        <v>0</v>
      </c>
      <c r="E255" s="466">
        <f t="shared" si="2"/>
        <v>2564</v>
      </c>
      <c r="F255" s="468"/>
      <c r="G255" s="469">
        <v>200</v>
      </c>
    </row>
    <row r="256" spans="1:7" s="392" customFormat="1">
      <c r="A256" s="470" t="s">
        <v>4070</v>
      </c>
      <c r="B256" s="476" t="s">
        <v>4071</v>
      </c>
      <c r="C256" s="477">
        <v>5125</v>
      </c>
      <c r="D256" s="467">
        <f t="shared" si="1"/>
        <v>0</v>
      </c>
      <c r="E256" s="466">
        <f t="shared" si="2"/>
        <v>5125</v>
      </c>
      <c r="F256" s="468"/>
      <c r="G256" s="469">
        <v>200</v>
      </c>
    </row>
    <row r="257" spans="1:7" s="392" customFormat="1">
      <c r="A257" s="421" t="s">
        <v>2479</v>
      </c>
      <c r="B257" s="476"/>
      <c r="C257" s="477"/>
      <c r="D257" s="467"/>
      <c r="E257" s="466"/>
      <c r="F257" s="468"/>
      <c r="G257" s="469"/>
    </row>
    <row r="258" spans="1:7" s="392" customFormat="1">
      <c r="A258" s="470" t="s">
        <v>4072</v>
      </c>
      <c r="B258" s="476" t="s">
        <v>4073</v>
      </c>
      <c r="C258" s="477">
        <v>287</v>
      </c>
      <c r="D258" s="467">
        <f t="shared" si="1"/>
        <v>0</v>
      </c>
      <c r="E258" s="466">
        <f t="shared" si="2"/>
        <v>287</v>
      </c>
      <c r="F258" s="468"/>
      <c r="G258" s="469">
        <v>200</v>
      </c>
    </row>
    <row r="259" spans="1:7" s="392" customFormat="1">
      <c r="A259" s="470" t="s">
        <v>4074</v>
      </c>
      <c r="B259" s="476" t="s">
        <v>4075</v>
      </c>
      <c r="C259" s="477">
        <v>1432</v>
      </c>
      <c r="D259" s="467">
        <f t="shared" si="1"/>
        <v>0</v>
      </c>
      <c r="E259" s="466">
        <f t="shared" si="2"/>
        <v>1432</v>
      </c>
      <c r="F259" s="468"/>
      <c r="G259" s="469">
        <v>200</v>
      </c>
    </row>
    <row r="260" spans="1:7" s="392" customFormat="1">
      <c r="A260" s="470" t="s">
        <v>4076</v>
      </c>
      <c r="B260" s="476" t="s">
        <v>4077</v>
      </c>
      <c r="C260" s="477">
        <v>2864</v>
      </c>
      <c r="D260" s="467">
        <f t="shared" si="1"/>
        <v>0</v>
      </c>
      <c r="E260" s="466">
        <f t="shared" si="2"/>
        <v>2864</v>
      </c>
      <c r="F260" s="468"/>
      <c r="G260" s="469">
        <v>200</v>
      </c>
    </row>
    <row r="261" spans="1:7" s="392" customFormat="1">
      <c r="A261" s="470" t="s">
        <v>4078</v>
      </c>
      <c r="B261" s="476" t="s">
        <v>4079</v>
      </c>
      <c r="C261" s="477">
        <v>5724</v>
      </c>
      <c r="D261" s="467">
        <f t="shared" si="1"/>
        <v>0</v>
      </c>
      <c r="E261" s="466">
        <f t="shared" si="2"/>
        <v>5724</v>
      </c>
      <c r="F261" s="468"/>
      <c r="G261" s="469">
        <v>200</v>
      </c>
    </row>
    <row r="262" spans="1:7" s="392" customFormat="1">
      <c r="A262" s="421" t="s">
        <v>2486</v>
      </c>
      <c r="B262" s="476"/>
      <c r="C262" s="477"/>
      <c r="D262" s="467"/>
      <c r="E262" s="466"/>
      <c r="F262" s="468"/>
      <c r="G262" s="469"/>
    </row>
    <row r="263" spans="1:7" s="392" customFormat="1">
      <c r="A263" s="470" t="s">
        <v>4080</v>
      </c>
      <c r="B263" s="476" t="s">
        <v>4081</v>
      </c>
      <c r="C263" s="477">
        <v>317</v>
      </c>
      <c r="D263" s="467">
        <f t="shared" si="1"/>
        <v>0</v>
      </c>
      <c r="E263" s="466">
        <f t="shared" si="2"/>
        <v>317</v>
      </c>
      <c r="F263" s="468"/>
      <c r="G263" s="469">
        <v>200</v>
      </c>
    </row>
    <row r="264" spans="1:7" s="392" customFormat="1">
      <c r="A264" s="470" t="s">
        <v>4082</v>
      </c>
      <c r="B264" s="476" t="s">
        <v>4083</v>
      </c>
      <c r="C264" s="477">
        <v>1582</v>
      </c>
      <c r="D264" s="467">
        <f t="shared" si="1"/>
        <v>0</v>
      </c>
      <c r="E264" s="466">
        <f t="shared" si="2"/>
        <v>1582</v>
      </c>
      <c r="F264" s="468"/>
      <c r="G264" s="469">
        <v>200</v>
      </c>
    </row>
    <row r="265" spans="1:7" s="392" customFormat="1">
      <c r="A265" s="470" t="s">
        <v>4084</v>
      </c>
      <c r="B265" s="476" t="s">
        <v>4085</v>
      </c>
      <c r="C265" s="477">
        <v>3164</v>
      </c>
      <c r="D265" s="467">
        <f t="shared" si="1"/>
        <v>0</v>
      </c>
      <c r="E265" s="466">
        <f t="shared" si="2"/>
        <v>3164</v>
      </c>
      <c r="F265" s="468"/>
      <c r="G265" s="469">
        <v>200</v>
      </c>
    </row>
    <row r="266" spans="1:7" s="392" customFormat="1">
      <c r="A266" s="470" t="s">
        <v>4086</v>
      </c>
      <c r="B266" s="476" t="s">
        <v>4087</v>
      </c>
      <c r="C266" s="477">
        <v>6323</v>
      </c>
      <c r="D266" s="467">
        <f t="shared" si="1"/>
        <v>0</v>
      </c>
      <c r="E266" s="466">
        <f t="shared" si="2"/>
        <v>6323</v>
      </c>
      <c r="F266" s="468"/>
      <c r="G266" s="469">
        <v>200</v>
      </c>
    </row>
    <row r="267" spans="1:7" s="392" customFormat="1">
      <c r="A267" s="421" t="s">
        <v>4088</v>
      </c>
      <c r="B267" s="476"/>
      <c r="C267" s="477"/>
      <c r="D267" s="467"/>
      <c r="E267" s="466"/>
      <c r="F267" s="468"/>
      <c r="G267" s="469"/>
    </row>
    <row r="268" spans="1:7" s="392" customFormat="1">
      <c r="A268" s="478" t="s">
        <v>4089</v>
      </c>
      <c r="B268" s="476"/>
      <c r="C268" s="477"/>
      <c r="D268" s="467"/>
      <c r="E268" s="466"/>
      <c r="F268" s="468"/>
      <c r="G268" s="469"/>
    </row>
    <row r="269" spans="1:7" s="392" customFormat="1">
      <c r="A269" s="478" t="s">
        <v>4090</v>
      </c>
      <c r="B269" s="476"/>
      <c r="C269" s="477"/>
      <c r="D269" s="467"/>
      <c r="E269" s="466"/>
      <c r="F269" s="468"/>
      <c r="G269" s="469"/>
    </row>
    <row r="270" spans="1:7" s="392" customFormat="1">
      <c r="A270" s="421" t="s">
        <v>2472</v>
      </c>
      <c r="B270" s="476"/>
      <c r="C270" s="477"/>
      <c r="D270" s="467"/>
      <c r="E270" s="466"/>
      <c r="F270" s="468"/>
      <c r="G270" s="469"/>
    </row>
    <row r="271" spans="1:7" s="392" customFormat="1">
      <c r="A271" s="470" t="s">
        <v>4091</v>
      </c>
      <c r="B271" s="476" t="s">
        <v>4092</v>
      </c>
      <c r="C271" s="477">
        <v>186</v>
      </c>
      <c r="D271" s="467">
        <f t="shared" si="1"/>
        <v>0</v>
      </c>
      <c r="E271" s="466">
        <f t="shared" si="2"/>
        <v>186</v>
      </c>
      <c r="F271" s="468"/>
      <c r="G271" s="469">
        <v>200</v>
      </c>
    </row>
    <row r="272" spans="1:7" s="392" customFormat="1">
      <c r="A272" s="470" t="s">
        <v>4093</v>
      </c>
      <c r="B272" s="476" t="s">
        <v>4094</v>
      </c>
      <c r="C272" s="477">
        <v>172</v>
      </c>
      <c r="D272" s="467">
        <f t="shared" si="1"/>
        <v>0</v>
      </c>
      <c r="E272" s="466">
        <f t="shared" si="2"/>
        <v>172</v>
      </c>
      <c r="F272" s="468"/>
      <c r="G272" s="469">
        <v>200</v>
      </c>
    </row>
    <row r="273" spans="1:7" s="392" customFormat="1">
      <c r="A273" s="470" t="s">
        <v>4095</v>
      </c>
      <c r="B273" s="476" t="s">
        <v>4096</v>
      </c>
      <c r="C273" s="477">
        <v>163</v>
      </c>
      <c r="D273" s="467">
        <f t="shared" si="1"/>
        <v>0</v>
      </c>
      <c r="E273" s="466">
        <f t="shared" si="2"/>
        <v>163</v>
      </c>
      <c r="F273" s="468"/>
      <c r="G273" s="469">
        <v>200</v>
      </c>
    </row>
    <row r="274" spans="1:7" s="392" customFormat="1">
      <c r="A274" s="470" t="s">
        <v>4097</v>
      </c>
      <c r="B274" s="476" t="s">
        <v>4098</v>
      </c>
      <c r="C274" s="477">
        <v>139</v>
      </c>
      <c r="D274" s="467">
        <f t="shared" si="1"/>
        <v>0</v>
      </c>
      <c r="E274" s="466">
        <f t="shared" si="2"/>
        <v>139</v>
      </c>
      <c r="F274" s="468"/>
      <c r="G274" s="469">
        <v>200</v>
      </c>
    </row>
    <row r="275" spans="1:7" s="392" customFormat="1">
      <c r="A275" s="470" t="s">
        <v>4099</v>
      </c>
      <c r="B275" s="476" t="s">
        <v>4100</v>
      </c>
      <c r="C275" s="477">
        <v>118</v>
      </c>
      <c r="D275" s="467">
        <f t="shared" si="1"/>
        <v>0</v>
      </c>
      <c r="E275" s="466">
        <f t="shared" si="2"/>
        <v>118</v>
      </c>
      <c r="F275" s="468"/>
      <c r="G275" s="469">
        <v>200</v>
      </c>
    </row>
    <row r="276" spans="1:7" s="392" customFormat="1">
      <c r="A276" s="421" t="s">
        <v>2479</v>
      </c>
      <c r="B276" s="476"/>
      <c r="C276" s="477"/>
      <c r="D276" s="467"/>
      <c r="E276" s="466"/>
      <c r="F276" s="468"/>
      <c r="G276" s="469"/>
    </row>
    <row r="277" spans="1:7" s="392" customFormat="1">
      <c r="A277" s="470" t="s">
        <v>4101</v>
      </c>
      <c r="B277" s="476" t="s">
        <v>4102</v>
      </c>
      <c r="C277" s="477">
        <v>208</v>
      </c>
      <c r="D277" s="467">
        <f t="shared" si="1"/>
        <v>0</v>
      </c>
      <c r="E277" s="466">
        <f t="shared" si="2"/>
        <v>208</v>
      </c>
      <c r="F277" s="468"/>
      <c r="G277" s="469">
        <v>200</v>
      </c>
    </row>
    <row r="278" spans="1:7" s="392" customFormat="1">
      <c r="A278" s="470" t="s">
        <v>4103</v>
      </c>
      <c r="B278" s="476" t="s">
        <v>4104</v>
      </c>
      <c r="C278" s="477">
        <v>192</v>
      </c>
      <c r="D278" s="467">
        <f t="shared" si="1"/>
        <v>0</v>
      </c>
      <c r="E278" s="466">
        <f t="shared" si="2"/>
        <v>192</v>
      </c>
      <c r="F278" s="468"/>
      <c r="G278" s="469">
        <v>200</v>
      </c>
    </row>
    <row r="279" spans="1:7" s="392" customFormat="1">
      <c r="A279" s="470" t="s">
        <v>4105</v>
      </c>
      <c r="B279" s="476" t="s">
        <v>4106</v>
      </c>
      <c r="C279" s="477">
        <v>182</v>
      </c>
      <c r="D279" s="467">
        <f t="shared" si="1"/>
        <v>0</v>
      </c>
      <c r="E279" s="466">
        <f t="shared" si="2"/>
        <v>182</v>
      </c>
      <c r="F279" s="468"/>
      <c r="G279" s="469">
        <v>200</v>
      </c>
    </row>
    <row r="280" spans="1:7" s="392" customFormat="1">
      <c r="A280" s="470" t="s">
        <v>4107</v>
      </c>
      <c r="B280" s="476" t="s">
        <v>4108</v>
      </c>
      <c r="C280" s="477">
        <v>155</v>
      </c>
      <c r="D280" s="467">
        <f t="shared" si="1"/>
        <v>0</v>
      </c>
      <c r="E280" s="466">
        <f t="shared" si="2"/>
        <v>155</v>
      </c>
      <c r="F280" s="468"/>
      <c r="G280" s="469">
        <v>200</v>
      </c>
    </row>
    <row r="281" spans="1:7" s="392" customFormat="1">
      <c r="A281" s="470" t="s">
        <v>4109</v>
      </c>
      <c r="B281" s="476" t="s">
        <v>4110</v>
      </c>
      <c r="C281" s="477">
        <v>132</v>
      </c>
      <c r="D281" s="467">
        <f t="shared" si="1"/>
        <v>0</v>
      </c>
      <c r="E281" s="466">
        <f t="shared" si="2"/>
        <v>132</v>
      </c>
      <c r="F281" s="468"/>
      <c r="G281" s="469">
        <v>200</v>
      </c>
    </row>
    <row r="282" spans="1:7" s="392" customFormat="1">
      <c r="A282" s="421" t="s">
        <v>2486</v>
      </c>
      <c r="B282" s="476"/>
      <c r="C282" s="477"/>
      <c r="D282" s="467"/>
      <c r="E282" s="466"/>
      <c r="F282" s="468"/>
      <c r="G282" s="469"/>
    </row>
    <row r="283" spans="1:7" s="392" customFormat="1">
      <c r="A283" s="470" t="s">
        <v>4111</v>
      </c>
      <c r="B283" s="476" t="s">
        <v>4112</v>
      </c>
      <c r="C283" s="477">
        <v>230</v>
      </c>
      <c r="D283" s="467">
        <f t="shared" si="1"/>
        <v>0</v>
      </c>
      <c r="E283" s="466">
        <f t="shared" si="2"/>
        <v>230</v>
      </c>
      <c r="F283" s="468"/>
      <c r="G283" s="469">
        <v>200</v>
      </c>
    </row>
    <row r="284" spans="1:7" s="392" customFormat="1">
      <c r="A284" s="470" t="s">
        <v>4113</v>
      </c>
      <c r="B284" s="476" t="s">
        <v>4114</v>
      </c>
      <c r="C284" s="477">
        <v>212</v>
      </c>
      <c r="D284" s="467">
        <f t="shared" si="1"/>
        <v>0</v>
      </c>
      <c r="E284" s="466">
        <f t="shared" si="2"/>
        <v>212</v>
      </c>
      <c r="F284" s="468"/>
      <c r="G284" s="469">
        <v>200</v>
      </c>
    </row>
    <row r="285" spans="1:7" s="392" customFormat="1">
      <c r="A285" s="470" t="s">
        <v>4115</v>
      </c>
      <c r="B285" s="476" t="s">
        <v>4116</v>
      </c>
      <c r="C285" s="477">
        <v>201</v>
      </c>
      <c r="D285" s="467">
        <f t="shared" si="1"/>
        <v>0</v>
      </c>
      <c r="E285" s="466">
        <f t="shared" si="2"/>
        <v>201</v>
      </c>
      <c r="F285" s="468"/>
      <c r="G285" s="469">
        <v>200</v>
      </c>
    </row>
    <row r="286" spans="1:7" s="392" customFormat="1">
      <c r="A286" s="470" t="s">
        <v>4117</v>
      </c>
      <c r="B286" s="476" t="s">
        <v>4118</v>
      </c>
      <c r="C286" s="477">
        <v>171</v>
      </c>
      <c r="D286" s="467">
        <f t="shared" si="1"/>
        <v>0</v>
      </c>
      <c r="E286" s="466">
        <f t="shared" si="2"/>
        <v>171</v>
      </c>
      <c r="F286" s="468"/>
      <c r="G286" s="469">
        <v>200</v>
      </c>
    </row>
    <row r="287" spans="1:7" s="392" customFormat="1">
      <c r="A287" s="470" t="s">
        <v>4119</v>
      </c>
      <c r="B287" s="476" t="s">
        <v>4120</v>
      </c>
      <c r="C287" s="477">
        <v>146</v>
      </c>
      <c r="D287" s="467">
        <f t="shared" si="1"/>
        <v>0</v>
      </c>
      <c r="E287" s="466">
        <f t="shared" si="2"/>
        <v>146</v>
      </c>
      <c r="F287" s="468"/>
      <c r="G287" s="469">
        <v>200</v>
      </c>
    </row>
    <row r="288" spans="1:7" s="392" customFormat="1">
      <c r="A288" s="421" t="s">
        <v>4121</v>
      </c>
      <c r="B288" s="476"/>
      <c r="C288" s="477"/>
      <c r="D288" s="467"/>
      <c r="E288" s="466"/>
      <c r="F288" s="468"/>
      <c r="G288" s="469"/>
    </row>
    <row r="289" spans="1:7" s="392" customFormat="1">
      <c r="A289" s="478" t="s">
        <v>4122</v>
      </c>
      <c r="B289" s="476"/>
      <c r="C289" s="477"/>
      <c r="D289" s="467"/>
      <c r="E289" s="466"/>
      <c r="F289" s="468"/>
      <c r="G289" s="469"/>
    </row>
    <row r="290" spans="1:7" s="392" customFormat="1">
      <c r="A290" s="478" t="s">
        <v>4123</v>
      </c>
      <c r="B290" s="476"/>
      <c r="C290" s="477"/>
      <c r="D290" s="467"/>
      <c r="E290" s="466"/>
      <c r="F290" s="468"/>
      <c r="G290" s="469"/>
    </row>
    <row r="291" spans="1:7" s="392" customFormat="1">
      <c r="A291" s="478" t="s">
        <v>4124</v>
      </c>
      <c r="B291" s="476"/>
      <c r="C291" s="477"/>
      <c r="D291" s="467"/>
      <c r="E291" s="466"/>
      <c r="F291" s="468"/>
      <c r="G291" s="469"/>
    </row>
    <row r="292" spans="1:7" s="392" customFormat="1">
      <c r="A292" s="470" t="s">
        <v>4125</v>
      </c>
      <c r="B292" s="476" t="s">
        <v>4126</v>
      </c>
      <c r="C292" s="477">
        <v>30</v>
      </c>
      <c r="D292" s="467">
        <f t="shared" si="1"/>
        <v>0</v>
      </c>
      <c r="E292" s="466">
        <f t="shared" si="2"/>
        <v>30</v>
      </c>
      <c r="F292" s="468"/>
      <c r="G292" s="469">
        <v>200</v>
      </c>
    </row>
    <row r="293" spans="1:7" s="392" customFormat="1">
      <c r="A293" s="470" t="s">
        <v>4127</v>
      </c>
      <c r="B293" s="476" t="s">
        <v>4128</v>
      </c>
      <c r="C293" s="477">
        <v>150</v>
      </c>
      <c r="D293" s="467">
        <f t="shared" si="1"/>
        <v>0</v>
      </c>
      <c r="E293" s="466">
        <f t="shared" si="2"/>
        <v>150</v>
      </c>
      <c r="F293" s="468"/>
      <c r="G293" s="469">
        <v>200</v>
      </c>
    </row>
    <row r="294" spans="1:7" s="392" customFormat="1">
      <c r="A294" s="470" t="s">
        <v>4129</v>
      </c>
      <c r="B294" s="476" t="s">
        <v>4130</v>
      </c>
      <c r="C294" s="477">
        <v>300</v>
      </c>
      <c r="D294" s="467">
        <f t="shared" si="1"/>
        <v>0</v>
      </c>
      <c r="E294" s="466">
        <f t="shared" si="2"/>
        <v>300</v>
      </c>
      <c r="F294" s="468"/>
      <c r="G294" s="469">
        <v>200</v>
      </c>
    </row>
    <row r="295" spans="1:7" s="392" customFormat="1">
      <c r="A295" s="470" t="s">
        <v>4131</v>
      </c>
      <c r="B295" s="476"/>
      <c r="C295" s="477"/>
      <c r="D295" s="467"/>
      <c r="E295" s="466"/>
      <c r="F295" s="468"/>
      <c r="G295" s="469"/>
    </row>
    <row r="296" spans="1:7" s="392" customFormat="1">
      <c r="A296" s="470" t="s">
        <v>4132</v>
      </c>
      <c r="B296" s="476" t="s">
        <v>4133</v>
      </c>
      <c r="C296" s="477">
        <v>22</v>
      </c>
      <c r="D296" s="467">
        <f t="shared" si="1"/>
        <v>0</v>
      </c>
      <c r="E296" s="466">
        <f t="shared" si="2"/>
        <v>22</v>
      </c>
      <c r="F296" s="468"/>
      <c r="G296" s="469">
        <v>200</v>
      </c>
    </row>
    <row r="297" spans="1:7" s="392" customFormat="1">
      <c r="A297" s="470" t="s">
        <v>4134</v>
      </c>
      <c r="B297" s="476" t="s">
        <v>4135</v>
      </c>
      <c r="C297" s="477">
        <v>20</v>
      </c>
      <c r="D297" s="467">
        <f t="shared" si="1"/>
        <v>0</v>
      </c>
      <c r="E297" s="466">
        <f t="shared" si="2"/>
        <v>20</v>
      </c>
      <c r="F297" s="468"/>
      <c r="G297" s="469">
        <v>200</v>
      </c>
    </row>
    <row r="298" spans="1:7" s="392" customFormat="1">
      <c r="A298" s="470" t="s">
        <v>4136</v>
      </c>
      <c r="B298" s="476" t="s">
        <v>4137</v>
      </c>
      <c r="C298" s="477">
        <v>19</v>
      </c>
      <c r="D298" s="467">
        <f t="shared" si="1"/>
        <v>0</v>
      </c>
      <c r="E298" s="466">
        <f t="shared" si="2"/>
        <v>19</v>
      </c>
      <c r="F298" s="468"/>
      <c r="G298" s="469">
        <v>200</v>
      </c>
    </row>
    <row r="299" spans="1:7" s="392" customFormat="1">
      <c r="A299" s="470" t="s">
        <v>4138</v>
      </c>
      <c r="B299" s="476" t="s">
        <v>4139</v>
      </c>
      <c r="C299" s="477">
        <v>16</v>
      </c>
      <c r="D299" s="467">
        <f t="shared" si="1"/>
        <v>0</v>
      </c>
      <c r="E299" s="466">
        <f t="shared" si="2"/>
        <v>16</v>
      </c>
      <c r="F299" s="468"/>
      <c r="G299" s="469">
        <v>200</v>
      </c>
    </row>
    <row r="300" spans="1:7" s="392" customFormat="1">
      <c r="A300" s="470" t="s">
        <v>4140</v>
      </c>
      <c r="B300" s="476" t="s">
        <v>4141</v>
      </c>
      <c r="C300" s="477">
        <v>14</v>
      </c>
      <c r="D300" s="467">
        <f t="shared" si="1"/>
        <v>0</v>
      </c>
      <c r="E300" s="466">
        <f t="shared" si="2"/>
        <v>14</v>
      </c>
      <c r="F300" s="468"/>
      <c r="G300" s="469">
        <v>200</v>
      </c>
    </row>
    <row r="301" spans="1:7" s="392" customFormat="1">
      <c r="A301" s="421" t="s">
        <v>1765</v>
      </c>
      <c r="B301" s="476"/>
      <c r="C301" s="477"/>
      <c r="D301" s="467"/>
      <c r="E301" s="466"/>
      <c r="F301" s="468"/>
      <c r="G301" s="469"/>
    </row>
    <row r="302" spans="1:7" s="392" customFormat="1">
      <c r="A302" s="470" t="s">
        <v>912</v>
      </c>
      <c r="B302" s="476" t="s">
        <v>913</v>
      </c>
      <c r="C302" s="477">
        <v>200</v>
      </c>
      <c r="D302" s="467">
        <f t="shared" si="1"/>
        <v>0</v>
      </c>
      <c r="E302" s="466">
        <f t="shared" si="2"/>
        <v>200</v>
      </c>
      <c r="F302" s="468"/>
      <c r="G302" s="469"/>
    </row>
    <row r="303" spans="1:7" s="392" customFormat="1">
      <c r="A303" s="464"/>
      <c r="B303" s="465"/>
      <c r="C303" s="466"/>
      <c r="D303" s="467"/>
      <c r="E303" s="466"/>
      <c r="F303" s="468"/>
      <c r="G303" s="469"/>
    </row>
    <row r="304" spans="1:7" s="392" customFormat="1">
      <c r="A304" s="471" t="s">
        <v>1559</v>
      </c>
      <c r="B304" s="465"/>
      <c r="C304" s="466"/>
      <c r="D304" s="467"/>
      <c r="E304" s="466"/>
      <c r="F304" s="468"/>
      <c r="G304" s="469"/>
    </row>
    <row r="305" spans="1:7" s="392" customFormat="1">
      <c r="A305" s="479" t="s">
        <v>280</v>
      </c>
      <c r="B305" s="465"/>
      <c r="C305" s="466"/>
      <c r="D305" s="467"/>
      <c r="E305" s="466"/>
      <c r="F305" s="468"/>
      <c r="G305" s="469"/>
    </row>
    <row r="306" spans="1:7" s="392" customFormat="1">
      <c r="A306" s="464" t="s">
        <v>1555</v>
      </c>
      <c r="B306" s="465" t="s">
        <v>1551</v>
      </c>
      <c r="C306" s="466">
        <v>995</v>
      </c>
      <c r="D306" s="467">
        <v>0</v>
      </c>
      <c r="E306" s="466">
        <v>995</v>
      </c>
      <c r="F306" s="466">
        <v>15</v>
      </c>
      <c r="G306" s="469"/>
    </row>
    <row r="307" spans="1:7" s="392" customFormat="1">
      <c r="A307" s="464" t="s">
        <v>1556</v>
      </c>
      <c r="B307" s="465" t="s">
        <v>1552</v>
      </c>
      <c r="C307" s="466">
        <v>1495</v>
      </c>
      <c r="D307" s="467">
        <v>0</v>
      </c>
      <c r="E307" s="466">
        <v>1495</v>
      </c>
      <c r="F307" s="466">
        <v>15</v>
      </c>
      <c r="G307" s="469"/>
    </row>
    <row r="308" spans="1:7" s="392" customFormat="1">
      <c r="A308" s="464" t="s">
        <v>1557</v>
      </c>
      <c r="B308" s="465" t="s">
        <v>1553</v>
      </c>
      <c r="C308" s="466">
        <v>3995</v>
      </c>
      <c r="D308" s="467">
        <v>0</v>
      </c>
      <c r="E308" s="466">
        <v>3995</v>
      </c>
      <c r="F308" s="466">
        <v>15</v>
      </c>
      <c r="G308" s="469"/>
    </row>
    <row r="309" spans="1:7" s="392" customFormat="1">
      <c r="A309" s="464" t="s">
        <v>1558</v>
      </c>
      <c r="B309" s="465" t="s">
        <v>1554</v>
      </c>
      <c r="C309" s="466">
        <v>4995</v>
      </c>
      <c r="D309" s="467">
        <v>0</v>
      </c>
      <c r="E309" s="466">
        <v>4995</v>
      </c>
      <c r="F309" s="466">
        <v>15</v>
      </c>
      <c r="G309" s="469"/>
    </row>
    <row r="310" spans="1:7" s="392" customFormat="1">
      <c r="A310" s="421" t="s">
        <v>1570</v>
      </c>
      <c r="B310" s="465"/>
      <c r="C310" s="466"/>
      <c r="D310" s="467"/>
      <c r="E310" s="466"/>
      <c r="F310" s="466"/>
      <c r="G310" s="469"/>
    </row>
    <row r="311" spans="1:7" s="392" customFormat="1">
      <c r="A311" s="464" t="s">
        <v>1560</v>
      </c>
      <c r="B311" s="465" t="s">
        <v>1561</v>
      </c>
      <c r="C311" s="466">
        <v>1495</v>
      </c>
      <c r="D311" s="467">
        <v>0</v>
      </c>
      <c r="E311" s="466">
        <v>1495</v>
      </c>
      <c r="F311" s="466">
        <v>15</v>
      </c>
      <c r="G311" s="469"/>
    </row>
    <row r="312" spans="1:7" s="392" customFormat="1">
      <c r="A312" s="464" t="s">
        <v>1562</v>
      </c>
      <c r="B312" s="465" t="s">
        <v>1563</v>
      </c>
      <c r="C312" s="466">
        <v>4995</v>
      </c>
      <c r="D312" s="467">
        <v>0</v>
      </c>
      <c r="E312" s="466">
        <v>4995</v>
      </c>
      <c r="F312" s="466">
        <v>15</v>
      </c>
      <c r="G312" s="469"/>
    </row>
    <row r="313" spans="1:7" s="392" customFormat="1">
      <c r="A313" s="464" t="s">
        <v>1564</v>
      </c>
      <c r="B313" s="465" t="s">
        <v>1565</v>
      </c>
      <c r="C313" s="466">
        <v>14995</v>
      </c>
      <c r="D313" s="467">
        <v>0</v>
      </c>
      <c r="E313" s="466">
        <v>14995</v>
      </c>
      <c r="F313" s="466">
        <v>15</v>
      </c>
      <c r="G313" s="469"/>
    </row>
    <row r="314" spans="1:7" s="392" customFormat="1">
      <c r="A314" s="464" t="s">
        <v>1566</v>
      </c>
      <c r="B314" s="465" t="s">
        <v>1567</v>
      </c>
      <c r="C314" s="466">
        <v>995</v>
      </c>
      <c r="D314" s="467">
        <v>0</v>
      </c>
      <c r="E314" s="466">
        <v>995</v>
      </c>
      <c r="F314" s="466">
        <v>15</v>
      </c>
      <c r="G314" s="469"/>
    </row>
    <row r="315" spans="1:7" s="392" customFormat="1">
      <c r="A315" s="464" t="s">
        <v>1568</v>
      </c>
      <c r="B315" s="465" t="s">
        <v>1569</v>
      </c>
      <c r="C315" s="466">
        <v>1</v>
      </c>
      <c r="D315" s="467">
        <v>0</v>
      </c>
      <c r="E315" s="466">
        <v>1</v>
      </c>
      <c r="F315" s="466">
        <v>15</v>
      </c>
      <c r="G315" s="469"/>
    </row>
    <row r="316" spans="1:7" s="392" customFormat="1">
      <c r="A316" s="421" t="s">
        <v>2757</v>
      </c>
      <c r="B316" s="465"/>
      <c r="C316" s="466"/>
      <c r="D316" s="467"/>
      <c r="E316" s="466"/>
      <c r="F316" s="466"/>
      <c r="G316" s="469"/>
    </row>
    <row r="317" spans="1:7" s="392" customFormat="1">
      <c r="A317" s="479" t="s">
        <v>280</v>
      </c>
      <c r="B317" s="465"/>
      <c r="C317" s="466"/>
      <c r="D317" s="467"/>
      <c r="E317" s="466"/>
      <c r="F317" s="468"/>
      <c r="G317" s="469"/>
    </row>
    <row r="318" spans="1:7" s="392" customFormat="1" ht="60">
      <c r="A318" s="480" t="s">
        <v>1571</v>
      </c>
      <c r="B318" s="481" t="s">
        <v>1572</v>
      </c>
      <c r="C318" s="482">
        <v>4900</v>
      </c>
      <c r="D318" s="467">
        <v>0</v>
      </c>
      <c r="E318" s="482">
        <v>4900</v>
      </c>
      <c r="F318" s="466">
        <v>15</v>
      </c>
      <c r="G318" s="469"/>
    </row>
    <row r="319" spans="1:7" s="392" customFormat="1" ht="75">
      <c r="A319" s="480" t="s">
        <v>1573</v>
      </c>
      <c r="B319" s="481" t="s">
        <v>2756</v>
      </c>
      <c r="C319" s="482">
        <v>9900</v>
      </c>
      <c r="D319" s="467">
        <v>0</v>
      </c>
      <c r="E319" s="482">
        <v>9900</v>
      </c>
      <c r="F319" s="466">
        <v>15</v>
      </c>
      <c r="G319" s="469"/>
    </row>
    <row r="320" spans="1:7" s="392" customFormat="1">
      <c r="A320" s="483" t="s">
        <v>2758</v>
      </c>
      <c r="B320" s="465"/>
      <c r="C320" s="466"/>
      <c r="D320" s="467"/>
      <c r="E320" s="466"/>
      <c r="F320" s="466"/>
      <c r="G320" s="469"/>
    </row>
    <row r="321" spans="1:7" s="392" customFormat="1">
      <c r="A321" s="464" t="s">
        <v>2759</v>
      </c>
      <c r="B321" s="465" t="s">
        <v>2138</v>
      </c>
      <c r="C321" s="466">
        <v>795</v>
      </c>
      <c r="D321" s="467">
        <v>0</v>
      </c>
      <c r="E321" s="466">
        <v>795</v>
      </c>
      <c r="F321" s="466"/>
      <c r="G321" s="469"/>
    </row>
    <row r="322" spans="1:7" s="392" customFormat="1">
      <c r="A322" s="464" t="s">
        <v>2139</v>
      </c>
      <c r="B322" s="465" t="s">
        <v>2140</v>
      </c>
      <c r="C322" s="466">
        <v>1295</v>
      </c>
      <c r="D322" s="467">
        <v>0</v>
      </c>
      <c r="E322" s="466">
        <v>1295</v>
      </c>
      <c r="F322" s="466"/>
      <c r="G322" s="469"/>
    </row>
    <row r="323" spans="1:7" s="392" customFormat="1">
      <c r="A323" s="464" t="s">
        <v>2141</v>
      </c>
      <c r="B323" s="465" t="s">
        <v>2142</v>
      </c>
      <c r="C323" s="466">
        <v>995</v>
      </c>
      <c r="D323" s="467">
        <v>0</v>
      </c>
      <c r="E323" s="466">
        <v>995</v>
      </c>
      <c r="F323" s="466"/>
      <c r="G323" s="469"/>
    </row>
    <row r="324" spans="1:7" s="392" customFormat="1">
      <c r="A324" s="464" t="s">
        <v>2143</v>
      </c>
      <c r="B324" s="465" t="s">
        <v>2144</v>
      </c>
      <c r="C324" s="466">
        <v>3495</v>
      </c>
      <c r="D324" s="467">
        <v>0</v>
      </c>
      <c r="E324" s="466">
        <v>3495</v>
      </c>
      <c r="F324" s="466"/>
      <c r="G324" s="469"/>
    </row>
    <row r="325" spans="1:7" s="392" customFormat="1">
      <c r="A325" s="464" t="s">
        <v>2145</v>
      </c>
      <c r="B325" s="465" t="s">
        <v>2146</v>
      </c>
      <c r="C325" s="466">
        <v>4495</v>
      </c>
      <c r="D325" s="467">
        <v>0</v>
      </c>
      <c r="E325" s="466">
        <v>4495</v>
      </c>
      <c r="F325" s="466"/>
      <c r="G325" s="469"/>
    </row>
    <row r="326" spans="1:7" s="392" customFormat="1">
      <c r="A326" s="464" t="s">
        <v>2147</v>
      </c>
      <c r="B326" s="465" t="s">
        <v>2148</v>
      </c>
      <c r="C326" s="466">
        <v>2995</v>
      </c>
      <c r="D326" s="467">
        <v>0</v>
      </c>
      <c r="E326" s="466">
        <v>2995</v>
      </c>
      <c r="F326" s="466"/>
      <c r="G326" s="469"/>
    </row>
    <row r="327" spans="1:7" s="392" customFormat="1">
      <c r="A327" s="464" t="s">
        <v>2149</v>
      </c>
      <c r="B327" s="465" t="s">
        <v>2150</v>
      </c>
      <c r="C327" s="466">
        <v>3995</v>
      </c>
      <c r="D327" s="467">
        <v>0</v>
      </c>
      <c r="E327" s="466">
        <v>3995</v>
      </c>
      <c r="F327" s="466"/>
      <c r="G327" s="469"/>
    </row>
    <row r="328" spans="1:7" s="392" customFormat="1">
      <c r="A328" s="464" t="s">
        <v>2151</v>
      </c>
      <c r="B328" s="465" t="s">
        <v>2152</v>
      </c>
      <c r="C328" s="466">
        <v>1495</v>
      </c>
      <c r="D328" s="467">
        <v>0</v>
      </c>
      <c r="E328" s="466">
        <v>1495</v>
      </c>
      <c r="F328" s="466"/>
      <c r="G328" s="469"/>
    </row>
    <row r="329" spans="1:7" s="392" customFormat="1">
      <c r="A329" s="483" t="s">
        <v>2153</v>
      </c>
      <c r="B329" s="465"/>
      <c r="C329" s="466"/>
      <c r="D329" s="467"/>
      <c r="E329" s="466"/>
      <c r="F329" s="466"/>
      <c r="G329" s="469"/>
    </row>
    <row r="330" spans="1:7" s="392" customFormat="1" ht="30">
      <c r="A330" s="464" t="s">
        <v>2154</v>
      </c>
      <c r="B330" s="465" t="s">
        <v>2155</v>
      </c>
      <c r="C330" s="466">
        <v>500</v>
      </c>
      <c r="D330" s="467">
        <v>0</v>
      </c>
      <c r="E330" s="466">
        <v>500</v>
      </c>
      <c r="F330" s="466"/>
      <c r="G330" s="469"/>
    </row>
    <row r="331" spans="1:7" s="392" customFormat="1">
      <c r="A331" s="464" t="s">
        <v>2156</v>
      </c>
      <c r="B331" s="465" t="s">
        <v>2157</v>
      </c>
      <c r="C331" s="466">
        <v>4400</v>
      </c>
      <c r="D331" s="467">
        <v>0</v>
      </c>
      <c r="E331" s="466">
        <v>4400</v>
      </c>
      <c r="F331" s="466"/>
      <c r="G331" s="469"/>
    </row>
    <row r="332" spans="1:7" s="392" customFormat="1" ht="45">
      <c r="A332" s="464" t="s">
        <v>2158</v>
      </c>
      <c r="B332" s="465" t="s">
        <v>1033</v>
      </c>
      <c r="C332" s="466">
        <v>2450</v>
      </c>
      <c r="D332" s="467">
        <v>0</v>
      </c>
      <c r="E332" s="466">
        <v>2450</v>
      </c>
      <c r="F332" s="466"/>
      <c r="G332" s="469"/>
    </row>
    <row r="333" spans="1:7" s="392" customFormat="1" ht="45">
      <c r="A333" s="464" t="s">
        <v>1034</v>
      </c>
      <c r="B333" s="465" t="s">
        <v>1493</v>
      </c>
      <c r="C333" s="466">
        <v>2450</v>
      </c>
      <c r="D333" s="467">
        <v>0</v>
      </c>
      <c r="E333" s="466">
        <v>2450</v>
      </c>
      <c r="F333" s="466"/>
      <c r="G333" s="469"/>
    </row>
    <row r="334" spans="1:7" s="392" customFormat="1" ht="30">
      <c r="A334" s="464" t="s">
        <v>1494</v>
      </c>
      <c r="B334" s="465" t="s">
        <v>1495</v>
      </c>
      <c r="C334" s="466">
        <v>995</v>
      </c>
      <c r="D334" s="467">
        <v>0</v>
      </c>
      <c r="E334" s="466">
        <v>995</v>
      </c>
      <c r="F334" s="466"/>
      <c r="G334" s="469"/>
    </row>
    <row r="335" spans="1:7" s="392" customFormat="1" ht="30">
      <c r="A335" s="464" t="s">
        <v>1496</v>
      </c>
      <c r="B335" s="465" t="s">
        <v>1497</v>
      </c>
      <c r="C335" s="466">
        <v>495</v>
      </c>
      <c r="D335" s="467">
        <v>0</v>
      </c>
      <c r="E335" s="466">
        <v>495</v>
      </c>
      <c r="F335" s="466"/>
      <c r="G335" s="469"/>
    </row>
    <row r="336" spans="1:7" s="392" customFormat="1" ht="60">
      <c r="A336" s="464" t="s">
        <v>1498</v>
      </c>
      <c r="B336" s="465" t="s">
        <v>1499</v>
      </c>
      <c r="C336" s="466">
        <v>9900</v>
      </c>
      <c r="D336" s="467">
        <v>0</v>
      </c>
      <c r="E336" s="466">
        <v>9900</v>
      </c>
      <c r="F336" s="466"/>
      <c r="G336" s="469"/>
    </row>
    <row r="337" spans="1:7" s="392" customFormat="1" ht="75">
      <c r="A337" s="464" t="s">
        <v>1500</v>
      </c>
      <c r="B337" s="465" t="s">
        <v>2122</v>
      </c>
      <c r="C337" s="466">
        <v>5000</v>
      </c>
      <c r="D337" s="467">
        <v>0</v>
      </c>
      <c r="E337" s="466">
        <v>5000</v>
      </c>
      <c r="F337" s="466"/>
      <c r="G337" s="469"/>
    </row>
    <row r="338" spans="1:7" s="392" customFormat="1" ht="30">
      <c r="A338" s="464" t="s">
        <v>2123</v>
      </c>
      <c r="B338" s="465" t="s">
        <v>2124</v>
      </c>
      <c r="C338" s="466">
        <v>3500</v>
      </c>
      <c r="D338" s="467">
        <v>0</v>
      </c>
      <c r="E338" s="466">
        <v>3500</v>
      </c>
      <c r="F338" s="466"/>
      <c r="G338" s="469"/>
    </row>
    <row r="339" spans="1:7" s="392" customFormat="1" ht="75">
      <c r="A339" s="464" t="s">
        <v>2125</v>
      </c>
      <c r="B339" s="465" t="s">
        <v>2126</v>
      </c>
      <c r="C339" s="466">
        <v>2500</v>
      </c>
      <c r="D339" s="467">
        <v>0</v>
      </c>
      <c r="E339" s="466">
        <v>2500</v>
      </c>
      <c r="F339" s="466"/>
      <c r="G339" s="469"/>
    </row>
    <row r="340" spans="1:7" s="392" customFormat="1" ht="13.5" customHeight="1">
      <c r="A340" s="464" t="s">
        <v>2127</v>
      </c>
      <c r="B340" s="465" t="s">
        <v>2128</v>
      </c>
      <c r="C340" s="466">
        <v>1500</v>
      </c>
      <c r="D340" s="467">
        <v>0</v>
      </c>
      <c r="E340" s="466">
        <v>1500</v>
      </c>
      <c r="F340" s="466"/>
      <c r="G340" s="469"/>
    </row>
    <row r="341" spans="1:7" s="392" customFormat="1" ht="60">
      <c r="A341" s="464" t="s">
        <v>2129</v>
      </c>
      <c r="B341" s="465" t="s">
        <v>2130</v>
      </c>
      <c r="C341" s="466">
        <v>2000</v>
      </c>
      <c r="D341" s="467">
        <v>0</v>
      </c>
      <c r="E341" s="466">
        <v>2000</v>
      </c>
      <c r="F341" s="466"/>
      <c r="G341" s="469"/>
    </row>
    <row r="342" spans="1:7" s="392" customFormat="1" ht="45">
      <c r="A342" s="464" t="s">
        <v>2131</v>
      </c>
      <c r="B342" s="465" t="s">
        <v>2132</v>
      </c>
      <c r="C342" s="466">
        <v>1200</v>
      </c>
      <c r="D342" s="467">
        <v>0</v>
      </c>
      <c r="E342" s="466">
        <v>1200</v>
      </c>
      <c r="F342" s="466"/>
      <c r="G342" s="469"/>
    </row>
    <row r="343" spans="1:7" s="392" customFormat="1" ht="60">
      <c r="A343" s="464" t="s">
        <v>2133</v>
      </c>
      <c r="B343" s="465" t="s">
        <v>2134</v>
      </c>
      <c r="C343" s="466">
        <v>1000</v>
      </c>
      <c r="D343" s="467">
        <v>0</v>
      </c>
      <c r="E343" s="466">
        <v>1000</v>
      </c>
      <c r="F343" s="466"/>
      <c r="G343" s="469"/>
    </row>
    <row r="344" spans="1:7" s="392" customFormat="1" ht="45">
      <c r="A344" s="464" t="s">
        <v>2135</v>
      </c>
      <c r="B344" s="465" t="s">
        <v>2136</v>
      </c>
      <c r="C344" s="466">
        <v>1000</v>
      </c>
      <c r="D344" s="467">
        <v>0</v>
      </c>
      <c r="E344" s="466">
        <v>1000</v>
      </c>
      <c r="F344" s="466"/>
      <c r="G344" s="469"/>
    </row>
    <row r="345" spans="1:7" s="392" customFormat="1">
      <c r="A345" s="464" t="s">
        <v>2137</v>
      </c>
      <c r="B345" s="465" t="s">
        <v>1793</v>
      </c>
      <c r="C345" s="466">
        <v>6485</v>
      </c>
      <c r="D345" s="467">
        <v>0</v>
      </c>
      <c r="E345" s="466">
        <v>6485</v>
      </c>
      <c r="F345" s="466"/>
      <c r="G345" s="469"/>
    </row>
    <row r="346" spans="1:7" s="392" customFormat="1" ht="60">
      <c r="A346" s="464" t="s">
        <v>1794</v>
      </c>
      <c r="B346" s="465" t="s">
        <v>1795</v>
      </c>
      <c r="C346" s="466">
        <v>3250</v>
      </c>
      <c r="D346" s="467">
        <v>0</v>
      </c>
      <c r="E346" s="466">
        <v>3250</v>
      </c>
      <c r="F346" s="466"/>
      <c r="G346" s="469"/>
    </row>
    <row r="347" spans="1:7" s="392" customFormat="1">
      <c r="A347" s="421" t="s">
        <v>1796</v>
      </c>
      <c r="B347" s="465"/>
      <c r="C347" s="466"/>
      <c r="D347" s="467"/>
      <c r="E347" s="466"/>
      <c r="F347" s="466"/>
      <c r="G347" s="469"/>
    </row>
    <row r="348" spans="1:7" s="392" customFormat="1">
      <c r="A348" s="464" t="s">
        <v>1797</v>
      </c>
      <c r="B348" s="465" t="s">
        <v>1798</v>
      </c>
      <c r="C348" s="466">
        <v>15</v>
      </c>
      <c r="D348" s="467">
        <v>0</v>
      </c>
      <c r="E348" s="466">
        <v>15</v>
      </c>
      <c r="F348" s="466"/>
      <c r="G348" s="469"/>
    </row>
    <row r="349" spans="1:7" s="392" customFormat="1">
      <c r="A349" s="464" t="s">
        <v>1799</v>
      </c>
      <c r="B349" s="465" t="s">
        <v>1800</v>
      </c>
      <c r="C349" s="466">
        <v>23</v>
      </c>
      <c r="D349" s="467">
        <v>0</v>
      </c>
      <c r="E349" s="466">
        <v>23</v>
      </c>
      <c r="F349" s="466"/>
      <c r="G349" s="469"/>
    </row>
    <row r="350" spans="1:7" s="392" customFormat="1">
      <c r="A350" s="464" t="s">
        <v>1801</v>
      </c>
      <c r="B350" s="465" t="s">
        <v>1802</v>
      </c>
      <c r="C350" s="466">
        <v>60</v>
      </c>
      <c r="D350" s="467">
        <v>0</v>
      </c>
      <c r="E350" s="466">
        <v>60</v>
      </c>
      <c r="F350" s="466"/>
      <c r="G350" s="469"/>
    </row>
    <row r="351" spans="1:7" s="392" customFormat="1">
      <c r="A351" s="464" t="s">
        <v>1803</v>
      </c>
      <c r="B351" s="465" t="s">
        <v>1804</v>
      </c>
      <c r="C351" s="466">
        <v>75</v>
      </c>
      <c r="D351" s="467">
        <v>0</v>
      </c>
      <c r="E351" s="466">
        <v>75</v>
      </c>
      <c r="F351" s="466"/>
      <c r="G351" s="469"/>
    </row>
    <row r="352" spans="1:7" s="392" customFormat="1">
      <c r="A352" s="464" t="s">
        <v>1805</v>
      </c>
      <c r="B352" s="465" t="s">
        <v>1806</v>
      </c>
      <c r="C352" s="466">
        <v>23</v>
      </c>
      <c r="D352" s="467">
        <v>0</v>
      </c>
      <c r="E352" s="466">
        <v>23</v>
      </c>
      <c r="F352" s="466"/>
      <c r="G352" s="469"/>
    </row>
    <row r="353" spans="1:7" s="392" customFormat="1" ht="30">
      <c r="A353" s="464" t="s">
        <v>1807</v>
      </c>
      <c r="B353" s="465" t="s">
        <v>1808</v>
      </c>
      <c r="C353" s="466">
        <v>75</v>
      </c>
      <c r="D353" s="467">
        <v>0</v>
      </c>
      <c r="E353" s="466">
        <v>75</v>
      </c>
      <c r="F353" s="466"/>
      <c r="G353" s="469"/>
    </row>
    <row r="354" spans="1:7" s="392" customFormat="1">
      <c r="A354" s="464" t="s">
        <v>1809</v>
      </c>
      <c r="B354" s="465" t="s">
        <v>1095</v>
      </c>
      <c r="C354" s="466">
        <v>225</v>
      </c>
      <c r="D354" s="467">
        <v>0</v>
      </c>
      <c r="E354" s="466">
        <v>225</v>
      </c>
      <c r="F354" s="466"/>
      <c r="G354" s="469"/>
    </row>
    <row r="355" spans="1:7" s="392" customFormat="1">
      <c r="A355" s="464" t="s">
        <v>1096</v>
      </c>
      <c r="B355" s="465" t="s">
        <v>1097</v>
      </c>
      <c r="C355" s="466">
        <v>15</v>
      </c>
      <c r="D355" s="467">
        <v>0</v>
      </c>
      <c r="E355" s="466">
        <v>15</v>
      </c>
      <c r="F355" s="466"/>
      <c r="G355" s="469"/>
    </row>
    <row r="356" spans="1:7" s="392" customFormat="1">
      <c r="A356" s="464" t="s">
        <v>1098</v>
      </c>
      <c r="B356" s="465" t="s">
        <v>1099</v>
      </c>
      <c r="C356" s="466">
        <v>12</v>
      </c>
      <c r="D356" s="467">
        <v>0</v>
      </c>
      <c r="E356" s="466">
        <v>12</v>
      </c>
      <c r="F356" s="466"/>
      <c r="G356" s="469"/>
    </row>
    <row r="357" spans="1:7" s="392" customFormat="1">
      <c r="A357" s="464" t="s">
        <v>1100</v>
      </c>
      <c r="B357" s="465" t="s">
        <v>1101</v>
      </c>
      <c r="C357" s="466">
        <v>20</v>
      </c>
      <c r="D357" s="467">
        <v>0</v>
      </c>
      <c r="E357" s="466">
        <v>20</v>
      </c>
      <c r="F357" s="466"/>
      <c r="G357" s="469"/>
    </row>
    <row r="358" spans="1:7" s="392" customFormat="1">
      <c r="A358" s="464" t="s">
        <v>1102</v>
      </c>
      <c r="B358" s="465" t="s">
        <v>1103</v>
      </c>
      <c r="C358" s="466">
        <v>15</v>
      </c>
      <c r="D358" s="467">
        <v>0</v>
      </c>
      <c r="E358" s="466">
        <v>15</v>
      </c>
      <c r="F358" s="466"/>
      <c r="G358" s="469"/>
    </row>
    <row r="359" spans="1:7" s="392" customFormat="1">
      <c r="A359" s="464" t="s">
        <v>1104</v>
      </c>
      <c r="B359" s="465" t="s">
        <v>1105</v>
      </c>
      <c r="C359" s="466">
        <v>53</v>
      </c>
      <c r="D359" s="467">
        <v>0</v>
      </c>
      <c r="E359" s="466">
        <v>53</v>
      </c>
      <c r="F359" s="466"/>
      <c r="G359" s="469"/>
    </row>
    <row r="360" spans="1:7" s="392" customFormat="1">
      <c r="A360" s="464" t="s">
        <v>1106</v>
      </c>
      <c r="B360" s="465" t="s">
        <v>1107</v>
      </c>
      <c r="C360" s="466">
        <v>68</v>
      </c>
      <c r="D360" s="467">
        <v>0</v>
      </c>
      <c r="E360" s="466">
        <v>68</v>
      </c>
      <c r="F360" s="466"/>
      <c r="G360" s="469"/>
    </row>
    <row r="361" spans="1:7" s="392" customFormat="1">
      <c r="A361" s="464" t="s">
        <v>1108</v>
      </c>
      <c r="B361" s="465" t="s">
        <v>1109</v>
      </c>
      <c r="C361" s="466">
        <v>45</v>
      </c>
      <c r="D361" s="467">
        <v>0</v>
      </c>
      <c r="E361" s="466">
        <v>45</v>
      </c>
      <c r="F361" s="466"/>
      <c r="G361" s="469"/>
    </row>
    <row r="362" spans="1:7" s="392" customFormat="1">
      <c r="A362" s="464" t="s">
        <v>1110</v>
      </c>
      <c r="B362" s="465" t="s">
        <v>1111</v>
      </c>
      <c r="C362" s="466">
        <v>60</v>
      </c>
      <c r="D362" s="467">
        <v>0</v>
      </c>
      <c r="E362" s="466">
        <v>60</v>
      </c>
      <c r="F362" s="466"/>
      <c r="G362" s="469"/>
    </row>
    <row r="363" spans="1:7" s="392" customFormat="1">
      <c r="A363" s="464" t="s">
        <v>2235</v>
      </c>
      <c r="B363" s="465" t="s">
        <v>2236</v>
      </c>
      <c r="C363" s="466">
        <v>23</v>
      </c>
      <c r="D363" s="467">
        <v>0</v>
      </c>
      <c r="E363" s="466">
        <v>23</v>
      </c>
      <c r="F363" s="466"/>
      <c r="G363" s="469"/>
    </row>
    <row r="364" spans="1:7" s="392" customFormat="1">
      <c r="A364" s="421" t="s">
        <v>2237</v>
      </c>
      <c r="B364" s="465"/>
      <c r="C364" s="466"/>
      <c r="D364" s="467"/>
      <c r="E364" s="466"/>
      <c r="F364" s="466"/>
      <c r="G364" s="469"/>
    </row>
    <row r="365" spans="1:7" s="392" customFormat="1">
      <c r="A365" s="464" t="s">
        <v>2238</v>
      </c>
      <c r="B365" s="465" t="s">
        <v>2239</v>
      </c>
      <c r="C365" s="466">
        <v>79</v>
      </c>
      <c r="D365" s="467">
        <v>0</v>
      </c>
      <c r="E365" s="466">
        <v>79</v>
      </c>
      <c r="F365" s="466"/>
      <c r="G365" s="469"/>
    </row>
    <row r="366" spans="1:7" s="392" customFormat="1">
      <c r="A366" s="464" t="s">
        <v>2240</v>
      </c>
      <c r="B366" s="465" t="s">
        <v>2241</v>
      </c>
      <c r="C366" s="466">
        <v>160</v>
      </c>
      <c r="D366" s="467">
        <v>0</v>
      </c>
      <c r="E366" s="466">
        <v>160</v>
      </c>
      <c r="F366" s="466"/>
      <c r="G366" s="469"/>
    </row>
    <row r="367" spans="1:7" s="392" customFormat="1">
      <c r="A367" s="464" t="s">
        <v>2242</v>
      </c>
      <c r="B367" s="465" t="s">
        <v>2243</v>
      </c>
      <c r="C367" s="466">
        <v>8</v>
      </c>
      <c r="D367" s="467">
        <v>0</v>
      </c>
      <c r="E367" s="466">
        <v>8</v>
      </c>
      <c r="F367" s="466"/>
      <c r="G367" s="469"/>
    </row>
    <row r="368" spans="1:7" s="392" customFormat="1">
      <c r="A368" s="464" t="s">
        <v>2244</v>
      </c>
      <c r="B368" s="465" t="s">
        <v>2245</v>
      </c>
      <c r="C368" s="466">
        <v>71</v>
      </c>
      <c r="D368" s="467">
        <v>0</v>
      </c>
      <c r="E368" s="466">
        <v>71</v>
      </c>
      <c r="F368" s="466"/>
      <c r="G368" s="469"/>
    </row>
    <row r="369" spans="1:7" s="392" customFormat="1">
      <c r="A369" s="464" t="s">
        <v>2246</v>
      </c>
      <c r="B369" s="465" t="s">
        <v>2247</v>
      </c>
      <c r="C369" s="466">
        <v>40</v>
      </c>
      <c r="D369" s="467">
        <v>0</v>
      </c>
      <c r="E369" s="466">
        <v>40</v>
      </c>
      <c r="F369" s="466"/>
      <c r="G369" s="469"/>
    </row>
    <row r="370" spans="1:7" s="392" customFormat="1">
      <c r="A370" s="464" t="s">
        <v>2248</v>
      </c>
      <c r="B370" s="465" t="s">
        <v>2249</v>
      </c>
      <c r="C370" s="466">
        <v>40</v>
      </c>
      <c r="D370" s="467">
        <v>0</v>
      </c>
      <c r="E370" s="466">
        <v>40</v>
      </c>
      <c r="F370" s="466"/>
      <c r="G370" s="469"/>
    </row>
    <row r="371" spans="1:7" s="392" customFormat="1">
      <c r="A371" s="464" t="s">
        <v>2250</v>
      </c>
      <c r="B371" s="465" t="s">
        <v>2251</v>
      </c>
      <c r="C371" s="466">
        <v>16</v>
      </c>
      <c r="D371" s="467">
        <v>0</v>
      </c>
      <c r="E371" s="466">
        <v>16</v>
      </c>
      <c r="F371" s="466"/>
      <c r="G371" s="469"/>
    </row>
    <row r="372" spans="1:7" s="392" customFormat="1">
      <c r="A372" s="464" t="s">
        <v>2252</v>
      </c>
      <c r="B372" s="465" t="s">
        <v>2253</v>
      </c>
      <c r="C372" s="466">
        <v>8</v>
      </c>
      <c r="D372" s="467">
        <v>0</v>
      </c>
      <c r="E372" s="466">
        <v>8</v>
      </c>
      <c r="F372" s="466"/>
      <c r="G372" s="469"/>
    </row>
    <row r="373" spans="1:7" s="392" customFormat="1">
      <c r="A373" s="464" t="s">
        <v>2254</v>
      </c>
      <c r="B373" s="465" t="s">
        <v>2255</v>
      </c>
      <c r="C373" s="466">
        <v>160</v>
      </c>
      <c r="D373" s="467">
        <v>0</v>
      </c>
      <c r="E373" s="466">
        <v>160</v>
      </c>
      <c r="F373" s="466"/>
      <c r="G373" s="469"/>
    </row>
    <row r="374" spans="1:7" s="392" customFormat="1">
      <c r="A374" s="464" t="s">
        <v>2256</v>
      </c>
      <c r="B374" s="465" t="s">
        <v>2257</v>
      </c>
      <c r="C374" s="466">
        <v>81</v>
      </c>
      <c r="D374" s="467">
        <v>0</v>
      </c>
      <c r="E374" s="466">
        <v>81</v>
      </c>
      <c r="F374" s="466"/>
      <c r="G374" s="469"/>
    </row>
    <row r="375" spans="1:7" s="392" customFormat="1">
      <c r="A375" s="464" t="s">
        <v>2258</v>
      </c>
      <c r="B375" s="465" t="s">
        <v>2259</v>
      </c>
      <c r="C375" s="466">
        <v>56</v>
      </c>
      <c r="D375" s="467">
        <v>0</v>
      </c>
      <c r="E375" s="466">
        <v>56</v>
      </c>
      <c r="F375" s="466"/>
      <c r="G375" s="469"/>
    </row>
    <row r="376" spans="1:7" s="392" customFormat="1">
      <c r="A376" s="464" t="s">
        <v>2260</v>
      </c>
      <c r="B376" s="465" t="s">
        <v>2261</v>
      </c>
      <c r="C376" s="466">
        <v>40</v>
      </c>
      <c r="D376" s="467">
        <v>0</v>
      </c>
      <c r="E376" s="466">
        <v>40</v>
      </c>
      <c r="F376" s="466"/>
      <c r="G376" s="469"/>
    </row>
    <row r="377" spans="1:7" s="392" customFormat="1">
      <c r="A377" s="464" t="s">
        <v>2262</v>
      </c>
      <c r="B377" s="465" t="s">
        <v>2263</v>
      </c>
      <c r="C377" s="466">
        <v>24</v>
      </c>
      <c r="D377" s="467">
        <v>0</v>
      </c>
      <c r="E377" s="466">
        <v>24</v>
      </c>
      <c r="F377" s="466"/>
      <c r="G377" s="469"/>
    </row>
    <row r="378" spans="1:7" s="392" customFormat="1">
      <c r="A378" s="464" t="s">
        <v>2264</v>
      </c>
      <c r="B378" s="465" t="s">
        <v>2265</v>
      </c>
      <c r="C378" s="466">
        <v>32</v>
      </c>
      <c r="D378" s="467">
        <v>0</v>
      </c>
      <c r="E378" s="466">
        <v>32</v>
      </c>
      <c r="F378" s="466"/>
      <c r="G378" s="469"/>
    </row>
    <row r="379" spans="1:7" s="392" customFormat="1">
      <c r="A379" s="464" t="s">
        <v>2266</v>
      </c>
      <c r="B379" s="465" t="s">
        <v>2267</v>
      </c>
      <c r="C379" s="466">
        <v>19</v>
      </c>
      <c r="D379" s="467">
        <v>0</v>
      </c>
      <c r="E379" s="466">
        <v>19</v>
      </c>
      <c r="F379" s="466"/>
      <c r="G379" s="469"/>
    </row>
    <row r="380" spans="1:7" s="392" customFormat="1">
      <c r="A380" s="464" t="s">
        <v>2268</v>
      </c>
      <c r="B380" s="465" t="s">
        <v>2269</v>
      </c>
      <c r="C380" s="466">
        <v>16</v>
      </c>
      <c r="D380" s="467">
        <v>0</v>
      </c>
      <c r="E380" s="466">
        <v>16</v>
      </c>
      <c r="F380" s="466"/>
      <c r="G380" s="469"/>
    </row>
    <row r="381" spans="1:7" s="392" customFormat="1">
      <c r="A381" s="464" t="s">
        <v>2270</v>
      </c>
      <c r="B381" s="465" t="s">
        <v>2271</v>
      </c>
      <c r="C381" s="466">
        <v>16</v>
      </c>
      <c r="D381" s="467">
        <v>0</v>
      </c>
      <c r="E381" s="466">
        <v>16</v>
      </c>
      <c r="F381" s="466"/>
      <c r="G381" s="469"/>
    </row>
    <row r="382" spans="1:7" s="392" customFormat="1">
      <c r="A382" s="464" t="s">
        <v>2272</v>
      </c>
      <c r="B382" s="465" t="s">
        <v>2273</v>
      </c>
      <c r="C382" s="466">
        <v>104</v>
      </c>
      <c r="D382" s="467">
        <v>0</v>
      </c>
      <c r="E382" s="466">
        <v>104</v>
      </c>
      <c r="F382" s="466"/>
      <c r="G382" s="469"/>
    </row>
    <row r="383" spans="1:7" s="392" customFormat="1">
      <c r="A383" s="464" t="s">
        <v>2274</v>
      </c>
      <c r="B383" s="465" t="s">
        <v>2275</v>
      </c>
      <c r="C383" s="466">
        <v>52</v>
      </c>
      <c r="D383" s="467">
        <v>0</v>
      </c>
      <c r="E383" s="466">
        <v>52</v>
      </c>
      <c r="F383" s="466"/>
      <c r="G383" s="469"/>
    </row>
    <row r="384" spans="1:7" s="392" customFormat="1">
      <c r="A384" s="421" t="s">
        <v>1909</v>
      </c>
      <c r="B384" s="465"/>
      <c r="C384" s="466"/>
      <c r="D384" s="467"/>
      <c r="E384" s="466"/>
      <c r="F384" s="466"/>
      <c r="G384" s="469"/>
    </row>
    <row r="385" spans="1:7" s="392" customFormat="1">
      <c r="A385" s="464" t="s">
        <v>2276</v>
      </c>
      <c r="B385" s="465" t="s">
        <v>2277</v>
      </c>
      <c r="C385" s="466">
        <v>595</v>
      </c>
      <c r="D385" s="467">
        <v>0</v>
      </c>
      <c r="E385" s="466">
        <v>595</v>
      </c>
      <c r="F385" s="466"/>
      <c r="G385" s="469"/>
    </row>
    <row r="386" spans="1:7" s="392" customFormat="1">
      <c r="A386" s="464" t="s">
        <v>2278</v>
      </c>
      <c r="B386" s="465" t="s">
        <v>2279</v>
      </c>
      <c r="C386" s="466">
        <v>595</v>
      </c>
      <c r="D386" s="467">
        <v>0</v>
      </c>
      <c r="E386" s="466">
        <v>595</v>
      </c>
      <c r="F386" s="466"/>
      <c r="G386" s="469"/>
    </row>
    <row r="387" spans="1:7" s="392" customFormat="1">
      <c r="A387" s="464" t="s">
        <v>2280</v>
      </c>
      <c r="B387" s="465" t="s">
        <v>2281</v>
      </c>
      <c r="C387" s="466">
        <v>175</v>
      </c>
      <c r="D387" s="467">
        <v>0</v>
      </c>
      <c r="E387" s="466">
        <v>175</v>
      </c>
      <c r="F387" s="466"/>
      <c r="G387" s="469"/>
    </row>
    <row r="388" spans="1:7" s="392" customFormat="1">
      <c r="A388" s="464" t="s">
        <v>2282</v>
      </c>
      <c r="B388" s="465" t="s">
        <v>2283</v>
      </c>
      <c r="C388" s="466">
        <v>2500</v>
      </c>
      <c r="D388" s="467">
        <v>0</v>
      </c>
      <c r="E388" s="466">
        <v>2500</v>
      </c>
      <c r="F388" s="466"/>
      <c r="G388" s="469"/>
    </row>
    <row r="389" spans="1:7" s="392" customFormat="1">
      <c r="A389" s="464" t="s">
        <v>2284</v>
      </c>
      <c r="B389" s="465" t="s">
        <v>2285</v>
      </c>
      <c r="C389" s="466">
        <v>3500</v>
      </c>
      <c r="D389" s="467">
        <v>0</v>
      </c>
      <c r="E389" s="466">
        <v>3500</v>
      </c>
      <c r="F389" s="466"/>
      <c r="G389" s="469"/>
    </row>
    <row r="390" spans="1:7" s="392" customFormat="1">
      <c r="A390" s="464" t="s">
        <v>2286</v>
      </c>
      <c r="B390" s="465" t="s">
        <v>2287</v>
      </c>
      <c r="C390" s="466">
        <v>995</v>
      </c>
      <c r="D390" s="467">
        <v>0</v>
      </c>
      <c r="E390" s="466">
        <v>995</v>
      </c>
      <c r="F390" s="466"/>
      <c r="G390" s="469"/>
    </row>
    <row r="391" spans="1:7" s="392" customFormat="1">
      <c r="A391" s="464" t="s">
        <v>2288</v>
      </c>
      <c r="B391" s="465" t="s">
        <v>2289</v>
      </c>
      <c r="C391" s="466">
        <v>995</v>
      </c>
      <c r="D391" s="467">
        <v>0</v>
      </c>
      <c r="E391" s="466">
        <v>995</v>
      </c>
      <c r="F391" s="466"/>
      <c r="G391" s="469"/>
    </row>
    <row r="392" spans="1:7" s="392" customFormat="1">
      <c r="A392" s="464" t="s">
        <v>2290</v>
      </c>
      <c r="B392" s="465" t="s">
        <v>2291</v>
      </c>
      <c r="C392" s="466">
        <v>1990</v>
      </c>
      <c r="D392" s="467">
        <v>0</v>
      </c>
      <c r="E392" s="466">
        <v>1990</v>
      </c>
      <c r="F392" s="466"/>
      <c r="G392" s="469"/>
    </row>
    <row r="393" spans="1:7" s="392" customFormat="1">
      <c r="A393" s="464" t="s">
        <v>2292</v>
      </c>
      <c r="B393" s="465" t="s">
        <v>2293</v>
      </c>
      <c r="C393" s="466">
        <v>2985</v>
      </c>
      <c r="D393" s="467">
        <v>0</v>
      </c>
      <c r="E393" s="466">
        <v>2985</v>
      </c>
      <c r="F393" s="466"/>
      <c r="G393" s="469"/>
    </row>
    <row r="394" spans="1:7" s="392" customFormat="1">
      <c r="A394" s="464" t="s">
        <v>2294</v>
      </c>
      <c r="B394" s="465" t="s">
        <v>2295</v>
      </c>
      <c r="C394" s="466">
        <v>2750</v>
      </c>
      <c r="D394" s="467">
        <v>0</v>
      </c>
      <c r="E394" s="466">
        <v>2750</v>
      </c>
      <c r="F394" s="466"/>
      <c r="G394" s="469"/>
    </row>
    <row r="395" spans="1:7" s="392" customFormat="1">
      <c r="A395" s="464" t="s">
        <v>2296</v>
      </c>
      <c r="B395" s="465" t="s">
        <v>2297</v>
      </c>
      <c r="C395" s="466">
        <v>3400</v>
      </c>
      <c r="D395" s="467">
        <v>0</v>
      </c>
      <c r="E395" s="466">
        <v>3400</v>
      </c>
      <c r="F395" s="466"/>
      <c r="G395" s="469"/>
    </row>
    <row r="396" spans="1:7" s="392" customFormat="1">
      <c r="A396" s="464" t="s">
        <v>2298</v>
      </c>
      <c r="B396" s="465" t="s">
        <v>2299</v>
      </c>
      <c r="C396" s="466">
        <v>4100</v>
      </c>
      <c r="D396" s="467">
        <v>0</v>
      </c>
      <c r="E396" s="466">
        <v>4100</v>
      </c>
      <c r="F396" s="466"/>
      <c r="G396" s="469"/>
    </row>
    <row r="397" spans="1:7" s="392" customFormat="1">
      <c r="A397" s="464"/>
      <c r="B397" s="465"/>
      <c r="C397" s="466"/>
      <c r="D397" s="467"/>
      <c r="E397" s="466"/>
      <c r="F397" s="466"/>
      <c r="G397" s="469"/>
    </row>
    <row r="398" spans="1:7" s="392" customFormat="1">
      <c r="A398" s="471" t="s">
        <v>870</v>
      </c>
      <c r="B398" s="465"/>
      <c r="C398" s="466"/>
      <c r="D398" s="467"/>
      <c r="E398" s="466"/>
      <c r="F398" s="466"/>
      <c r="G398" s="469"/>
    </row>
    <row r="399" spans="1:7" s="392" customFormat="1">
      <c r="A399" s="479" t="s">
        <v>280</v>
      </c>
      <c r="B399" s="465"/>
      <c r="C399" s="466"/>
      <c r="D399" s="467"/>
      <c r="E399" s="466"/>
      <c r="F399" s="468"/>
      <c r="G399" s="469"/>
    </row>
    <row r="400" spans="1:7" s="392" customFormat="1">
      <c r="A400" s="464" t="s">
        <v>2300</v>
      </c>
      <c r="B400" s="465" t="s">
        <v>2301</v>
      </c>
      <c r="C400" s="466">
        <v>1495</v>
      </c>
      <c r="D400" s="467">
        <v>0</v>
      </c>
      <c r="E400" s="466">
        <v>1495</v>
      </c>
      <c r="F400" s="466">
        <v>15</v>
      </c>
      <c r="G400" s="469"/>
    </row>
    <row r="401" spans="1:7" s="392" customFormat="1">
      <c r="A401" s="464" t="s">
        <v>2302</v>
      </c>
      <c r="B401" s="465" t="s">
        <v>2303</v>
      </c>
      <c r="C401" s="466">
        <v>25</v>
      </c>
      <c r="D401" s="467">
        <v>0</v>
      </c>
      <c r="E401" s="466">
        <v>25</v>
      </c>
      <c r="F401" s="466">
        <v>15</v>
      </c>
      <c r="G401" s="469"/>
    </row>
    <row r="402" spans="1:7" s="392" customFormat="1">
      <c r="A402" s="464" t="s">
        <v>2304</v>
      </c>
      <c r="B402" s="465" t="s">
        <v>2305</v>
      </c>
      <c r="C402" s="466">
        <v>500</v>
      </c>
      <c r="D402" s="467">
        <v>0</v>
      </c>
      <c r="E402" s="466">
        <v>500</v>
      </c>
      <c r="F402" s="466">
        <v>15</v>
      </c>
      <c r="G402" s="469"/>
    </row>
    <row r="403" spans="1:7" s="392" customFormat="1">
      <c r="A403" s="421" t="s">
        <v>2306</v>
      </c>
      <c r="B403" s="465"/>
      <c r="C403" s="466"/>
      <c r="D403" s="467"/>
      <c r="E403" s="466"/>
      <c r="F403" s="466"/>
      <c r="G403" s="469"/>
    </row>
    <row r="404" spans="1:7" s="392" customFormat="1">
      <c r="A404" s="479" t="s">
        <v>280</v>
      </c>
      <c r="B404" s="465"/>
      <c r="C404" s="466"/>
      <c r="D404" s="467"/>
      <c r="E404" s="466"/>
      <c r="F404" s="468"/>
      <c r="G404" s="469"/>
    </row>
    <row r="405" spans="1:7" s="392" customFormat="1">
      <c r="A405" s="470" t="s">
        <v>2307</v>
      </c>
      <c r="B405" s="465"/>
      <c r="C405" s="466"/>
      <c r="D405" s="467"/>
      <c r="E405" s="466"/>
      <c r="F405" s="466"/>
      <c r="G405" s="469"/>
    </row>
    <row r="406" spans="1:7" s="392" customFormat="1">
      <c r="A406" s="470" t="s">
        <v>2308</v>
      </c>
      <c r="B406" s="465"/>
      <c r="C406" s="466"/>
      <c r="D406" s="467"/>
      <c r="E406" s="466"/>
      <c r="F406" s="466"/>
      <c r="G406" s="469"/>
    </row>
    <row r="407" spans="1:7" s="392" customFormat="1">
      <c r="A407" s="470" t="s">
        <v>2309</v>
      </c>
      <c r="B407" s="465"/>
      <c r="C407" s="466"/>
      <c r="D407" s="467"/>
      <c r="E407" s="466"/>
      <c r="F407" s="466"/>
      <c r="G407" s="469"/>
    </row>
    <row r="408" spans="1:7" s="392" customFormat="1" ht="30">
      <c r="A408" s="464" t="s">
        <v>2310</v>
      </c>
      <c r="B408" s="465" t="s">
        <v>2311</v>
      </c>
      <c r="C408" s="466">
        <v>3370</v>
      </c>
      <c r="D408" s="467">
        <v>0</v>
      </c>
      <c r="E408" s="466">
        <v>3370</v>
      </c>
      <c r="F408" s="466">
        <v>15</v>
      </c>
      <c r="G408" s="469"/>
    </row>
    <row r="409" spans="1:7" s="392" customFormat="1" ht="45">
      <c r="A409" s="464" t="s">
        <v>2312</v>
      </c>
      <c r="B409" s="465" t="s">
        <v>2313</v>
      </c>
      <c r="C409" s="466">
        <v>4994</v>
      </c>
      <c r="D409" s="467">
        <v>0</v>
      </c>
      <c r="E409" s="466">
        <v>4994</v>
      </c>
      <c r="F409" s="466">
        <v>15</v>
      </c>
      <c r="G409" s="469"/>
    </row>
    <row r="410" spans="1:7" s="392" customFormat="1" ht="60">
      <c r="A410" s="464" t="s">
        <v>2314</v>
      </c>
      <c r="B410" s="465" t="s">
        <v>2315</v>
      </c>
      <c r="C410" s="466">
        <v>500</v>
      </c>
      <c r="D410" s="467">
        <v>0</v>
      </c>
      <c r="E410" s="466">
        <v>500</v>
      </c>
      <c r="F410" s="466">
        <v>15</v>
      </c>
      <c r="G410" s="469"/>
    </row>
    <row r="411" spans="1:7" s="392" customFormat="1" ht="30">
      <c r="A411" s="464" t="s">
        <v>2316</v>
      </c>
      <c r="B411" s="465" t="s">
        <v>2317</v>
      </c>
      <c r="C411" s="466">
        <v>1500</v>
      </c>
      <c r="D411" s="467">
        <v>0</v>
      </c>
      <c r="E411" s="466">
        <v>1500</v>
      </c>
      <c r="F411" s="466">
        <v>15</v>
      </c>
      <c r="G411" s="469"/>
    </row>
    <row r="412" spans="1:7" s="392" customFormat="1" ht="30">
      <c r="A412" s="464" t="s">
        <v>2318</v>
      </c>
      <c r="B412" s="465" t="s">
        <v>2319</v>
      </c>
      <c r="C412" s="466">
        <v>3500</v>
      </c>
      <c r="D412" s="467">
        <v>0</v>
      </c>
      <c r="E412" s="466">
        <v>3500</v>
      </c>
      <c r="F412" s="466">
        <v>15</v>
      </c>
      <c r="G412" s="469"/>
    </row>
    <row r="413" spans="1:7" s="392" customFormat="1" ht="30">
      <c r="A413" s="464" t="s">
        <v>2320</v>
      </c>
      <c r="B413" s="465" t="s">
        <v>2321</v>
      </c>
      <c r="C413" s="466">
        <v>2300</v>
      </c>
      <c r="D413" s="467">
        <v>0</v>
      </c>
      <c r="E413" s="466">
        <v>2300</v>
      </c>
      <c r="F413" s="466">
        <v>15</v>
      </c>
      <c r="G413" s="469"/>
    </row>
    <row r="414" spans="1:7" s="392" customFormat="1" ht="14.25" customHeight="1">
      <c r="A414" s="464" t="s">
        <v>2322</v>
      </c>
      <c r="B414" s="465" t="s">
        <v>2323</v>
      </c>
      <c r="C414" s="466">
        <v>2750</v>
      </c>
      <c r="D414" s="467">
        <v>0</v>
      </c>
      <c r="E414" s="466">
        <v>2750</v>
      </c>
      <c r="F414" s="466">
        <v>15</v>
      </c>
      <c r="G414" s="469"/>
    </row>
    <row r="415" spans="1:7" s="392" customFormat="1" ht="30">
      <c r="A415" s="464" t="s">
        <v>2324</v>
      </c>
      <c r="B415" s="465" t="s">
        <v>2325</v>
      </c>
      <c r="C415" s="466">
        <v>5000</v>
      </c>
      <c r="D415" s="467">
        <v>0</v>
      </c>
      <c r="E415" s="466">
        <v>5000</v>
      </c>
      <c r="F415" s="466">
        <v>15</v>
      </c>
      <c r="G415" s="469"/>
    </row>
    <row r="416" spans="1:7" s="392" customFormat="1" ht="30">
      <c r="A416" s="464" t="s">
        <v>2326</v>
      </c>
      <c r="B416" s="465" t="s">
        <v>2327</v>
      </c>
      <c r="C416" s="466">
        <v>2550</v>
      </c>
      <c r="D416" s="467">
        <v>0</v>
      </c>
      <c r="E416" s="466">
        <v>2550</v>
      </c>
      <c r="F416" s="466">
        <v>15</v>
      </c>
      <c r="G416" s="469"/>
    </row>
    <row r="417" spans="1:8">
      <c r="A417" s="464" t="s">
        <v>2328</v>
      </c>
      <c r="B417" s="465" t="s">
        <v>2329</v>
      </c>
      <c r="C417" s="466">
        <v>500</v>
      </c>
      <c r="D417" s="467">
        <v>0</v>
      </c>
      <c r="E417" s="466">
        <v>500</v>
      </c>
      <c r="F417" s="466">
        <v>15</v>
      </c>
      <c r="G417" s="469"/>
      <c r="H417" s="392"/>
    </row>
    <row r="418" spans="1:8">
      <c r="A418" s="464" t="s">
        <v>2330</v>
      </c>
      <c r="B418" s="465" t="s">
        <v>2331</v>
      </c>
      <c r="C418" s="466">
        <v>2125</v>
      </c>
      <c r="D418" s="467">
        <v>0</v>
      </c>
      <c r="E418" s="466">
        <v>2125</v>
      </c>
      <c r="F418" s="466">
        <v>15</v>
      </c>
      <c r="G418" s="469"/>
      <c r="H418" s="392"/>
    </row>
    <row r="419" spans="1:8" ht="30">
      <c r="A419" s="464" t="s">
        <v>2332</v>
      </c>
      <c r="B419" s="465" t="s">
        <v>2333</v>
      </c>
      <c r="C419" s="466">
        <v>4230</v>
      </c>
      <c r="D419" s="467">
        <v>0</v>
      </c>
      <c r="E419" s="466">
        <v>4230</v>
      </c>
      <c r="F419" s="466">
        <v>15</v>
      </c>
      <c r="G419" s="469"/>
      <c r="H419" s="392"/>
    </row>
    <row r="420" spans="1:8" ht="30">
      <c r="A420" s="464" t="s">
        <v>2334</v>
      </c>
      <c r="B420" s="465" t="s">
        <v>2335</v>
      </c>
      <c r="C420" s="466">
        <v>10500</v>
      </c>
      <c r="D420" s="467">
        <v>0</v>
      </c>
      <c r="E420" s="466">
        <v>10500</v>
      </c>
      <c r="F420" s="466">
        <v>15</v>
      </c>
      <c r="G420" s="469"/>
      <c r="H420" s="392"/>
    </row>
    <row r="421" spans="1:8" ht="30">
      <c r="A421" s="464" t="s">
        <v>2336</v>
      </c>
      <c r="B421" s="465" t="s">
        <v>2337</v>
      </c>
      <c r="C421" s="466">
        <v>20750</v>
      </c>
      <c r="D421" s="467">
        <v>0</v>
      </c>
      <c r="E421" s="466">
        <v>20750</v>
      </c>
      <c r="F421" s="466">
        <v>15</v>
      </c>
      <c r="G421" s="469"/>
      <c r="H421" s="392"/>
    </row>
    <row r="422" spans="1:8" ht="30">
      <c r="A422" s="464" t="s">
        <v>2338</v>
      </c>
      <c r="B422" s="465" t="s">
        <v>2339</v>
      </c>
      <c r="C422" s="466">
        <v>40000</v>
      </c>
      <c r="D422" s="467">
        <v>0</v>
      </c>
      <c r="E422" s="466">
        <v>40000</v>
      </c>
      <c r="F422" s="466">
        <v>15</v>
      </c>
      <c r="G422" s="469"/>
      <c r="H422" s="392"/>
    </row>
    <row r="423" spans="1:8">
      <c r="A423" s="464" t="s">
        <v>2340</v>
      </c>
      <c r="B423" s="465" t="s">
        <v>2341</v>
      </c>
      <c r="C423" s="466">
        <v>300</v>
      </c>
      <c r="D423" s="467">
        <v>0</v>
      </c>
      <c r="E423" s="466">
        <v>300</v>
      </c>
      <c r="F423" s="466">
        <v>15</v>
      </c>
      <c r="G423" s="469"/>
      <c r="H423" s="392"/>
    </row>
    <row r="424" spans="1:8">
      <c r="A424" s="464" t="s">
        <v>2342</v>
      </c>
      <c r="B424" s="465" t="s">
        <v>2343</v>
      </c>
      <c r="C424" s="466">
        <v>1445</v>
      </c>
      <c r="D424" s="467">
        <v>0</v>
      </c>
      <c r="E424" s="466">
        <v>1445</v>
      </c>
      <c r="F424" s="466">
        <v>15</v>
      </c>
      <c r="G424" s="469"/>
      <c r="H424" s="392"/>
    </row>
    <row r="425" spans="1:8">
      <c r="A425" s="464" t="s">
        <v>2344</v>
      </c>
      <c r="B425" s="465" t="s">
        <v>2345</v>
      </c>
      <c r="C425" s="466">
        <v>2750</v>
      </c>
      <c r="D425" s="467">
        <v>0</v>
      </c>
      <c r="E425" s="466">
        <v>2750</v>
      </c>
      <c r="F425" s="466">
        <v>15</v>
      </c>
      <c r="G425" s="469"/>
      <c r="H425" s="392"/>
    </row>
    <row r="426" spans="1:8">
      <c r="A426" s="464" t="s">
        <v>2346</v>
      </c>
      <c r="B426" s="465" t="s">
        <v>2347</v>
      </c>
      <c r="C426" s="466">
        <v>6250</v>
      </c>
      <c r="D426" s="467">
        <v>0</v>
      </c>
      <c r="E426" s="466">
        <v>6250</v>
      </c>
      <c r="F426" s="466">
        <v>15</v>
      </c>
      <c r="G426" s="469"/>
      <c r="H426" s="392"/>
    </row>
    <row r="427" spans="1:8">
      <c r="A427" s="464" t="s">
        <v>2348</v>
      </c>
      <c r="B427" s="465" t="s">
        <v>2349</v>
      </c>
      <c r="C427" s="466">
        <v>11250</v>
      </c>
      <c r="D427" s="467">
        <v>0</v>
      </c>
      <c r="E427" s="466">
        <v>11250</v>
      </c>
      <c r="F427" s="466">
        <v>15</v>
      </c>
      <c r="G427" s="469"/>
      <c r="H427" s="392"/>
    </row>
    <row r="428" spans="1:8">
      <c r="A428" s="464" t="s">
        <v>2350</v>
      </c>
      <c r="B428" s="465" t="s">
        <v>2351</v>
      </c>
      <c r="C428" s="466">
        <v>20000</v>
      </c>
      <c r="D428" s="467">
        <v>0</v>
      </c>
      <c r="E428" s="466">
        <v>20000</v>
      </c>
      <c r="F428" s="466">
        <v>15</v>
      </c>
      <c r="G428" s="469"/>
      <c r="H428" s="392"/>
    </row>
    <row r="429" spans="1:8">
      <c r="A429" s="464" t="s">
        <v>2352</v>
      </c>
      <c r="B429" s="465" t="s">
        <v>2353</v>
      </c>
      <c r="C429" s="466">
        <v>495</v>
      </c>
      <c r="D429" s="467">
        <v>0</v>
      </c>
      <c r="E429" s="466">
        <v>495</v>
      </c>
      <c r="F429" s="466">
        <v>15</v>
      </c>
      <c r="G429" s="469"/>
      <c r="H429" s="392"/>
    </row>
    <row r="430" spans="1:8">
      <c r="A430" s="464" t="s">
        <v>2354</v>
      </c>
      <c r="B430" s="465" t="s">
        <v>2355</v>
      </c>
      <c r="C430" s="466">
        <v>4995</v>
      </c>
      <c r="D430" s="467">
        <v>0</v>
      </c>
      <c r="E430" s="466">
        <v>4995</v>
      </c>
      <c r="F430" s="466">
        <v>15</v>
      </c>
      <c r="G430" s="469"/>
      <c r="H430" s="392"/>
    </row>
    <row r="431" spans="1:8">
      <c r="A431" s="483" t="s">
        <v>2758</v>
      </c>
      <c r="B431" s="465"/>
      <c r="C431" s="466"/>
      <c r="D431" s="467"/>
      <c r="E431" s="466"/>
      <c r="F431" s="466"/>
      <c r="G431" s="469"/>
      <c r="H431" s="392"/>
    </row>
    <row r="432" spans="1:8">
      <c r="A432" s="464" t="s">
        <v>2356</v>
      </c>
      <c r="B432" s="465" t="s">
        <v>2357</v>
      </c>
      <c r="C432" s="466">
        <v>39</v>
      </c>
      <c r="D432" s="467">
        <v>0</v>
      </c>
      <c r="E432" s="466">
        <v>39</v>
      </c>
      <c r="F432" s="466"/>
      <c r="G432" s="469"/>
      <c r="H432" s="392"/>
    </row>
    <row r="433" spans="1:8">
      <c r="A433" s="464" t="s">
        <v>2358</v>
      </c>
      <c r="B433" s="465" t="s">
        <v>2359</v>
      </c>
      <c r="C433" s="466">
        <v>695</v>
      </c>
      <c r="D433" s="467">
        <v>0</v>
      </c>
      <c r="E433" s="466">
        <v>695</v>
      </c>
      <c r="F433" s="466"/>
      <c r="G433" s="469"/>
      <c r="H433" s="392"/>
    </row>
    <row r="434" spans="1:8">
      <c r="A434" s="464" t="s">
        <v>2360</v>
      </c>
      <c r="B434" s="465" t="s">
        <v>2361</v>
      </c>
      <c r="C434" s="466">
        <v>495</v>
      </c>
      <c r="D434" s="467">
        <v>0</v>
      </c>
      <c r="E434" s="466">
        <v>495</v>
      </c>
      <c r="F434" s="466"/>
      <c r="G434" s="469"/>
      <c r="H434" s="392"/>
    </row>
    <row r="435" spans="1:8">
      <c r="A435" s="464" t="s">
        <v>2362</v>
      </c>
      <c r="B435" s="465" t="s">
        <v>2363</v>
      </c>
      <c r="C435" s="466">
        <v>8</v>
      </c>
      <c r="D435" s="467">
        <v>0</v>
      </c>
      <c r="E435" s="466">
        <v>8</v>
      </c>
      <c r="F435" s="466"/>
      <c r="G435" s="469"/>
      <c r="H435" s="392"/>
    </row>
    <row r="436" spans="1:8">
      <c r="A436" s="483" t="s">
        <v>1906</v>
      </c>
      <c r="B436" s="465"/>
      <c r="C436" s="466"/>
      <c r="D436" s="467"/>
      <c r="E436" s="466"/>
      <c r="F436" s="466"/>
      <c r="G436" s="469"/>
      <c r="H436" s="392"/>
    </row>
    <row r="437" spans="1:8">
      <c r="A437" s="464" t="s">
        <v>2364</v>
      </c>
      <c r="B437" s="465" t="s">
        <v>2365</v>
      </c>
      <c r="C437" s="466">
        <v>11</v>
      </c>
      <c r="D437" s="467">
        <v>0</v>
      </c>
      <c r="E437" s="466">
        <v>11</v>
      </c>
      <c r="F437" s="466"/>
      <c r="G437" s="469"/>
      <c r="H437" s="392"/>
    </row>
    <row r="438" spans="1:8">
      <c r="A438" s="464" t="s">
        <v>2366</v>
      </c>
      <c r="B438" s="465" t="s">
        <v>2367</v>
      </c>
      <c r="C438" s="466">
        <v>51</v>
      </c>
      <c r="D438" s="467">
        <v>0</v>
      </c>
      <c r="E438" s="466">
        <v>51</v>
      </c>
      <c r="F438" s="466"/>
      <c r="G438" s="469"/>
      <c r="H438" s="392"/>
    </row>
    <row r="439" spans="1:8">
      <c r="A439" s="464" t="s">
        <v>1607</v>
      </c>
      <c r="B439" s="465" t="s">
        <v>1608</v>
      </c>
      <c r="C439" s="466">
        <v>75</v>
      </c>
      <c r="D439" s="467">
        <v>0</v>
      </c>
      <c r="E439" s="466">
        <v>75</v>
      </c>
      <c r="F439" s="466"/>
      <c r="G439" s="469"/>
      <c r="H439" s="392"/>
    </row>
    <row r="440" spans="1:8">
      <c r="A440" s="464" t="s">
        <v>1609</v>
      </c>
      <c r="B440" s="465" t="s">
        <v>1610</v>
      </c>
      <c r="C440" s="466">
        <v>8</v>
      </c>
      <c r="D440" s="467">
        <v>0</v>
      </c>
      <c r="E440" s="466">
        <v>8</v>
      </c>
      <c r="F440" s="466"/>
      <c r="G440" s="469"/>
      <c r="H440" s="392"/>
    </row>
    <row r="441" spans="1:8">
      <c r="A441" s="464" t="s">
        <v>1611</v>
      </c>
      <c r="B441" s="465" t="s">
        <v>1612</v>
      </c>
      <c r="C441" s="466">
        <v>23</v>
      </c>
      <c r="D441" s="467">
        <v>0</v>
      </c>
      <c r="E441" s="466">
        <v>23</v>
      </c>
      <c r="F441" s="466"/>
      <c r="G441" s="469"/>
      <c r="H441" s="392"/>
    </row>
    <row r="442" spans="1:8">
      <c r="A442" s="464" t="s">
        <v>1613</v>
      </c>
      <c r="B442" s="465" t="s">
        <v>1614</v>
      </c>
      <c r="C442" s="466">
        <v>53</v>
      </c>
      <c r="D442" s="467">
        <v>0</v>
      </c>
      <c r="E442" s="466">
        <v>53</v>
      </c>
      <c r="F442" s="466"/>
      <c r="G442" s="469"/>
      <c r="H442" s="392"/>
    </row>
    <row r="443" spans="1:8">
      <c r="A443" s="464" t="s">
        <v>1615</v>
      </c>
      <c r="B443" s="465" t="s">
        <v>1616</v>
      </c>
      <c r="C443" s="466">
        <v>35</v>
      </c>
      <c r="D443" s="467">
        <v>0</v>
      </c>
      <c r="E443" s="466">
        <v>35</v>
      </c>
      <c r="F443" s="466"/>
      <c r="G443" s="469"/>
      <c r="H443" s="392"/>
    </row>
    <row r="444" spans="1:8">
      <c r="A444" s="464" t="s">
        <v>1617</v>
      </c>
      <c r="B444" s="465" t="s">
        <v>1618</v>
      </c>
      <c r="C444" s="466">
        <v>41</v>
      </c>
      <c r="D444" s="467">
        <v>0</v>
      </c>
      <c r="E444" s="466">
        <v>41</v>
      </c>
      <c r="F444" s="466"/>
      <c r="G444" s="469"/>
      <c r="H444" s="392"/>
    </row>
    <row r="445" spans="1:8">
      <c r="A445" s="464" t="s">
        <v>1619</v>
      </c>
      <c r="B445" s="465" t="s">
        <v>1620</v>
      </c>
      <c r="C445" s="466">
        <v>75</v>
      </c>
      <c r="D445" s="467">
        <v>0</v>
      </c>
      <c r="E445" s="466">
        <v>75</v>
      </c>
      <c r="F445" s="466"/>
      <c r="G445" s="469"/>
      <c r="H445" s="392"/>
    </row>
    <row r="446" spans="1:8">
      <c r="A446" s="464" t="s">
        <v>1621</v>
      </c>
      <c r="B446" s="465" t="s">
        <v>1622</v>
      </c>
      <c r="C446" s="466">
        <v>38</v>
      </c>
      <c r="D446" s="467">
        <v>0</v>
      </c>
      <c r="E446" s="466">
        <v>38</v>
      </c>
      <c r="F446" s="466"/>
      <c r="G446" s="469"/>
      <c r="H446" s="392"/>
    </row>
    <row r="447" spans="1:8">
      <c r="A447" s="464" t="s">
        <v>1623</v>
      </c>
      <c r="B447" s="465" t="s">
        <v>1624</v>
      </c>
      <c r="C447" s="466">
        <v>8</v>
      </c>
      <c r="D447" s="467">
        <v>0</v>
      </c>
      <c r="E447" s="466">
        <v>8</v>
      </c>
      <c r="F447" s="466"/>
      <c r="G447" s="469"/>
      <c r="H447" s="392"/>
    </row>
    <row r="448" spans="1:8">
      <c r="A448" s="464" t="s">
        <v>1625</v>
      </c>
      <c r="B448" s="465" t="s">
        <v>1626</v>
      </c>
      <c r="C448" s="466">
        <v>32</v>
      </c>
      <c r="D448" s="467">
        <v>0</v>
      </c>
      <c r="E448" s="466">
        <v>32</v>
      </c>
      <c r="F448" s="466"/>
      <c r="G448" s="469"/>
      <c r="H448" s="392"/>
    </row>
    <row r="449" spans="1:8">
      <c r="A449" s="464" t="s">
        <v>1627</v>
      </c>
      <c r="B449" s="465" t="s">
        <v>1628</v>
      </c>
      <c r="C449" s="466">
        <v>64</v>
      </c>
      <c r="D449" s="467">
        <v>0</v>
      </c>
      <c r="E449" s="466">
        <v>64</v>
      </c>
      <c r="F449" s="466"/>
      <c r="G449" s="469"/>
      <c r="H449" s="392"/>
    </row>
    <row r="450" spans="1:8">
      <c r="A450" s="464" t="s">
        <v>1629</v>
      </c>
      <c r="B450" s="465" t="s">
        <v>1630</v>
      </c>
      <c r="C450" s="466">
        <v>158</v>
      </c>
      <c r="D450" s="467">
        <v>0</v>
      </c>
      <c r="E450" s="466">
        <v>158</v>
      </c>
      <c r="F450" s="466"/>
      <c r="G450" s="469"/>
      <c r="H450" s="392"/>
    </row>
    <row r="451" spans="1:8">
      <c r="A451" s="464" t="s">
        <v>1631</v>
      </c>
      <c r="B451" s="465" t="s">
        <v>1632</v>
      </c>
      <c r="C451" s="466">
        <v>311</v>
      </c>
      <c r="D451" s="467">
        <v>0</v>
      </c>
      <c r="E451" s="466">
        <v>311</v>
      </c>
      <c r="F451" s="466"/>
      <c r="G451" s="469"/>
      <c r="H451" s="392"/>
    </row>
    <row r="452" spans="1:8">
      <c r="A452" s="464" t="s">
        <v>1633</v>
      </c>
      <c r="B452" s="465" t="s">
        <v>855</v>
      </c>
      <c r="C452" s="466">
        <v>600</v>
      </c>
      <c r="D452" s="467">
        <v>0</v>
      </c>
      <c r="E452" s="466">
        <v>600</v>
      </c>
      <c r="F452" s="466"/>
      <c r="G452" s="469"/>
      <c r="H452" s="392"/>
    </row>
    <row r="453" spans="1:8">
      <c r="A453" s="464" t="s">
        <v>856</v>
      </c>
      <c r="B453" s="465" t="s">
        <v>857</v>
      </c>
      <c r="C453" s="466">
        <v>5</v>
      </c>
      <c r="D453" s="467">
        <v>0</v>
      </c>
      <c r="E453" s="466">
        <v>5</v>
      </c>
      <c r="F453" s="466"/>
      <c r="G453" s="469"/>
      <c r="H453" s="392"/>
    </row>
    <row r="454" spans="1:8">
      <c r="A454" s="464" t="s">
        <v>858</v>
      </c>
      <c r="B454" s="465" t="s">
        <v>859</v>
      </c>
      <c r="C454" s="466">
        <v>22</v>
      </c>
      <c r="D454" s="467">
        <v>0</v>
      </c>
      <c r="E454" s="466">
        <v>22</v>
      </c>
      <c r="F454" s="466"/>
      <c r="G454" s="469"/>
      <c r="H454" s="392"/>
    </row>
    <row r="455" spans="1:8">
      <c r="A455" s="464" t="s">
        <v>860</v>
      </c>
      <c r="B455" s="465" t="s">
        <v>861</v>
      </c>
      <c r="C455" s="466">
        <v>41</v>
      </c>
      <c r="D455" s="467">
        <v>0</v>
      </c>
      <c r="E455" s="466">
        <v>41</v>
      </c>
      <c r="F455" s="466"/>
      <c r="G455" s="469"/>
      <c r="H455" s="392"/>
    </row>
    <row r="456" spans="1:8">
      <c r="A456" s="464" t="s">
        <v>862</v>
      </c>
      <c r="B456" s="465" t="s">
        <v>863</v>
      </c>
      <c r="C456" s="466">
        <v>94</v>
      </c>
      <c r="D456" s="467">
        <v>0</v>
      </c>
      <c r="E456" s="466">
        <v>94</v>
      </c>
      <c r="F456" s="466"/>
      <c r="G456" s="469"/>
      <c r="H456" s="392"/>
    </row>
    <row r="457" spans="1:8">
      <c r="A457" s="464" t="s">
        <v>864</v>
      </c>
      <c r="B457" s="465" t="s">
        <v>865</v>
      </c>
      <c r="C457" s="466">
        <v>169</v>
      </c>
      <c r="D457" s="467">
        <v>0</v>
      </c>
      <c r="E457" s="466">
        <v>169</v>
      </c>
      <c r="F457" s="466"/>
      <c r="G457" s="469"/>
      <c r="H457" s="392"/>
    </row>
    <row r="458" spans="1:8">
      <c r="A458" s="464" t="s">
        <v>866</v>
      </c>
      <c r="B458" s="465" t="s">
        <v>867</v>
      </c>
      <c r="C458" s="466">
        <v>300</v>
      </c>
      <c r="D458" s="467">
        <v>0</v>
      </c>
      <c r="E458" s="466">
        <v>300</v>
      </c>
      <c r="F458" s="466"/>
      <c r="G458" s="469"/>
      <c r="H458" s="392"/>
    </row>
    <row r="459" spans="1:8">
      <c r="A459" s="464" t="s">
        <v>868</v>
      </c>
      <c r="B459" s="465" t="s">
        <v>869</v>
      </c>
      <c r="C459" s="466">
        <v>84</v>
      </c>
      <c r="D459" s="467">
        <v>0</v>
      </c>
      <c r="E459" s="466">
        <v>84</v>
      </c>
      <c r="F459" s="466"/>
      <c r="G459" s="469"/>
      <c r="H459" s="392"/>
    </row>
    <row r="460" spans="1:8">
      <c r="A460" s="421" t="s">
        <v>1909</v>
      </c>
      <c r="B460" s="465"/>
      <c r="C460" s="466"/>
      <c r="D460" s="467"/>
      <c r="E460" s="466"/>
      <c r="F460" s="466"/>
      <c r="G460" s="469"/>
      <c r="H460" s="392"/>
    </row>
    <row r="461" spans="1:8" ht="14.25" customHeight="1">
      <c r="A461" s="464" t="s">
        <v>2280</v>
      </c>
      <c r="B461" s="465" t="s">
        <v>2281</v>
      </c>
      <c r="C461" s="466">
        <v>175</v>
      </c>
      <c r="D461" s="467">
        <v>0</v>
      </c>
      <c r="E461" s="466">
        <v>175</v>
      </c>
      <c r="F461" s="466"/>
      <c r="G461" s="469"/>
      <c r="H461" s="392"/>
    </row>
    <row r="462" spans="1:8">
      <c r="A462" s="464" t="s">
        <v>2282</v>
      </c>
      <c r="B462" s="465" t="s">
        <v>2283</v>
      </c>
      <c r="C462" s="466">
        <v>2500</v>
      </c>
      <c r="D462" s="467">
        <v>0</v>
      </c>
      <c r="E462" s="466">
        <v>2500</v>
      </c>
      <c r="F462" s="466"/>
      <c r="G462" s="469"/>
      <c r="H462" s="392"/>
    </row>
    <row r="463" spans="1:8">
      <c r="A463" s="464" t="s">
        <v>2284</v>
      </c>
      <c r="B463" s="465" t="s">
        <v>2285</v>
      </c>
      <c r="C463" s="466">
        <v>3500</v>
      </c>
      <c r="D463" s="467">
        <v>0</v>
      </c>
      <c r="E463" s="466">
        <v>3500</v>
      </c>
      <c r="F463" s="466"/>
      <c r="G463" s="469"/>
      <c r="H463" s="392"/>
    </row>
    <row r="464" spans="1:8">
      <c r="A464" s="464" t="s">
        <v>2286</v>
      </c>
      <c r="B464" s="465" t="s">
        <v>2287</v>
      </c>
      <c r="C464" s="466">
        <v>995</v>
      </c>
      <c r="D464" s="467">
        <v>0</v>
      </c>
      <c r="E464" s="466">
        <v>995</v>
      </c>
      <c r="F464" s="466"/>
      <c r="G464" s="469"/>
      <c r="H464" s="392"/>
    </row>
    <row r="465" spans="1:8">
      <c r="A465" s="464" t="s">
        <v>2288</v>
      </c>
      <c r="B465" s="465" t="s">
        <v>2289</v>
      </c>
      <c r="C465" s="466">
        <v>995</v>
      </c>
      <c r="D465" s="467">
        <v>0</v>
      </c>
      <c r="E465" s="466">
        <v>995</v>
      </c>
      <c r="F465" s="466"/>
      <c r="G465" s="469"/>
    </row>
    <row r="466" spans="1:8">
      <c r="A466" s="464" t="s">
        <v>2290</v>
      </c>
      <c r="B466" s="465" t="s">
        <v>2291</v>
      </c>
      <c r="C466" s="466">
        <v>1990</v>
      </c>
      <c r="D466" s="467">
        <v>0</v>
      </c>
      <c r="E466" s="466">
        <v>1990</v>
      </c>
      <c r="F466" s="466"/>
      <c r="G466" s="469"/>
    </row>
    <row r="467" spans="1:8">
      <c r="A467" s="464" t="s">
        <v>2292</v>
      </c>
      <c r="B467" s="465" t="s">
        <v>2293</v>
      </c>
      <c r="C467" s="466">
        <v>2985</v>
      </c>
      <c r="D467" s="467">
        <v>0</v>
      </c>
      <c r="E467" s="466">
        <v>2985</v>
      </c>
      <c r="F467" s="466"/>
      <c r="G467" s="469"/>
    </row>
    <row r="468" spans="1:8">
      <c r="A468" s="464" t="s">
        <v>2294</v>
      </c>
      <c r="B468" s="465" t="s">
        <v>2295</v>
      </c>
      <c r="C468" s="466">
        <v>2750</v>
      </c>
      <c r="D468" s="467">
        <v>0</v>
      </c>
      <c r="E468" s="466">
        <v>2750</v>
      </c>
      <c r="F468" s="466"/>
      <c r="G468" s="469"/>
    </row>
    <row r="469" spans="1:8">
      <c r="A469" s="464" t="s">
        <v>2296</v>
      </c>
      <c r="B469" s="465" t="s">
        <v>2297</v>
      </c>
      <c r="C469" s="466">
        <v>3400</v>
      </c>
      <c r="D469" s="467">
        <v>0</v>
      </c>
      <c r="E469" s="466">
        <v>3400</v>
      </c>
      <c r="F469" s="466"/>
      <c r="G469" s="469"/>
    </row>
    <row r="470" spans="1:8">
      <c r="A470" s="464" t="s">
        <v>2298</v>
      </c>
      <c r="B470" s="465" t="s">
        <v>2299</v>
      </c>
      <c r="C470" s="466">
        <v>4100</v>
      </c>
      <c r="D470" s="467">
        <v>0</v>
      </c>
      <c r="E470" s="466">
        <v>4100</v>
      </c>
      <c r="F470" s="466"/>
      <c r="G470" s="469"/>
    </row>
    <row r="471" spans="1:8">
      <c r="A471" s="464"/>
      <c r="B471" s="465"/>
      <c r="C471" s="466"/>
      <c r="D471" s="467"/>
      <c r="E471" s="466"/>
      <c r="F471" s="466"/>
      <c r="G471" s="469"/>
    </row>
    <row r="472" spans="1:8">
      <c r="A472" s="471" t="s">
        <v>871</v>
      </c>
      <c r="B472" s="465"/>
      <c r="C472" s="466"/>
      <c r="D472" s="467"/>
      <c r="E472" s="466"/>
      <c r="F472" s="466"/>
      <c r="G472" s="469"/>
    </row>
    <row r="473" spans="1:8">
      <c r="A473" s="479" t="s">
        <v>280</v>
      </c>
      <c r="B473" s="465"/>
      <c r="C473" s="466"/>
      <c r="D473" s="467"/>
      <c r="E473" s="466"/>
      <c r="F473" s="468"/>
      <c r="G473" s="469"/>
    </row>
    <row r="474" spans="1:8" s="487" customFormat="1">
      <c r="A474" s="474" t="s">
        <v>872</v>
      </c>
      <c r="B474" s="484"/>
      <c r="C474" s="485"/>
      <c r="D474" s="467"/>
      <c r="E474" s="485"/>
      <c r="F474" s="458"/>
      <c r="G474" s="461"/>
      <c r="H474" s="486"/>
    </row>
    <row r="475" spans="1:8">
      <c r="A475" s="488" t="s">
        <v>873</v>
      </c>
      <c r="B475" s="481" t="s">
        <v>874</v>
      </c>
      <c r="C475" s="489">
        <v>395</v>
      </c>
      <c r="D475" s="467">
        <v>0</v>
      </c>
      <c r="E475" s="489">
        <v>395</v>
      </c>
      <c r="F475" s="466">
        <v>15</v>
      </c>
      <c r="G475" s="469"/>
    </row>
    <row r="476" spans="1:8">
      <c r="A476" s="488" t="s">
        <v>875</v>
      </c>
      <c r="B476" s="481" t="s">
        <v>876</v>
      </c>
      <c r="C476" s="489">
        <v>995</v>
      </c>
      <c r="D476" s="467">
        <v>0</v>
      </c>
      <c r="E476" s="489">
        <v>995</v>
      </c>
      <c r="F476" s="466">
        <v>15</v>
      </c>
      <c r="G476" s="469"/>
    </row>
    <row r="477" spans="1:8">
      <c r="A477" s="488" t="s">
        <v>877</v>
      </c>
      <c r="B477" s="481" t="s">
        <v>878</v>
      </c>
      <c r="C477" s="489">
        <v>1495</v>
      </c>
      <c r="D477" s="467">
        <v>0</v>
      </c>
      <c r="E477" s="489">
        <v>1495</v>
      </c>
      <c r="F477" s="466">
        <v>15</v>
      </c>
      <c r="G477" s="469"/>
    </row>
    <row r="478" spans="1:8">
      <c r="A478" s="488" t="s">
        <v>879</v>
      </c>
      <c r="B478" s="481" t="s">
        <v>2424</v>
      </c>
      <c r="C478" s="489">
        <v>2895</v>
      </c>
      <c r="D478" s="467">
        <v>0</v>
      </c>
      <c r="E478" s="489">
        <v>2895</v>
      </c>
      <c r="F478" s="466">
        <v>15</v>
      </c>
      <c r="G478" s="469"/>
    </row>
    <row r="479" spans="1:8">
      <c r="A479" s="488" t="s">
        <v>2425</v>
      </c>
      <c r="B479" s="481" t="s">
        <v>2426</v>
      </c>
      <c r="C479" s="489">
        <v>100</v>
      </c>
      <c r="D479" s="467">
        <v>0</v>
      </c>
      <c r="E479" s="489">
        <v>100</v>
      </c>
      <c r="F479" s="466">
        <v>15</v>
      </c>
      <c r="G479" s="469"/>
    </row>
    <row r="480" spans="1:8" s="487" customFormat="1">
      <c r="A480" s="474" t="s">
        <v>2427</v>
      </c>
      <c r="B480" s="484"/>
      <c r="C480" s="485"/>
      <c r="D480" s="467"/>
      <c r="E480" s="485"/>
      <c r="F480" s="466"/>
      <c r="G480" s="461"/>
      <c r="H480" s="486"/>
    </row>
    <row r="481" spans="1:8">
      <c r="A481" s="479" t="s">
        <v>280</v>
      </c>
      <c r="B481" s="465"/>
      <c r="C481" s="466"/>
      <c r="D481" s="467"/>
      <c r="E481" s="466"/>
      <c r="F481" s="468"/>
      <c r="G481" s="469"/>
      <c r="H481" s="392"/>
    </row>
    <row r="482" spans="1:8">
      <c r="A482" s="490" t="s">
        <v>2428</v>
      </c>
      <c r="B482" s="491"/>
      <c r="C482" s="492"/>
      <c r="D482" s="467"/>
      <c r="E482" s="492"/>
      <c r="F482" s="466"/>
      <c r="G482" s="469"/>
      <c r="H482" s="392"/>
    </row>
    <row r="483" spans="1:8">
      <c r="A483" s="490" t="s">
        <v>2429</v>
      </c>
      <c r="B483" s="491"/>
      <c r="C483" s="492"/>
      <c r="D483" s="467"/>
      <c r="E483" s="492"/>
      <c r="F483" s="466"/>
      <c r="G483" s="469"/>
      <c r="H483" s="392"/>
    </row>
    <row r="484" spans="1:8" ht="30">
      <c r="A484" s="480" t="s">
        <v>2430</v>
      </c>
      <c r="B484" s="481" t="s">
        <v>2431</v>
      </c>
      <c r="C484" s="489">
        <v>2900</v>
      </c>
      <c r="D484" s="467">
        <v>0</v>
      </c>
      <c r="E484" s="489">
        <v>2900</v>
      </c>
      <c r="F484" s="466">
        <v>15</v>
      </c>
      <c r="G484" s="469"/>
      <c r="H484" s="392"/>
    </row>
    <row r="485" spans="1:8" ht="30">
      <c r="A485" s="480" t="s">
        <v>2432</v>
      </c>
      <c r="B485" s="481" t="s">
        <v>2433</v>
      </c>
      <c r="C485" s="489">
        <v>5200</v>
      </c>
      <c r="D485" s="467">
        <v>0</v>
      </c>
      <c r="E485" s="489">
        <v>5200</v>
      </c>
      <c r="F485" s="466">
        <v>15</v>
      </c>
      <c r="G485" s="469"/>
      <c r="H485" s="392"/>
    </row>
    <row r="486" spans="1:8" ht="30">
      <c r="A486" s="480" t="s">
        <v>2434</v>
      </c>
      <c r="B486" s="481" t="s">
        <v>2435</v>
      </c>
      <c r="C486" s="489">
        <v>9990</v>
      </c>
      <c r="D486" s="467">
        <v>0</v>
      </c>
      <c r="E486" s="489">
        <v>9990</v>
      </c>
      <c r="F486" s="466">
        <v>15</v>
      </c>
      <c r="G486" s="469"/>
      <c r="H486" s="392"/>
    </row>
    <row r="487" spans="1:8" ht="30">
      <c r="A487" s="480" t="s">
        <v>2436</v>
      </c>
      <c r="B487" s="481" t="s">
        <v>2437</v>
      </c>
      <c r="C487" s="489">
        <v>18000</v>
      </c>
      <c r="D487" s="467">
        <v>0</v>
      </c>
      <c r="E487" s="489">
        <v>18000</v>
      </c>
      <c r="F487" s="466">
        <v>15</v>
      </c>
      <c r="G487" s="469"/>
      <c r="H487" s="392"/>
    </row>
    <row r="488" spans="1:8" ht="30">
      <c r="A488" s="480" t="s">
        <v>2438</v>
      </c>
      <c r="B488" s="481" t="s">
        <v>2439</v>
      </c>
      <c r="C488" s="489">
        <v>695</v>
      </c>
      <c r="D488" s="467">
        <v>0</v>
      </c>
      <c r="E488" s="489">
        <v>695</v>
      </c>
      <c r="F488" s="466">
        <v>15</v>
      </c>
      <c r="G488" s="469"/>
      <c r="H488" s="392"/>
    </row>
    <row r="489" spans="1:8">
      <c r="A489" s="480" t="s">
        <v>2440</v>
      </c>
      <c r="B489" s="481" t="s">
        <v>2441</v>
      </c>
      <c r="C489" s="489">
        <v>895</v>
      </c>
      <c r="D489" s="467">
        <v>0</v>
      </c>
      <c r="E489" s="489">
        <v>895</v>
      </c>
      <c r="F489" s="466">
        <v>15</v>
      </c>
      <c r="G489" s="469"/>
      <c r="H489" s="392"/>
    </row>
    <row r="490" spans="1:8" ht="30">
      <c r="A490" s="480" t="s">
        <v>2442</v>
      </c>
      <c r="B490" s="481" t="s">
        <v>2443</v>
      </c>
      <c r="C490" s="489">
        <v>1095</v>
      </c>
      <c r="D490" s="467">
        <v>0</v>
      </c>
      <c r="E490" s="489">
        <v>1095</v>
      </c>
      <c r="F490" s="466">
        <v>15</v>
      </c>
      <c r="G490" s="469"/>
      <c r="H490" s="392"/>
    </row>
    <row r="491" spans="1:8">
      <c r="A491" s="480" t="s">
        <v>2444</v>
      </c>
      <c r="B491" s="481" t="s">
        <v>2445</v>
      </c>
      <c r="C491" s="489">
        <v>2760</v>
      </c>
      <c r="D491" s="467">
        <v>0</v>
      </c>
      <c r="E491" s="489">
        <v>2760</v>
      </c>
      <c r="F491" s="466">
        <v>15</v>
      </c>
      <c r="G491" s="469"/>
      <c r="H491" s="392"/>
    </row>
    <row r="492" spans="1:8">
      <c r="A492" s="480" t="s">
        <v>2446</v>
      </c>
      <c r="B492" s="481" t="s">
        <v>2447</v>
      </c>
      <c r="C492" s="489">
        <v>8500</v>
      </c>
      <c r="D492" s="467">
        <v>0</v>
      </c>
      <c r="E492" s="489">
        <v>8500</v>
      </c>
      <c r="F492" s="466">
        <v>15</v>
      </c>
      <c r="G492" s="469"/>
      <c r="H492" s="392"/>
    </row>
    <row r="493" spans="1:8">
      <c r="A493" s="480" t="s">
        <v>2448</v>
      </c>
      <c r="B493" s="481" t="s">
        <v>2449</v>
      </c>
      <c r="C493" s="489">
        <v>17000</v>
      </c>
      <c r="D493" s="467">
        <v>0</v>
      </c>
      <c r="E493" s="489">
        <v>17000</v>
      </c>
      <c r="F493" s="466">
        <v>15</v>
      </c>
      <c r="G493" s="469"/>
      <c r="H493" s="392"/>
    </row>
    <row r="494" spans="1:8">
      <c r="A494" s="480" t="s">
        <v>2450</v>
      </c>
      <c r="B494" s="481" t="s">
        <v>2451</v>
      </c>
      <c r="C494" s="489">
        <v>5750</v>
      </c>
      <c r="D494" s="467">
        <v>0</v>
      </c>
      <c r="E494" s="489">
        <v>5750</v>
      </c>
      <c r="F494" s="466">
        <v>15</v>
      </c>
      <c r="G494" s="469"/>
      <c r="H494" s="392"/>
    </row>
    <row r="495" spans="1:8">
      <c r="A495" s="480" t="s">
        <v>2452</v>
      </c>
      <c r="B495" s="481" t="s">
        <v>2453</v>
      </c>
      <c r="C495" s="489">
        <v>14410</v>
      </c>
      <c r="D495" s="467">
        <v>0</v>
      </c>
      <c r="E495" s="489">
        <v>14410</v>
      </c>
      <c r="F495" s="466">
        <v>15</v>
      </c>
      <c r="G495" s="469"/>
      <c r="H495" s="392"/>
    </row>
    <row r="496" spans="1:8">
      <c r="A496" s="480" t="s">
        <v>2454</v>
      </c>
      <c r="B496" s="481" t="s">
        <v>2455</v>
      </c>
      <c r="C496" s="489">
        <v>9020</v>
      </c>
      <c r="D496" s="467">
        <v>0</v>
      </c>
      <c r="E496" s="489">
        <v>9020</v>
      </c>
      <c r="F496" s="466">
        <v>15</v>
      </c>
      <c r="G496" s="469"/>
      <c r="H496" s="392"/>
    </row>
    <row r="497" spans="1:8">
      <c r="A497" s="480" t="s">
        <v>2456</v>
      </c>
      <c r="B497" s="481" t="s">
        <v>2457</v>
      </c>
      <c r="C497" s="489">
        <v>495</v>
      </c>
      <c r="D497" s="467">
        <v>0</v>
      </c>
      <c r="E497" s="489">
        <v>495</v>
      </c>
      <c r="F497" s="466">
        <v>15</v>
      </c>
      <c r="G497" s="469"/>
    </row>
    <row r="498" spans="1:8" s="487" customFormat="1">
      <c r="A498" s="474" t="s">
        <v>2758</v>
      </c>
      <c r="B498" s="484"/>
      <c r="C498" s="485"/>
      <c r="D498" s="467"/>
      <c r="E498" s="485"/>
      <c r="F498" s="458"/>
      <c r="G498" s="461"/>
      <c r="H498" s="486"/>
    </row>
    <row r="499" spans="1:8">
      <c r="A499" s="480" t="s">
        <v>2458</v>
      </c>
      <c r="B499" s="481" t="s">
        <v>2459</v>
      </c>
      <c r="C499" s="489">
        <v>695</v>
      </c>
      <c r="D499" s="467">
        <v>0</v>
      </c>
      <c r="E499" s="489">
        <v>695</v>
      </c>
      <c r="F499" s="466"/>
      <c r="G499" s="469"/>
    </row>
    <row r="500" spans="1:8" s="487" customFormat="1">
      <c r="A500" s="474" t="s">
        <v>2460</v>
      </c>
      <c r="B500" s="484"/>
      <c r="C500" s="485"/>
      <c r="D500" s="467"/>
      <c r="E500" s="485"/>
      <c r="F500" s="458"/>
      <c r="G500" s="461"/>
      <c r="H500" s="486"/>
    </row>
    <row r="501" spans="1:8">
      <c r="A501" s="480" t="s">
        <v>2461</v>
      </c>
      <c r="B501" s="481" t="s">
        <v>2462</v>
      </c>
      <c r="C501" s="489">
        <v>6</v>
      </c>
      <c r="D501" s="467">
        <v>0</v>
      </c>
      <c r="E501" s="489">
        <v>6</v>
      </c>
      <c r="F501" s="466"/>
      <c r="G501" s="469"/>
    </row>
    <row r="502" spans="1:8">
      <c r="A502" s="480" t="s">
        <v>2463</v>
      </c>
      <c r="B502" s="481" t="s">
        <v>2464</v>
      </c>
      <c r="C502" s="489">
        <v>15</v>
      </c>
      <c r="D502" s="467">
        <v>0</v>
      </c>
      <c r="E502" s="489">
        <v>15</v>
      </c>
      <c r="F502" s="466"/>
      <c r="G502" s="469"/>
    </row>
    <row r="503" spans="1:8">
      <c r="A503" s="480" t="s">
        <v>2465</v>
      </c>
      <c r="B503" s="481" t="s">
        <v>2972</v>
      </c>
      <c r="C503" s="489">
        <v>23</v>
      </c>
      <c r="D503" s="467">
        <v>0</v>
      </c>
      <c r="E503" s="489">
        <v>23</v>
      </c>
      <c r="F503" s="466"/>
      <c r="G503" s="469"/>
    </row>
    <row r="504" spans="1:8">
      <c r="A504" s="480" t="s">
        <v>2973</v>
      </c>
      <c r="B504" s="481" t="s">
        <v>2974</v>
      </c>
      <c r="C504" s="489">
        <v>44</v>
      </c>
      <c r="D504" s="467">
        <v>0</v>
      </c>
      <c r="E504" s="489">
        <v>44</v>
      </c>
      <c r="F504" s="466"/>
      <c r="G504" s="469"/>
    </row>
    <row r="505" spans="1:8">
      <c r="A505" s="480" t="s">
        <v>2975</v>
      </c>
      <c r="B505" s="481" t="s">
        <v>2976</v>
      </c>
      <c r="C505" s="489">
        <v>2</v>
      </c>
      <c r="D505" s="467">
        <v>0</v>
      </c>
      <c r="E505" s="489">
        <v>2</v>
      </c>
      <c r="F505" s="466"/>
      <c r="G505" s="469"/>
    </row>
    <row r="506" spans="1:8" s="487" customFormat="1">
      <c r="A506" s="474" t="s">
        <v>2977</v>
      </c>
      <c r="B506" s="484"/>
      <c r="C506" s="485"/>
      <c r="D506" s="467"/>
      <c r="E506" s="485"/>
      <c r="F506" s="458"/>
      <c r="G506" s="461"/>
      <c r="H506" s="486"/>
    </row>
    <row r="507" spans="1:8">
      <c r="A507" s="480" t="s">
        <v>2978</v>
      </c>
      <c r="B507" s="481" t="s">
        <v>2979</v>
      </c>
      <c r="C507" s="489">
        <v>11</v>
      </c>
      <c r="D507" s="467">
        <v>0</v>
      </c>
      <c r="E507" s="489">
        <v>11</v>
      </c>
      <c r="F507" s="466"/>
      <c r="G507" s="469"/>
    </row>
    <row r="508" spans="1:8">
      <c r="A508" s="480" t="s">
        <v>2980</v>
      </c>
      <c r="B508" s="481" t="s">
        <v>2981</v>
      </c>
      <c r="C508" s="489">
        <v>44</v>
      </c>
      <c r="D508" s="467">
        <v>0</v>
      </c>
      <c r="E508" s="489">
        <v>44</v>
      </c>
      <c r="F508" s="466"/>
      <c r="G508" s="469"/>
    </row>
    <row r="509" spans="1:8">
      <c r="A509" s="480" t="s">
        <v>2982</v>
      </c>
      <c r="B509" s="481" t="s">
        <v>2983</v>
      </c>
      <c r="C509" s="489">
        <v>78</v>
      </c>
      <c r="D509" s="467">
        <v>0</v>
      </c>
      <c r="E509" s="489">
        <v>78</v>
      </c>
      <c r="F509" s="466"/>
      <c r="G509" s="469"/>
    </row>
    <row r="510" spans="1:8">
      <c r="A510" s="480" t="s">
        <v>2984</v>
      </c>
      <c r="B510" s="481" t="s">
        <v>2985</v>
      </c>
      <c r="C510" s="489">
        <v>150</v>
      </c>
      <c r="D510" s="467">
        <v>0</v>
      </c>
      <c r="E510" s="489">
        <v>150</v>
      </c>
      <c r="F510" s="466"/>
      <c r="G510" s="469"/>
    </row>
    <row r="511" spans="1:8">
      <c r="A511" s="480" t="s">
        <v>2986</v>
      </c>
      <c r="B511" s="481" t="s">
        <v>2987</v>
      </c>
      <c r="C511" s="489">
        <v>270</v>
      </c>
      <c r="D511" s="467">
        <v>0</v>
      </c>
      <c r="E511" s="489">
        <v>270</v>
      </c>
      <c r="F511" s="466"/>
      <c r="G511" s="469"/>
    </row>
    <row r="512" spans="1:8">
      <c r="A512" s="480" t="s">
        <v>2988</v>
      </c>
      <c r="B512" s="481" t="s">
        <v>2989</v>
      </c>
      <c r="C512" s="489">
        <v>11</v>
      </c>
      <c r="D512" s="467">
        <v>0</v>
      </c>
      <c r="E512" s="489">
        <v>11</v>
      </c>
      <c r="F512" s="466"/>
      <c r="G512" s="469"/>
    </row>
    <row r="513" spans="1:8">
      <c r="A513" s="480" t="s">
        <v>2990</v>
      </c>
      <c r="B513" s="481" t="s">
        <v>2991</v>
      </c>
      <c r="C513" s="489">
        <v>14</v>
      </c>
      <c r="D513" s="467">
        <v>0</v>
      </c>
      <c r="E513" s="489">
        <v>14</v>
      </c>
      <c r="F513" s="466"/>
      <c r="G513" s="469"/>
    </row>
    <row r="514" spans="1:8">
      <c r="A514" s="480" t="s">
        <v>2992</v>
      </c>
      <c r="B514" s="481" t="s">
        <v>2993</v>
      </c>
      <c r="C514" s="489">
        <v>17</v>
      </c>
      <c r="D514" s="467">
        <v>0</v>
      </c>
      <c r="E514" s="489">
        <v>17</v>
      </c>
      <c r="F514" s="466"/>
      <c r="G514" s="469"/>
    </row>
    <row r="515" spans="1:8">
      <c r="A515" s="480" t="s">
        <v>2994</v>
      </c>
      <c r="B515" s="481" t="s">
        <v>2995</v>
      </c>
      <c r="C515" s="489">
        <v>42</v>
      </c>
      <c r="D515" s="467">
        <v>0</v>
      </c>
      <c r="E515" s="489">
        <v>42</v>
      </c>
      <c r="F515" s="466"/>
      <c r="G515" s="469"/>
    </row>
    <row r="516" spans="1:8">
      <c r="A516" s="480" t="s">
        <v>2996</v>
      </c>
      <c r="B516" s="481" t="s">
        <v>2997</v>
      </c>
      <c r="C516" s="489">
        <v>128</v>
      </c>
      <c r="D516" s="467">
        <v>0</v>
      </c>
      <c r="E516" s="489">
        <v>128</v>
      </c>
      <c r="F516" s="466"/>
      <c r="G516" s="469"/>
    </row>
    <row r="517" spans="1:8">
      <c r="A517" s="480" t="s">
        <v>2998</v>
      </c>
      <c r="B517" s="481" t="s">
        <v>2999</v>
      </c>
      <c r="C517" s="489">
        <v>255</v>
      </c>
      <c r="D517" s="467">
        <v>0</v>
      </c>
      <c r="E517" s="489">
        <v>255</v>
      </c>
      <c r="F517" s="466"/>
      <c r="G517" s="469"/>
    </row>
    <row r="518" spans="1:8">
      <c r="A518" s="480" t="s">
        <v>3000</v>
      </c>
      <c r="B518" s="481" t="s">
        <v>3001</v>
      </c>
      <c r="C518" s="489">
        <v>87</v>
      </c>
      <c r="D518" s="467">
        <v>0</v>
      </c>
      <c r="E518" s="489">
        <v>87</v>
      </c>
      <c r="F518" s="466"/>
      <c r="G518" s="469"/>
    </row>
    <row r="519" spans="1:8">
      <c r="A519" s="480" t="s">
        <v>3002</v>
      </c>
      <c r="B519" s="481" t="s">
        <v>3003</v>
      </c>
      <c r="C519" s="489">
        <v>216</v>
      </c>
      <c r="D519" s="467">
        <v>0</v>
      </c>
      <c r="E519" s="489">
        <v>216</v>
      </c>
      <c r="F519" s="466"/>
      <c r="G519" s="469"/>
    </row>
    <row r="520" spans="1:8">
      <c r="A520" s="480" t="s">
        <v>3004</v>
      </c>
      <c r="B520" s="481" t="s">
        <v>3005</v>
      </c>
      <c r="C520" s="489">
        <v>136</v>
      </c>
      <c r="D520" s="467">
        <v>0</v>
      </c>
      <c r="E520" s="489">
        <v>136</v>
      </c>
      <c r="F520" s="466"/>
      <c r="G520" s="469"/>
    </row>
    <row r="521" spans="1:8" s="487" customFormat="1">
      <c r="A521" s="474" t="s">
        <v>1909</v>
      </c>
      <c r="B521" s="484"/>
      <c r="C521" s="485"/>
      <c r="D521" s="467"/>
      <c r="E521" s="485"/>
      <c r="F521" s="458"/>
      <c r="G521" s="461"/>
      <c r="H521" s="486"/>
    </row>
    <row r="522" spans="1:8">
      <c r="A522" s="480" t="s">
        <v>3006</v>
      </c>
      <c r="B522" s="481" t="s">
        <v>3007</v>
      </c>
      <c r="C522" s="489">
        <v>595</v>
      </c>
      <c r="D522" s="467">
        <v>0</v>
      </c>
      <c r="E522" s="489">
        <v>595</v>
      </c>
      <c r="F522" s="466"/>
      <c r="G522" s="469"/>
    </row>
    <row r="523" spans="1:8">
      <c r="A523" s="480" t="s">
        <v>2280</v>
      </c>
      <c r="B523" s="481" t="s">
        <v>2281</v>
      </c>
      <c r="C523" s="489">
        <v>175</v>
      </c>
      <c r="D523" s="467">
        <v>0</v>
      </c>
      <c r="E523" s="489">
        <v>175</v>
      </c>
      <c r="F523" s="466"/>
      <c r="G523" s="469"/>
    </row>
    <row r="524" spans="1:8">
      <c r="A524" s="480" t="s">
        <v>2282</v>
      </c>
      <c r="B524" s="481" t="s">
        <v>2283</v>
      </c>
      <c r="C524" s="489">
        <v>2500</v>
      </c>
      <c r="D524" s="467">
        <v>0</v>
      </c>
      <c r="E524" s="489">
        <v>2500</v>
      </c>
      <c r="F524" s="466"/>
      <c r="G524" s="469"/>
    </row>
    <row r="525" spans="1:8">
      <c r="A525" s="480" t="s">
        <v>2284</v>
      </c>
      <c r="B525" s="481" t="s">
        <v>2285</v>
      </c>
      <c r="C525" s="489">
        <v>3500</v>
      </c>
      <c r="D525" s="467">
        <v>0</v>
      </c>
      <c r="E525" s="489">
        <v>3500</v>
      </c>
      <c r="F525" s="466"/>
      <c r="G525" s="469"/>
    </row>
    <row r="526" spans="1:8">
      <c r="A526" s="480" t="s">
        <v>2286</v>
      </c>
      <c r="B526" s="481" t="s">
        <v>2287</v>
      </c>
      <c r="C526" s="489">
        <v>995</v>
      </c>
      <c r="D526" s="467">
        <v>0</v>
      </c>
      <c r="E526" s="489">
        <v>995</v>
      </c>
      <c r="F526" s="466"/>
      <c r="G526" s="469"/>
    </row>
    <row r="527" spans="1:8">
      <c r="A527" s="480" t="s">
        <v>2288</v>
      </c>
      <c r="B527" s="481" t="s">
        <v>2289</v>
      </c>
      <c r="C527" s="489">
        <v>995</v>
      </c>
      <c r="D527" s="467">
        <v>0</v>
      </c>
      <c r="E527" s="489">
        <v>995</v>
      </c>
      <c r="F527" s="466"/>
      <c r="G527" s="469"/>
    </row>
    <row r="528" spans="1:8">
      <c r="A528" s="480" t="s">
        <v>2290</v>
      </c>
      <c r="B528" s="481" t="s">
        <v>2291</v>
      </c>
      <c r="C528" s="489">
        <v>1990</v>
      </c>
      <c r="D528" s="467">
        <v>0</v>
      </c>
      <c r="E528" s="489">
        <v>1990</v>
      </c>
      <c r="F528" s="466"/>
      <c r="G528" s="469"/>
    </row>
    <row r="529" spans="1:8">
      <c r="A529" s="480" t="s">
        <v>2292</v>
      </c>
      <c r="B529" s="481" t="s">
        <v>2293</v>
      </c>
      <c r="C529" s="489">
        <v>2985</v>
      </c>
      <c r="D529" s="467">
        <v>0</v>
      </c>
      <c r="E529" s="489">
        <v>2985</v>
      </c>
      <c r="F529" s="466"/>
      <c r="G529" s="469"/>
    </row>
    <row r="530" spans="1:8">
      <c r="A530" s="480" t="s">
        <v>2294</v>
      </c>
      <c r="B530" s="481" t="s">
        <v>2295</v>
      </c>
      <c r="C530" s="489">
        <v>2750</v>
      </c>
      <c r="D530" s="467">
        <v>0</v>
      </c>
      <c r="E530" s="489">
        <v>2750</v>
      </c>
      <c r="F530" s="466"/>
      <c r="G530" s="469"/>
    </row>
    <row r="531" spans="1:8">
      <c r="A531" s="480" t="s">
        <v>2296</v>
      </c>
      <c r="B531" s="481" t="s">
        <v>2297</v>
      </c>
      <c r="C531" s="489">
        <v>3400</v>
      </c>
      <c r="D531" s="467">
        <v>0</v>
      </c>
      <c r="E531" s="489">
        <v>3400</v>
      </c>
      <c r="F531" s="466"/>
      <c r="G531" s="469"/>
    </row>
    <row r="532" spans="1:8">
      <c r="A532" s="480" t="s">
        <v>2298</v>
      </c>
      <c r="B532" s="481" t="s">
        <v>2299</v>
      </c>
      <c r="C532" s="489">
        <v>4100</v>
      </c>
      <c r="D532" s="467">
        <v>0</v>
      </c>
      <c r="E532" s="489">
        <v>4100</v>
      </c>
      <c r="F532" s="466"/>
      <c r="G532" s="469"/>
    </row>
    <row r="533" spans="1:8">
      <c r="A533" s="464"/>
      <c r="B533" s="465"/>
      <c r="C533" s="466"/>
      <c r="D533" s="467"/>
      <c r="E533" s="466"/>
      <c r="F533" s="466"/>
      <c r="G533" s="469"/>
    </row>
    <row r="534" spans="1:8">
      <c r="A534" s="471" t="s">
        <v>281</v>
      </c>
      <c r="B534" s="465"/>
      <c r="C534" s="466"/>
      <c r="D534" s="467"/>
      <c r="E534" s="466"/>
      <c r="F534" s="466"/>
      <c r="G534" s="469"/>
    </row>
    <row r="535" spans="1:8" s="390" customFormat="1">
      <c r="A535" s="483" t="s">
        <v>1811</v>
      </c>
      <c r="B535" s="465"/>
      <c r="C535" s="466"/>
      <c r="D535" s="467"/>
      <c r="E535" s="466"/>
      <c r="F535" s="466"/>
      <c r="G535" s="469"/>
      <c r="H535" s="389"/>
    </row>
    <row r="536" spans="1:8" s="390" customFormat="1">
      <c r="A536" s="470" t="s">
        <v>282</v>
      </c>
      <c r="B536" s="465"/>
      <c r="C536" s="466"/>
      <c r="D536" s="467"/>
      <c r="E536" s="466"/>
      <c r="F536" s="466"/>
      <c r="G536" s="469"/>
      <c r="H536" s="389"/>
    </row>
    <row r="537" spans="1:8" s="390" customFormat="1">
      <c r="A537" s="470" t="s">
        <v>283</v>
      </c>
      <c r="B537" s="465"/>
      <c r="C537" s="466"/>
      <c r="D537" s="467"/>
      <c r="E537" s="466"/>
      <c r="F537" s="466"/>
      <c r="G537" s="469"/>
      <c r="H537" s="389"/>
    </row>
    <row r="538" spans="1:8" s="390" customFormat="1">
      <c r="A538" s="470" t="s">
        <v>284</v>
      </c>
      <c r="B538" s="465"/>
      <c r="C538" s="466"/>
      <c r="D538" s="467"/>
      <c r="E538" s="466"/>
      <c r="F538" s="466"/>
      <c r="G538" s="469"/>
      <c r="H538" s="389"/>
    </row>
    <row r="539" spans="1:8" s="390" customFormat="1">
      <c r="A539" s="470" t="s">
        <v>356</v>
      </c>
      <c r="B539" s="465"/>
      <c r="C539" s="466"/>
      <c r="D539" s="467"/>
      <c r="E539" s="466"/>
      <c r="F539" s="466"/>
      <c r="G539" s="469"/>
      <c r="H539" s="389"/>
    </row>
    <row r="540" spans="1:8" s="390" customFormat="1">
      <c r="A540" s="421" t="s">
        <v>357</v>
      </c>
      <c r="B540" s="465"/>
      <c r="C540" s="466"/>
      <c r="D540" s="467"/>
      <c r="E540" s="466"/>
      <c r="F540" s="466"/>
      <c r="G540" s="469"/>
      <c r="H540" s="389"/>
    </row>
    <row r="541" spans="1:8" s="390" customFormat="1">
      <c r="A541" s="464" t="s">
        <v>873</v>
      </c>
      <c r="B541" s="465" t="s">
        <v>358</v>
      </c>
      <c r="C541" s="466">
        <v>395</v>
      </c>
      <c r="D541" s="467">
        <v>0</v>
      </c>
      <c r="E541" s="466">
        <f>C541</f>
        <v>395</v>
      </c>
      <c r="F541" s="466">
        <v>15</v>
      </c>
      <c r="G541" s="469"/>
      <c r="H541" s="389"/>
    </row>
    <row r="542" spans="1:8" s="390" customFormat="1">
      <c r="A542" s="464" t="s">
        <v>875</v>
      </c>
      <c r="B542" s="465" t="s">
        <v>359</v>
      </c>
      <c r="C542" s="466">
        <v>995</v>
      </c>
      <c r="D542" s="467">
        <v>0</v>
      </c>
      <c r="E542" s="466">
        <f t="shared" ref="E542:E583" si="3">C542</f>
        <v>995</v>
      </c>
      <c r="F542" s="466">
        <v>15</v>
      </c>
      <c r="G542" s="469"/>
      <c r="H542" s="389"/>
    </row>
    <row r="543" spans="1:8" s="390" customFormat="1">
      <c r="A543" s="464" t="s">
        <v>877</v>
      </c>
      <c r="B543" s="465" t="s">
        <v>360</v>
      </c>
      <c r="C543" s="466">
        <v>1495</v>
      </c>
      <c r="D543" s="467">
        <v>0</v>
      </c>
      <c r="E543" s="466">
        <f t="shared" si="3"/>
        <v>1495</v>
      </c>
      <c r="F543" s="466">
        <v>15</v>
      </c>
      <c r="G543" s="469"/>
      <c r="H543" s="389"/>
    </row>
    <row r="544" spans="1:8" s="390" customFormat="1">
      <c r="A544" s="464" t="s">
        <v>879</v>
      </c>
      <c r="B544" s="465" t="s">
        <v>361</v>
      </c>
      <c r="C544" s="466">
        <v>2895</v>
      </c>
      <c r="D544" s="467">
        <v>0</v>
      </c>
      <c r="E544" s="466">
        <f t="shared" si="3"/>
        <v>2895</v>
      </c>
      <c r="F544" s="466">
        <v>15</v>
      </c>
      <c r="G544" s="469"/>
      <c r="H544" s="389"/>
    </row>
    <row r="545" spans="1:8" s="390" customFormat="1">
      <c r="A545" s="464" t="s">
        <v>2425</v>
      </c>
      <c r="B545" s="465" t="s">
        <v>362</v>
      </c>
      <c r="C545" s="466">
        <v>100</v>
      </c>
      <c r="D545" s="467">
        <v>0</v>
      </c>
      <c r="E545" s="466">
        <f t="shared" si="3"/>
        <v>100</v>
      </c>
      <c r="F545" s="466">
        <v>15</v>
      </c>
      <c r="G545" s="469"/>
      <c r="H545" s="389"/>
    </row>
    <row r="546" spans="1:8" s="390" customFormat="1">
      <c r="A546" s="421" t="s">
        <v>2427</v>
      </c>
      <c r="B546" s="465"/>
      <c r="C546" s="466"/>
      <c r="D546" s="467"/>
      <c r="E546" s="466"/>
      <c r="F546" s="466"/>
      <c r="G546" s="469"/>
      <c r="H546" s="389"/>
    </row>
    <row r="547" spans="1:8" s="390" customFormat="1">
      <c r="A547" s="470" t="s">
        <v>363</v>
      </c>
      <c r="B547" s="465"/>
      <c r="C547" s="466"/>
      <c r="D547" s="467"/>
      <c r="E547" s="466"/>
      <c r="F547" s="466"/>
      <c r="G547" s="469"/>
      <c r="H547" s="389"/>
    </row>
    <row r="548" spans="1:8" s="390" customFormat="1">
      <c r="A548" s="470" t="s">
        <v>364</v>
      </c>
      <c r="B548" s="465"/>
      <c r="C548" s="466"/>
      <c r="D548" s="467"/>
      <c r="E548" s="466"/>
      <c r="F548" s="466"/>
      <c r="G548" s="469"/>
      <c r="H548" s="389"/>
    </row>
    <row r="549" spans="1:8" s="390" customFormat="1">
      <c r="A549" s="470" t="s">
        <v>2428</v>
      </c>
      <c r="B549" s="465"/>
      <c r="C549" s="466"/>
      <c r="D549" s="467"/>
      <c r="E549" s="466"/>
      <c r="F549" s="466"/>
      <c r="G549" s="469"/>
      <c r="H549" s="389"/>
    </row>
    <row r="550" spans="1:8" s="390" customFormat="1">
      <c r="A550" s="470" t="s">
        <v>2429</v>
      </c>
      <c r="B550" s="465"/>
      <c r="C550" s="466"/>
      <c r="D550" s="467"/>
      <c r="E550" s="466"/>
      <c r="F550" s="466"/>
      <c r="G550" s="469"/>
      <c r="H550" s="389"/>
    </row>
    <row r="551" spans="1:8" s="390" customFormat="1">
      <c r="A551" s="470" t="s">
        <v>365</v>
      </c>
      <c r="B551" s="465"/>
      <c r="C551" s="466"/>
      <c r="D551" s="467"/>
      <c r="E551" s="466"/>
      <c r="F551" s="466"/>
      <c r="G551" s="469"/>
      <c r="H551" s="389"/>
    </row>
    <row r="552" spans="1:8" s="390" customFormat="1">
      <c r="A552" s="464" t="s">
        <v>366</v>
      </c>
      <c r="B552" s="465" t="s">
        <v>367</v>
      </c>
      <c r="C552" s="466">
        <v>1495</v>
      </c>
      <c r="D552" s="467">
        <v>0</v>
      </c>
      <c r="E552" s="466">
        <f t="shared" si="3"/>
        <v>1495</v>
      </c>
      <c r="F552" s="466">
        <v>15</v>
      </c>
      <c r="G552" s="469"/>
      <c r="H552" s="389"/>
    </row>
    <row r="553" spans="1:8" s="390" customFormat="1">
      <c r="A553" s="464" t="s">
        <v>368</v>
      </c>
      <c r="B553" s="465" t="s">
        <v>369</v>
      </c>
      <c r="C553" s="466">
        <v>995</v>
      </c>
      <c r="D553" s="467">
        <v>0</v>
      </c>
      <c r="E553" s="466">
        <f t="shared" si="3"/>
        <v>995</v>
      </c>
      <c r="F553" s="466">
        <v>15</v>
      </c>
      <c r="G553" s="469"/>
      <c r="H553" s="389"/>
    </row>
    <row r="554" spans="1:8" s="390" customFormat="1" ht="30">
      <c r="A554" s="464" t="s">
        <v>2438</v>
      </c>
      <c r="B554" s="465" t="s">
        <v>2439</v>
      </c>
      <c r="C554" s="466">
        <v>495</v>
      </c>
      <c r="D554" s="467">
        <v>0</v>
      </c>
      <c r="E554" s="466">
        <f t="shared" si="3"/>
        <v>495</v>
      </c>
      <c r="F554" s="466">
        <v>15</v>
      </c>
      <c r="G554" s="469"/>
      <c r="H554" s="389"/>
    </row>
    <row r="555" spans="1:8" s="390" customFormat="1">
      <c r="A555" s="464" t="s">
        <v>2440</v>
      </c>
      <c r="B555" s="465" t="s">
        <v>2441</v>
      </c>
      <c r="C555" s="466">
        <v>695</v>
      </c>
      <c r="D555" s="467">
        <v>0</v>
      </c>
      <c r="E555" s="466">
        <f t="shared" si="3"/>
        <v>695</v>
      </c>
      <c r="F555" s="466">
        <v>15</v>
      </c>
      <c r="G555" s="469"/>
      <c r="H555" s="389"/>
    </row>
    <row r="556" spans="1:8" s="390" customFormat="1">
      <c r="A556" s="464" t="s">
        <v>2456</v>
      </c>
      <c r="B556" s="465" t="s">
        <v>2457</v>
      </c>
      <c r="C556" s="466">
        <v>495</v>
      </c>
      <c r="D556" s="467">
        <v>0</v>
      </c>
      <c r="E556" s="466">
        <f t="shared" si="3"/>
        <v>495</v>
      </c>
      <c r="F556" s="466">
        <v>15</v>
      </c>
      <c r="G556" s="469"/>
      <c r="H556" s="389"/>
    </row>
    <row r="557" spans="1:8" s="390" customFormat="1">
      <c r="A557" s="483" t="s">
        <v>2758</v>
      </c>
      <c r="B557" s="465"/>
      <c r="C557" s="466"/>
      <c r="D557" s="467"/>
      <c r="E557" s="466"/>
      <c r="F557" s="466"/>
      <c r="G557" s="469"/>
      <c r="H557" s="389"/>
    </row>
    <row r="558" spans="1:8" s="390" customFormat="1">
      <c r="A558" s="464" t="s">
        <v>2458</v>
      </c>
      <c r="B558" s="465" t="s">
        <v>2459</v>
      </c>
      <c r="C558" s="466">
        <v>695</v>
      </c>
      <c r="D558" s="467">
        <v>0</v>
      </c>
      <c r="E558" s="466">
        <f t="shared" si="3"/>
        <v>695</v>
      </c>
      <c r="F558" s="466"/>
      <c r="G558" s="469"/>
      <c r="H558" s="389"/>
    </row>
    <row r="559" spans="1:8" s="390" customFormat="1">
      <c r="A559" s="421" t="s">
        <v>370</v>
      </c>
      <c r="B559" s="465"/>
      <c r="C559" s="466"/>
      <c r="D559" s="467"/>
      <c r="E559" s="466"/>
      <c r="F559" s="466"/>
      <c r="G559" s="469"/>
      <c r="H559" s="389"/>
    </row>
    <row r="560" spans="1:8" s="390" customFormat="1">
      <c r="A560" s="464" t="s">
        <v>2461</v>
      </c>
      <c r="B560" s="465" t="s">
        <v>371</v>
      </c>
      <c r="C560" s="466">
        <v>5.93</v>
      </c>
      <c r="D560" s="467">
        <v>0</v>
      </c>
      <c r="E560" s="466">
        <f t="shared" si="3"/>
        <v>5.93</v>
      </c>
      <c r="F560" s="466"/>
      <c r="G560" s="469"/>
      <c r="H560" s="389"/>
    </row>
    <row r="561" spans="1:8" s="390" customFormat="1">
      <c r="A561" s="464" t="s">
        <v>2463</v>
      </c>
      <c r="B561" s="465" t="s">
        <v>372</v>
      </c>
      <c r="C561" s="466">
        <v>14.93</v>
      </c>
      <c r="D561" s="467">
        <v>0</v>
      </c>
      <c r="E561" s="466">
        <f t="shared" si="3"/>
        <v>14.93</v>
      </c>
      <c r="F561" s="466"/>
      <c r="G561" s="469"/>
      <c r="H561" s="389"/>
    </row>
    <row r="562" spans="1:8" s="390" customFormat="1">
      <c r="A562" s="464" t="s">
        <v>2465</v>
      </c>
      <c r="B562" s="465" t="s">
        <v>373</v>
      </c>
      <c r="C562" s="466">
        <v>23</v>
      </c>
      <c r="D562" s="467">
        <v>0</v>
      </c>
      <c r="E562" s="466">
        <f t="shared" si="3"/>
        <v>23</v>
      </c>
      <c r="F562" s="466"/>
      <c r="G562" s="469"/>
      <c r="H562" s="389"/>
    </row>
    <row r="563" spans="1:8" s="390" customFormat="1">
      <c r="A563" s="464" t="s">
        <v>2973</v>
      </c>
      <c r="B563" s="465" t="s">
        <v>374</v>
      </c>
      <c r="C563" s="466">
        <v>44</v>
      </c>
      <c r="D563" s="467">
        <v>0</v>
      </c>
      <c r="E563" s="466">
        <f t="shared" si="3"/>
        <v>44</v>
      </c>
      <c r="F563" s="466"/>
      <c r="G563" s="469"/>
      <c r="H563" s="389"/>
    </row>
    <row r="564" spans="1:8" s="390" customFormat="1">
      <c r="A564" s="464" t="s">
        <v>2975</v>
      </c>
      <c r="B564" s="465" t="s">
        <v>2976</v>
      </c>
      <c r="C564" s="466">
        <v>1.5</v>
      </c>
      <c r="D564" s="467">
        <v>0</v>
      </c>
      <c r="E564" s="466">
        <f t="shared" si="3"/>
        <v>1.5</v>
      </c>
      <c r="F564" s="466"/>
      <c r="G564" s="469"/>
      <c r="H564" s="389"/>
    </row>
    <row r="565" spans="1:8" s="390" customFormat="1">
      <c r="A565" s="421" t="s">
        <v>2977</v>
      </c>
      <c r="B565" s="465"/>
      <c r="C565" s="466"/>
      <c r="D565" s="467"/>
      <c r="E565" s="466"/>
      <c r="F565" s="466"/>
      <c r="G565" s="469"/>
      <c r="H565" s="389"/>
    </row>
    <row r="566" spans="1:8" s="390" customFormat="1">
      <c r="A566" s="464" t="s">
        <v>2978</v>
      </c>
      <c r="B566" s="465" t="s">
        <v>2979</v>
      </c>
      <c r="C566" s="466">
        <v>10.43</v>
      </c>
      <c r="D566" s="467">
        <v>0</v>
      </c>
      <c r="E566" s="466">
        <f t="shared" si="3"/>
        <v>10.43</v>
      </c>
      <c r="F566" s="466"/>
      <c r="G566" s="469"/>
      <c r="H566" s="389"/>
    </row>
    <row r="567" spans="1:8" s="390" customFormat="1">
      <c r="A567" s="464" t="s">
        <v>375</v>
      </c>
      <c r="B567" s="465" t="s">
        <v>376</v>
      </c>
      <c r="C567" s="466">
        <v>22</v>
      </c>
      <c r="D567" s="467">
        <v>0</v>
      </c>
      <c r="E567" s="466">
        <f t="shared" si="3"/>
        <v>22</v>
      </c>
      <c r="F567" s="466"/>
      <c r="G567" s="469"/>
      <c r="H567" s="389"/>
    </row>
    <row r="568" spans="1:8" s="390" customFormat="1">
      <c r="A568" s="464" t="s">
        <v>377</v>
      </c>
      <c r="B568" s="465" t="s">
        <v>378</v>
      </c>
      <c r="C568" s="466">
        <v>15</v>
      </c>
      <c r="D568" s="467">
        <v>0</v>
      </c>
      <c r="E568" s="466">
        <f t="shared" si="3"/>
        <v>15</v>
      </c>
      <c r="F568" s="466"/>
      <c r="G568" s="469"/>
      <c r="H568" s="389"/>
    </row>
    <row r="569" spans="1:8" s="390" customFormat="1">
      <c r="A569" s="464" t="s">
        <v>2988</v>
      </c>
      <c r="B569" s="465" t="s">
        <v>379</v>
      </c>
      <c r="C569" s="466">
        <v>7</v>
      </c>
      <c r="D569" s="467">
        <v>0</v>
      </c>
      <c r="E569" s="466">
        <f t="shared" si="3"/>
        <v>7</v>
      </c>
      <c r="F569" s="466"/>
      <c r="G569" s="469"/>
      <c r="H569" s="389"/>
    </row>
    <row r="570" spans="1:8" s="390" customFormat="1">
      <c r="A570" s="464" t="s">
        <v>2990</v>
      </c>
      <c r="B570" s="465" t="s">
        <v>380</v>
      </c>
      <c r="C570" s="466">
        <v>10</v>
      </c>
      <c r="D570" s="467">
        <v>0</v>
      </c>
      <c r="E570" s="466">
        <f t="shared" si="3"/>
        <v>10</v>
      </c>
      <c r="F570" s="466"/>
      <c r="G570" s="469"/>
      <c r="H570" s="389"/>
    </row>
    <row r="571" spans="1:8" s="390" customFormat="1">
      <c r="A571" s="421" t="s">
        <v>1909</v>
      </c>
      <c r="B571" s="465"/>
      <c r="C571" s="466"/>
      <c r="D571" s="467"/>
      <c r="E571" s="466"/>
      <c r="F571" s="466"/>
      <c r="G571" s="469"/>
      <c r="H571" s="389"/>
    </row>
    <row r="572" spans="1:8" s="390" customFormat="1" ht="30">
      <c r="A572" s="470" t="s">
        <v>1433</v>
      </c>
      <c r="B572" s="465" t="s">
        <v>1434</v>
      </c>
      <c r="C572" s="466">
        <v>200</v>
      </c>
      <c r="D572" s="467">
        <v>0</v>
      </c>
      <c r="E572" s="466">
        <f t="shared" si="3"/>
        <v>200</v>
      </c>
      <c r="F572" s="466"/>
      <c r="G572" s="469"/>
      <c r="H572" s="389"/>
    </row>
    <row r="573" spans="1:8" s="390" customFormat="1">
      <c r="A573" s="464" t="s">
        <v>3006</v>
      </c>
      <c r="B573" s="465" t="s">
        <v>381</v>
      </c>
      <c r="C573" s="466">
        <v>595</v>
      </c>
      <c r="D573" s="467">
        <v>0</v>
      </c>
      <c r="E573" s="466">
        <f t="shared" si="3"/>
        <v>595</v>
      </c>
      <c r="F573" s="466"/>
      <c r="G573" s="469"/>
      <c r="H573" s="389"/>
    </row>
    <row r="574" spans="1:8" s="390" customFormat="1">
      <c r="A574" s="464" t="s">
        <v>2280</v>
      </c>
      <c r="B574" s="465" t="s">
        <v>2281</v>
      </c>
      <c r="C574" s="466">
        <v>175</v>
      </c>
      <c r="D574" s="467">
        <v>0</v>
      </c>
      <c r="E574" s="466">
        <f t="shared" si="3"/>
        <v>175</v>
      </c>
      <c r="F574" s="466"/>
      <c r="G574" s="469"/>
      <c r="H574" s="389"/>
    </row>
    <row r="575" spans="1:8" s="390" customFormat="1">
      <c r="A575" s="464" t="s">
        <v>2282</v>
      </c>
      <c r="B575" s="465" t="s">
        <v>2283</v>
      </c>
      <c r="C575" s="466">
        <v>2500</v>
      </c>
      <c r="D575" s="467">
        <v>0</v>
      </c>
      <c r="E575" s="466">
        <f t="shared" si="3"/>
        <v>2500</v>
      </c>
      <c r="F575" s="466"/>
      <c r="G575" s="469"/>
      <c r="H575" s="389"/>
    </row>
    <row r="576" spans="1:8" s="390" customFormat="1">
      <c r="A576" s="464" t="s">
        <v>2284</v>
      </c>
      <c r="B576" s="465" t="s">
        <v>2285</v>
      </c>
      <c r="C576" s="466">
        <v>3500</v>
      </c>
      <c r="D576" s="467">
        <v>0</v>
      </c>
      <c r="E576" s="466">
        <f t="shared" si="3"/>
        <v>3500</v>
      </c>
      <c r="F576" s="466"/>
      <c r="G576" s="469"/>
      <c r="H576" s="389"/>
    </row>
    <row r="577" spans="1:8" s="390" customFormat="1">
      <c r="A577" s="464" t="s">
        <v>2286</v>
      </c>
      <c r="B577" s="465" t="s">
        <v>2287</v>
      </c>
      <c r="C577" s="466">
        <v>995</v>
      </c>
      <c r="D577" s="467">
        <v>0</v>
      </c>
      <c r="E577" s="466">
        <f t="shared" si="3"/>
        <v>995</v>
      </c>
      <c r="F577" s="466"/>
      <c r="G577" s="469"/>
      <c r="H577" s="389"/>
    </row>
    <row r="578" spans="1:8" s="390" customFormat="1">
      <c r="A578" s="464" t="s">
        <v>2288</v>
      </c>
      <c r="B578" s="465" t="s">
        <v>2289</v>
      </c>
      <c r="C578" s="466">
        <v>995</v>
      </c>
      <c r="D578" s="467">
        <v>0</v>
      </c>
      <c r="E578" s="466">
        <f t="shared" si="3"/>
        <v>995</v>
      </c>
      <c r="F578" s="466"/>
      <c r="G578" s="469"/>
      <c r="H578" s="389"/>
    </row>
    <row r="579" spans="1:8" s="390" customFormat="1">
      <c r="A579" s="464" t="s">
        <v>2290</v>
      </c>
      <c r="B579" s="465" t="s">
        <v>2291</v>
      </c>
      <c r="C579" s="466">
        <v>1990</v>
      </c>
      <c r="D579" s="467">
        <v>0</v>
      </c>
      <c r="E579" s="466">
        <f t="shared" si="3"/>
        <v>1990</v>
      </c>
      <c r="F579" s="466"/>
      <c r="G579" s="469"/>
      <c r="H579" s="389"/>
    </row>
    <row r="580" spans="1:8" s="390" customFormat="1">
      <c r="A580" s="464" t="s">
        <v>2292</v>
      </c>
      <c r="B580" s="465" t="s">
        <v>2293</v>
      </c>
      <c r="C580" s="466">
        <v>2985</v>
      </c>
      <c r="D580" s="467">
        <v>0</v>
      </c>
      <c r="E580" s="466">
        <f t="shared" si="3"/>
        <v>2985</v>
      </c>
      <c r="F580" s="466"/>
      <c r="G580" s="469"/>
      <c r="H580" s="389"/>
    </row>
    <row r="581" spans="1:8" s="390" customFormat="1">
      <c r="A581" s="464" t="s">
        <v>2294</v>
      </c>
      <c r="B581" s="465" t="s">
        <v>2295</v>
      </c>
      <c r="C581" s="466">
        <v>2750</v>
      </c>
      <c r="D581" s="467">
        <v>0</v>
      </c>
      <c r="E581" s="466">
        <f t="shared" si="3"/>
        <v>2750</v>
      </c>
      <c r="F581" s="466"/>
      <c r="G581" s="469"/>
      <c r="H581" s="389"/>
    </row>
    <row r="582" spans="1:8" s="390" customFormat="1">
      <c r="A582" s="464" t="s">
        <v>2296</v>
      </c>
      <c r="B582" s="465" t="s">
        <v>2297</v>
      </c>
      <c r="C582" s="466">
        <v>3400</v>
      </c>
      <c r="D582" s="467">
        <v>0</v>
      </c>
      <c r="E582" s="466">
        <f t="shared" si="3"/>
        <v>3400</v>
      </c>
      <c r="F582" s="466"/>
      <c r="G582" s="469"/>
      <c r="H582" s="389"/>
    </row>
    <row r="583" spans="1:8" s="390" customFormat="1">
      <c r="A583" s="464" t="s">
        <v>2298</v>
      </c>
      <c r="B583" s="465" t="s">
        <v>2299</v>
      </c>
      <c r="C583" s="466">
        <v>4100</v>
      </c>
      <c r="D583" s="467">
        <v>0</v>
      </c>
      <c r="E583" s="466">
        <f t="shared" si="3"/>
        <v>4100</v>
      </c>
      <c r="F583" s="466"/>
      <c r="G583" s="469"/>
      <c r="H583" s="389"/>
    </row>
    <row r="584" spans="1:8">
      <c r="A584" s="464"/>
      <c r="B584" s="465"/>
      <c r="C584" s="466"/>
      <c r="D584" s="467"/>
      <c r="E584" s="466"/>
      <c r="F584" s="466"/>
      <c r="G584" s="469"/>
    </row>
    <row r="585" spans="1:8">
      <c r="A585" s="471" t="s">
        <v>1424</v>
      </c>
      <c r="B585" s="465"/>
      <c r="C585" s="466"/>
      <c r="D585" s="467"/>
      <c r="E585" s="466"/>
      <c r="F585" s="466"/>
      <c r="G585" s="469"/>
    </row>
    <row r="586" spans="1:8">
      <c r="A586" s="479" t="s">
        <v>280</v>
      </c>
      <c r="B586" s="465"/>
      <c r="C586" s="466"/>
      <c r="D586" s="467"/>
      <c r="E586" s="466"/>
      <c r="F586" s="468"/>
      <c r="G586" s="469"/>
    </row>
    <row r="587" spans="1:8">
      <c r="A587" s="470" t="s">
        <v>1425</v>
      </c>
      <c r="B587" s="465" t="s">
        <v>1426</v>
      </c>
      <c r="C587" s="466">
        <v>785</v>
      </c>
      <c r="D587" s="467">
        <v>0</v>
      </c>
      <c r="E587" s="466">
        <f>C587</f>
        <v>785</v>
      </c>
      <c r="F587" s="466">
        <v>15</v>
      </c>
      <c r="G587" s="469"/>
    </row>
    <row r="588" spans="1:8">
      <c r="A588" s="470" t="s">
        <v>1427</v>
      </c>
      <c r="B588" s="465" t="s">
        <v>1428</v>
      </c>
      <c r="C588" s="466">
        <v>942</v>
      </c>
      <c r="D588" s="467">
        <v>0</v>
      </c>
      <c r="E588" s="466">
        <f t="shared" ref="E588:E594" si="4">C588</f>
        <v>942</v>
      </c>
      <c r="F588" s="466">
        <v>15</v>
      </c>
      <c r="G588" s="469"/>
    </row>
    <row r="589" spans="1:8">
      <c r="A589" s="470" t="s">
        <v>1429</v>
      </c>
      <c r="B589" s="465" t="s">
        <v>1430</v>
      </c>
      <c r="C589" s="466">
        <v>272</v>
      </c>
      <c r="D589" s="467">
        <v>0</v>
      </c>
      <c r="E589" s="466">
        <f t="shared" si="4"/>
        <v>272</v>
      </c>
      <c r="F589" s="466">
        <v>15</v>
      </c>
      <c r="G589" s="469"/>
    </row>
    <row r="590" spans="1:8">
      <c r="A590" s="470" t="s">
        <v>1431</v>
      </c>
      <c r="B590" s="465" t="s">
        <v>1432</v>
      </c>
      <c r="C590" s="466">
        <v>326</v>
      </c>
      <c r="D590" s="467">
        <v>0</v>
      </c>
      <c r="E590" s="466">
        <f t="shared" si="4"/>
        <v>326</v>
      </c>
      <c r="F590" s="466">
        <v>15</v>
      </c>
      <c r="G590" s="469"/>
    </row>
    <row r="591" spans="1:8">
      <c r="A591" s="421" t="s">
        <v>1909</v>
      </c>
      <c r="B591" s="393"/>
      <c r="C591" s="394"/>
      <c r="D591" s="467"/>
      <c r="E591" s="466"/>
      <c r="F591" s="466"/>
      <c r="G591" s="469"/>
    </row>
    <row r="592" spans="1:8" ht="30">
      <c r="A592" s="470" t="s">
        <v>1433</v>
      </c>
      <c r="B592" s="465" t="s">
        <v>1434</v>
      </c>
      <c r="C592" s="466">
        <v>200</v>
      </c>
      <c r="D592" s="467">
        <v>0</v>
      </c>
      <c r="E592" s="466">
        <f t="shared" si="4"/>
        <v>200</v>
      </c>
      <c r="F592" s="466"/>
      <c r="G592" s="469"/>
    </row>
    <row r="593" spans="1:7" s="392" customFormat="1">
      <c r="A593" s="470" t="s">
        <v>1435</v>
      </c>
      <c r="B593" s="465" t="s">
        <v>1436</v>
      </c>
      <c r="C593" s="466">
        <v>550</v>
      </c>
      <c r="D593" s="467">
        <v>0</v>
      </c>
      <c r="E593" s="466">
        <f t="shared" si="4"/>
        <v>550</v>
      </c>
      <c r="F593" s="466"/>
      <c r="G593" s="469"/>
    </row>
    <row r="594" spans="1:7" s="392" customFormat="1">
      <c r="A594" s="470" t="s">
        <v>1437</v>
      </c>
      <c r="B594" s="465" t="s">
        <v>1438</v>
      </c>
      <c r="C594" s="466">
        <v>150</v>
      </c>
      <c r="D594" s="467">
        <v>0</v>
      </c>
      <c r="E594" s="466">
        <f t="shared" si="4"/>
        <v>150</v>
      </c>
      <c r="F594" s="466"/>
      <c r="G594" s="469"/>
    </row>
    <row r="595" spans="1:7" s="392" customFormat="1">
      <c r="A595" s="470"/>
      <c r="B595" s="465"/>
      <c r="C595" s="466"/>
      <c r="D595" s="467"/>
      <c r="E595" s="466"/>
      <c r="F595" s="466"/>
      <c r="G595" s="469"/>
    </row>
    <row r="596" spans="1:7" s="392" customFormat="1">
      <c r="A596" s="471" t="s">
        <v>3020</v>
      </c>
      <c r="B596" s="465"/>
      <c r="C596" s="466"/>
      <c r="D596" s="467"/>
      <c r="E596" s="466"/>
      <c r="F596" s="466"/>
      <c r="G596" s="469"/>
    </row>
    <row r="597" spans="1:7" s="392" customFormat="1">
      <c r="A597" s="479" t="s">
        <v>385</v>
      </c>
      <c r="B597" s="465"/>
      <c r="C597" s="466"/>
      <c r="D597" s="467"/>
      <c r="E597" s="466"/>
      <c r="F597" s="466"/>
      <c r="G597" s="469"/>
    </row>
    <row r="598" spans="1:7" s="392" customFormat="1">
      <c r="A598" s="480" t="s">
        <v>3008</v>
      </c>
      <c r="B598" s="481" t="s">
        <v>3009</v>
      </c>
      <c r="C598" s="489">
        <v>400</v>
      </c>
      <c r="D598" s="467">
        <v>0</v>
      </c>
      <c r="E598" s="489">
        <v>400</v>
      </c>
      <c r="F598" s="466">
        <v>25</v>
      </c>
      <c r="G598" s="469"/>
    </row>
    <row r="599" spans="1:7" s="392" customFormat="1">
      <c r="A599" s="480" t="s">
        <v>3010</v>
      </c>
      <c r="B599" s="481" t="s">
        <v>3011</v>
      </c>
      <c r="C599" s="489">
        <v>1700</v>
      </c>
      <c r="D599" s="467">
        <v>0</v>
      </c>
      <c r="E599" s="489">
        <v>1700</v>
      </c>
      <c r="F599" s="466">
        <v>25</v>
      </c>
      <c r="G599" s="469"/>
    </row>
    <row r="600" spans="1:7" s="392" customFormat="1">
      <c r="A600" s="480" t="s">
        <v>3012</v>
      </c>
      <c r="B600" s="481" t="s">
        <v>3013</v>
      </c>
      <c r="C600" s="489">
        <v>3250</v>
      </c>
      <c r="D600" s="467">
        <v>0</v>
      </c>
      <c r="E600" s="489">
        <v>3250</v>
      </c>
      <c r="F600" s="466">
        <v>25</v>
      </c>
      <c r="G600" s="469"/>
    </row>
    <row r="601" spans="1:7" s="392" customFormat="1">
      <c r="A601" s="480" t="s">
        <v>3014</v>
      </c>
      <c r="B601" s="481" t="s">
        <v>3015</v>
      </c>
      <c r="C601" s="489">
        <v>8000</v>
      </c>
      <c r="D601" s="467">
        <v>0</v>
      </c>
      <c r="E601" s="489">
        <v>8000</v>
      </c>
      <c r="F601" s="466">
        <v>25</v>
      </c>
      <c r="G601" s="469"/>
    </row>
    <row r="602" spans="1:7" s="392" customFormat="1">
      <c r="A602" s="480" t="s">
        <v>3016</v>
      </c>
      <c r="B602" s="481" t="s">
        <v>3017</v>
      </c>
      <c r="C602" s="489">
        <v>14300</v>
      </c>
      <c r="D602" s="467">
        <v>0</v>
      </c>
      <c r="E602" s="489">
        <v>14300</v>
      </c>
      <c r="F602" s="466">
        <v>25</v>
      </c>
      <c r="G602" s="469"/>
    </row>
    <row r="603" spans="1:7" s="392" customFormat="1">
      <c r="A603" s="480" t="s">
        <v>3018</v>
      </c>
      <c r="B603" s="481" t="s">
        <v>3019</v>
      </c>
      <c r="C603" s="489">
        <v>24400</v>
      </c>
      <c r="D603" s="467">
        <v>0</v>
      </c>
      <c r="E603" s="489">
        <v>24400</v>
      </c>
      <c r="F603" s="466">
        <v>25</v>
      </c>
      <c r="G603" s="469"/>
    </row>
    <row r="604" spans="1:7" s="392" customFormat="1">
      <c r="A604" s="421" t="s">
        <v>3021</v>
      </c>
      <c r="B604" s="465"/>
      <c r="C604" s="466"/>
      <c r="D604" s="467"/>
      <c r="E604" s="466"/>
      <c r="F604" s="466"/>
      <c r="G604" s="469"/>
    </row>
    <row r="605" spans="1:7" s="392" customFormat="1">
      <c r="A605" s="464" t="s">
        <v>3022</v>
      </c>
      <c r="B605" s="465" t="s">
        <v>3023</v>
      </c>
      <c r="C605" s="466">
        <v>689</v>
      </c>
      <c r="D605" s="467">
        <v>0</v>
      </c>
      <c r="E605" s="466">
        <v>689</v>
      </c>
      <c r="F605" s="466">
        <v>25</v>
      </c>
      <c r="G605" s="469"/>
    </row>
    <row r="606" spans="1:7" s="392" customFormat="1">
      <c r="A606" s="464" t="s">
        <v>3024</v>
      </c>
      <c r="B606" s="465" t="s">
        <v>3025</v>
      </c>
      <c r="C606" s="466">
        <v>1696</v>
      </c>
      <c r="D606" s="467">
        <v>0</v>
      </c>
      <c r="E606" s="466">
        <v>1696</v>
      </c>
      <c r="F606" s="466">
        <v>25</v>
      </c>
      <c r="G606" s="469"/>
    </row>
    <row r="607" spans="1:7" s="392" customFormat="1">
      <c r="A607" s="464" t="s">
        <v>3026</v>
      </c>
      <c r="B607" s="465" t="s">
        <v>3027</v>
      </c>
      <c r="C607" s="466">
        <v>3032</v>
      </c>
      <c r="D607" s="467">
        <v>0</v>
      </c>
      <c r="E607" s="466">
        <v>3032</v>
      </c>
      <c r="F607" s="466">
        <v>25</v>
      </c>
      <c r="G607" s="469"/>
    </row>
    <row r="608" spans="1:7" s="392" customFormat="1">
      <c r="A608" s="464" t="s">
        <v>3028</v>
      </c>
      <c r="B608" s="465" t="s">
        <v>3029</v>
      </c>
      <c r="C608" s="466">
        <v>5173</v>
      </c>
      <c r="D608" s="467">
        <v>0</v>
      </c>
      <c r="E608" s="466">
        <v>5173</v>
      </c>
      <c r="F608" s="466">
        <v>25</v>
      </c>
      <c r="G608" s="469"/>
    </row>
    <row r="609" spans="1:7" s="392" customFormat="1">
      <c r="A609" s="483" t="s">
        <v>3030</v>
      </c>
      <c r="B609" s="465"/>
      <c r="C609" s="466"/>
      <c r="D609" s="467"/>
      <c r="E609" s="466"/>
      <c r="F609" s="466"/>
      <c r="G609" s="469"/>
    </row>
    <row r="610" spans="1:7" s="392" customFormat="1">
      <c r="A610" s="464" t="s">
        <v>3031</v>
      </c>
      <c r="B610" s="465" t="s">
        <v>3032</v>
      </c>
      <c r="C610" s="466">
        <v>500</v>
      </c>
      <c r="D610" s="467">
        <v>0</v>
      </c>
      <c r="E610" s="466">
        <v>500</v>
      </c>
      <c r="F610" s="466">
        <v>25</v>
      </c>
      <c r="G610" s="469"/>
    </row>
    <row r="611" spans="1:7" s="392" customFormat="1">
      <c r="A611" s="464" t="s">
        <v>3033</v>
      </c>
      <c r="B611" s="465" t="s">
        <v>3034</v>
      </c>
      <c r="C611" s="466">
        <v>2375</v>
      </c>
      <c r="D611" s="467">
        <v>0</v>
      </c>
      <c r="E611" s="466">
        <v>2375</v>
      </c>
      <c r="F611" s="466">
        <v>25</v>
      </c>
      <c r="G611" s="469"/>
    </row>
    <row r="612" spans="1:7" s="392" customFormat="1">
      <c r="A612" s="421" t="s">
        <v>3035</v>
      </c>
      <c r="B612" s="465"/>
      <c r="C612" s="466"/>
      <c r="D612" s="467"/>
      <c r="E612" s="466"/>
      <c r="F612" s="466"/>
      <c r="G612" s="469"/>
    </row>
    <row r="613" spans="1:7" s="392" customFormat="1">
      <c r="A613" s="464" t="s">
        <v>3036</v>
      </c>
      <c r="B613" s="465" t="s">
        <v>3037</v>
      </c>
      <c r="C613" s="466">
        <v>200</v>
      </c>
      <c r="D613" s="467">
        <v>0</v>
      </c>
      <c r="E613" s="466">
        <v>200</v>
      </c>
      <c r="F613" s="466">
        <v>25</v>
      </c>
      <c r="G613" s="469"/>
    </row>
    <row r="614" spans="1:7" s="392" customFormat="1">
      <c r="A614" s="464" t="s">
        <v>3038</v>
      </c>
      <c r="B614" s="465" t="s">
        <v>3039</v>
      </c>
      <c r="C614" s="466">
        <v>950</v>
      </c>
      <c r="D614" s="467">
        <v>0</v>
      </c>
      <c r="E614" s="466">
        <v>950</v>
      </c>
      <c r="F614" s="466">
        <v>25</v>
      </c>
      <c r="G614" s="469"/>
    </row>
    <row r="615" spans="1:7" s="392" customFormat="1">
      <c r="A615" s="421" t="s">
        <v>3040</v>
      </c>
      <c r="B615" s="465"/>
      <c r="C615" s="466"/>
      <c r="D615" s="467"/>
      <c r="E615" s="466"/>
      <c r="F615" s="466"/>
      <c r="G615" s="469"/>
    </row>
    <row r="616" spans="1:7" s="392" customFormat="1">
      <c r="A616" s="464" t="s">
        <v>3041</v>
      </c>
      <c r="B616" s="465" t="s">
        <v>3042</v>
      </c>
      <c r="C616" s="466">
        <v>100</v>
      </c>
      <c r="D616" s="467">
        <v>0</v>
      </c>
      <c r="E616" s="466">
        <v>100</v>
      </c>
      <c r="F616" s="466">
        <v>25</v>
      </c>
      <c r="G616" s="469"/>
    </row>
    <row r="617" spans="1:7" s="392" customFormat="1">
      <c r="A617" s="464" t="s">
        <v>3043</v>
      </c>
      <c r="B617" s="465" t="s">
        <v>3044</v>
      </c>
      <c r="C617" s="466">
        <v>450</v>
      </c>
      <c r="D617" s="467">
        <v>0</v>
      </c>
      <c r="E617" s="466">
        <v>450</v>
      </c>
      <c r="F617" s="466">
        <v>25</v>
      </c>
      <c r="G617" s="469"/>
    </row>
    <row r="618" spans="1:7" s="392" customFormat="1">
      <c r="A618" s="464" t="s">
        <v>3045</v>
      </c>
      <c r="B618" s="465" t="s">
        <v>3046</v>
      </c>
      <c r="C618" s="466">
        <v>2175</v>
      </c>
      <c r="D618" s="467">
        <v>0</v>
      </c>
      <c r="E618" s="466">
        <v>2175</v>
      </c>
      <c r="F618" s="466">
        <v>25</v>
      </c>
      <c r="G618" s="469"/>
    </row>
    <row r="619" spans="1:7" s="392" customFormat="1">
      <c r="A619" s="464" t="s">
        <v>3047</v>
      </c>
      <c r="B619" s="465" t="s">
        <v>3048</v>
      </c>
      <c r="C619" s="466">
        <v>7999</v>
      </c>
      <c r="D619" s="467">
        <v>0</v>
      </c>
      <c r="E619" s="466">
        <v>7999</v>
      </c>
      <c r="F619" s="466">
        <v>25</v>
      </c>
      <c r="G619" s="469"/>
    </row>
    <row r="620" spans="1:7" s="392" customFormat="1">
      <c r="A620" s="464" t="s">
        <v>3049</v>
      </c>
      <c r="B620" s="465" t="s">
        <v>3050</v>
      </c>
      <c r="C620" s="466">
        <v>18998</v>
      </c>
      <c r="D620" s="467">
        <v>0</v>
      </c>
      <c r="E620" s="466">
        <v>18998</v>
      </c>
      <c r="F620" s="466">
        <v>25</v>
      </c>
      <c r="G620" s="469"/>
    </row>
    <row r="621" spans="1:7" s="392" customFormat="1">
      <c r="A621" s="464" t="s">
        <v>3051</v>
      </c>
      <c r="B621" s="465" t="s">
        <v>3052</v>
      </c>
      <c r="C621" s="466">
        <v>150</v>
      </c>
      <c r="D621" s="467">
        <v>0</v>
      </c>
      <c r="E621" s="466">
        <v>150</v>
      </c>
      <c r="F621" s="466">
        <v>25</v>
      </c>
      <c r="G621" s="469"/>
    </row>
    <row r="622" spans="1:7" s="392" customFormat="1">
      <c r="A622" s="464" t="s">
        <v>3053</v>
      </c>
      <c r="B622" s="465" t="s">
        <v>3054</v>
      </c>
      <c r="C622" s="466">
        <v>675</v>
      </c>
      <c r="D622" s="467">
        <v>0</v>
      </c>
      <c r="E622" s="466">
        <v>675</v>
      </c>
      <c r="F622" s="466">
        <v>25</v>
      </c>
      <c r="G622" s="469"/>
    </row>
    <row r="623" spans="1:7" s="392" customFormat="1">
      <c r="A623" s="464" t="s">
        <v>3055</v>
      </c>
      <c r="B623" s="465" t="s">
        <v>3056</v>
      </c>
      <c r="C623" s="466">
        <v>3263</v>
      </c>
      <c r="D623" s="467">
        <v>0</v>
      </c>
      <c r="E623" s="466">
        <v>3263</v>
      </c>
      <c r="F623" s="466">
        <v>25</v>
      </c>
      <c r="G623" s="469"/>
    </row>
    <row r="624" spans="1:7" s="392" customFormat="1">
      <c r="A624" s="464" t="s">
        <v>3057</v>
      </c>
      <c r="B624" s="465" t="s">
        <v>3058</v>
      </c>
      <c r="C624" s="466">
        <v>11999</v>
      </c>
      <c r="D624" s="467">
        <v>0</v>
      </c>
      <c r="E624" s="466">
        <v>11999</v>
      </c>
      <c r="F624" s="466">
        <v>25</v>
      </c>
      <c r="G624" s="469"/>
    </row>
    <row r="625" spans="1:7" s="392" customFormat="1">
      <c r="A625" s="464" t="s">
        <v>3059</v>
      </c>
      <c r="B625" s="465" t="s">
        <v>3060</v>
      </c>
      <c r="C625" s="466">
        <v>28498</v>
      </c>
      <c r="D625" s="467">
        <v>0</v>
      </c>
      <c r="E625" s="466">
        <v>28498</v>
      </c>
      <c r="F625" s="466">
        <v>25</v>
      </c>
      <c r="G625" s="469"/>
    </row>
    <row r="626" spans="1:7" s="392" customFormat="1">
      <c r="A626" s="421" t="s">
        <v>3061</v>
      </c>
      <c r="B626" s="465"/>
      <c r="C626" s="466"/>
      <c r="D626" s="467"/>
      <c r="E626" s="466"/>
      <c r="F626" s="466"/>
      <c r="G626" s="469"/>
    </row>
    <row r="627" spans="1:7" s="392" customFormat="1">
      <c r="A627" s="464" t="s">
        <v>3062</v>
      </c>
      <c r="B627" s="465" t="s">
        <v>3063</v>
      </c>
      <c r="C627" s="466">
        <v>200</v>
      </c>
      <c r="D627" s="467">
        <v>0</v>
      </c>
      <c r="E627" s="466">
        <v>200</v>
      </c>
      <c r="F627" s="466">
        <v>25</v>
      </c>
      <c r="G627" s="469"/>
    </row>
    <row r="628" spans="1:7" s="392" customFormat="1">
      <c r="A628" s="464" t="s">
        <v>3064</v>
      </c>
      <c r="B628" s="465" t="s">
        <v>3065</v>
      </c>
      <c r="C628" s="466">
        <v>500</v>
      </c>
      <c r="D628" s="467">
        <v>0</v>
      </c>
      <c r="E628" s="466">
        <v>500</v>
      </c>
      <c r="F628" s="466">
        <v>25</v>
      </c>
      <c r="G628" s="469"/>
    </row>
    <row r="629" spans="1:7" s="392" customFormat="1">
      <c r="A629" s="464" t="s">
        <v>3066</v>
      </c>
      <c r="B629" s="465" t="s">
        <v>3067</v>
      </c>
      <c r="C629" s="466">
        <v>2376</v>
      </c>
      <c r="D629" s="467">
        <v>0</v>
      </c>
      <c r="E629" s="466">
        <v>2376</v>
      </c>
      <c r="F629" s="466">
        <v>25</v>
      </c>
      <c r="G629" s="469"/>
    </row>
    <row r="630" spans="1:7" s="392" customFormat="1">
      <c r="A630" s="421" t="s">
        <v>3068</v>
      </c>
      <c r="B630" s="465"/>
      <c r="C630" s="466"/>
      <c r="D630" s="467"/>
      <c r="E630" s="466"/>
      <c r="F630" s="466">
        <v>25</v>
      </c>
      <c r="G630" s="469"/>
    </row>
    <row r="631" spans="1:7" s="392" customFormat="1">
      <c r="A631" s="464" t="s">
        <v>3069</v>
      </c>
      <c r="B631" s="465" t="s">
        <v>3070</v>
      </c>
      <c r="C631" s="466">
        <v>150</v>
      </c>
      <c r="D631" s="467">
        <v>0</v>
      </c>
      <c r="E631" s="466">
        <v>150</v>
      </c>
      <c r="F631" s="466">
        <v>25</v>
      </c>
      <c r="G631" s="469"/>
    </row>
    <row r="632" spans="1:7" s="392" customFormat="1">
      <c r="A632" s="421" t="s">
        <v>3071</v>
      </c>
      <c r="B632" s="465"/>
      <c r="C632" s="466"/>
      <c r="D632" s="467"/>
      <c r="E632" s="466"/>
      <c r="F632" s="466"/>
      <c r="G632" s="469"/>
    </row>
    <row r="633" spans="1:7" s="392" customFormat="1">
      <c r="A633" s="464" t="s">
        <v>3072</v>
      </c>
      <c r="B633" s="465" t="s">
        <v>3073</v>
      </c>
      <c r="C633" s="466">
        <v>200</v>
      </c>
      <c r="D633" s="467">
        <v>0</v>
      </c>
      <c r="E633" s="466">
        <v>200</v>
      </c>
      <c r="F633" s="466">
        <v>25</v>
      </c>
      <c r="G633" s="469"/>
    </row>
    <row r="634" spans="1:7" s="392" customFormat="1">
      <c r="A634" s="464" t="s">
        <v>3074</v>
      </c>
      <c r="B634" s="465" t="s">
        <v>3075</v>
      </c>
      <c r="C634" s="466">
        <v>1000</v>
      </c>
      <c r="D634" s="467">
        <v>0</v>
      </c>
      <c r="E634" s="466">
        <v>1000</v>
      </c>
      <c r="F634" s="466">
        <v>25</v>
      </c>
      <c r="G634" s="469"/>
    </row>
    <row r="635" spans="1:7" s="392" customFormat="1">
      <c r="A635" s="421" t="s">
        <v>3076</v>
      </c>
      <c r="B635" s="465"/>
      <c r="C635" s="466"/>
      <c r="D635" s="467"/>
      <c r="E635" s="466"/>
      <c r="F635" s="466"/>
      <c r="G635" s="469"/>
    </row>
    <row r="636" spans="1:7" s="392" customFormat="1">
      <c r="A636" s="464" t="s">
        <v>3077</v>
      </c>
      <c r="B636" s="465" t="s">
        <v>3078</v>
      </c>
      <c r="C636" s="466">
        <v>150</v>
      </c>
      <c r="D636" s="467">
        <v>0</v>
      </c>
      <c r="E636" s="466">
        <v>150</v>
      </c>
      <c r="F636" s="466">
        <v>25</v>
      </c>
      <c r="G636" s="469"/>
    </row>
    <row r="637" spans="1:7" s="392" customFormat="1">
      <c r="A637" s="421" t="s">
        <v>1909</v>
      </c>
      <c r="B637" s="465"/>
      <c r="C637" s="466"/>
      <c r="D637" s="467"/>
      <c r="E637" s="466"/>
      <c r="F637" s="466"/>
      <c r="G637" s="469"/>
    </row>
    <row r="638" spans="1:7" s="392" customFormat="1" ht="30">
      <c r="A638" s="464" t="s">
        <v>3079</v>
      </c>
      <c r="B638" s="465" t="s">
        <v>3080</v>
      </c>
      <c r="C638" s="466">
        <v>200</v>
      </c>
      <c r="D638" s="467">
        <v>0</v>
      </c>
      <c r="E638" s="466">
        <v>200</v>
      </c>
      <c r="F638" s="466">
        <v>25</v>
      </c>
      <c r="G638" s="469"/>
    </row>
    <row r="639" spans="1:7" s="392" customFormat="1">
      <c r="A639" s="483" t="s">
        <v>382</v>
      </c>
      <c r="B639" s="465"/>
      <c r="C639" s="466"/>
      <c r="D639" s="467"/>
      <c r="E639" s="466"/>
      <c r="F639" s="466"/>
      <c r="G639" s="469"/>
    </row>
    <row r="640" spans="1:7" s="392" customFormat="1">
      <c r="A640" s="464">
        <v>7640012591</v>
      </c>
      <c r="B640" s="465" t="s">
        <v>383</v>
      </c>
      <c r="C640" s="466">
        <v>1495</v>
      </c>
      <c r="D640" s="467">
        <v>0</v>
      </c>
      <c r="E640" s="466">
        <f>C640</f>
        <v>1495</v>
      </c>
      <c r="F640" s="466"/>
      <c r="G640" s="469"/>
    </row>
    <row r="641" spans="1:7" s="392" customFormat="1">
      <c r="A641" s="464">
        <v>7640012593</v>
      </c>
      <c r="B641" s="465" t="s">
        <v>384</v>
      </c>
      <c r="C641" s="466">
        <v>19</v>
      </c>
      <c r="D641" s="467">
        <v>0</v>
      </c>
      <c r="E641" s="466">
        <f>C641</f>
        <v>19</v>
      </c>
      <c r="F641" s="466"/>
      <c r="G641" s="469"/>
    </row>
    <row r="642" spans="1:7" s="392" customFormat="1">
      <c r="A642" s="464"/>
      <c r="B642" s="465"/>
      <c r="C642" s="466"/>
      <c r="D642" s="467"/>
      <c r="E642" s="466"/>
      <c r="F642" s="466"/>
      <c r="G642" s="469"/>
    </row>
    <row r="643" spans="1:7" s="392" customFormat="1">
      <c r="A643" s="471" t="s">
        <v>3081</v>
      </c>
      <c r="B643" s="465"/>
      <c r="C643" s="466"/>
      <c r="D643" s="467"/>
      <c r="E643" s="466"/>
      <c r="F643" s="466"/>
      <c r="G643" s="469"/>
    </row>
    <row r="644" spans="1:7" s="392" customFormat="1">
      <c r="A644" s="493" t="s">
        <v>1730</v>
      </c>
      <c r="B644" s="465"/>
      <c r="C644" s="466"/>
      <c r="D644" s="467"/>
      <c r="E644" s="466"/>
      <c r="F644" s="466"/>
      <c r="G644" s="469"/>
    </row>
    <row r="645" spans="1:7" s="392" customFormat="1">
      <c r="A645" s="493" t="s">
        <v>1731</v>
      </c>
      <c r="B645" s="465"/>
      <c r="C645" s="466"/>
      <c r="D645" s="467"/>
      <c r="E645" s="466"/>
      <c r="F645" s="466"/>
      <c r="G645" s="469"/>
    </row>
    <row r="646" spans="1:7" s="392" customFormat="1">
      <c r="A646" s="493" t="s">
        <v>1732</v>
      </c>
      <c r="B646" s="465"/>
      <c r="C646" s="466"/>
      <c r="D646" s="467"/>
      <c r="E646" s="466"/>
      <c r="F646" s="466"/>
      <c r="G646" s="469"/>
    </row>
    <row r="647" spans="1:7" s="392" customFormat="1" ht="45">
      <c r="A647" s="464" t="s">
        <v>3082</v>
      </c>
      <c r="B647" s="465" t="s">
        <v>3083</v>
      </c>
      <c r="C647" s="466">
        <v>12990</v>
      </c>
      <c r="D647" s="467">
        <v>0</v>
      </c>
      <c r="E647" s="466">
        <v>12990</v>
      </c>
      <c r="F647" s="466">
        <v>250</v>
      </c>
      <c r="G647" s="469">
        <v>1500</v>
      </c>
    </row>
    <row r="648" spans="1:7" s="392" customFormat="1" ht="45">
      <c r="A648" s="464" t="s">
        <v>3084</v>
      </c>
      <c r="B648" s="465" t="s">
        <v>3085</v>
      </c>
      <c r="C648" s="466">
        <v>12990</v>
      </c>
      <c r="D648" s="467">
        <v>0</v>
      </c>
      <c r="E648" s="466">
        <v>12990</v>
      </c>
      <c r="F648" s="466">
        <v>250</v>
      </c>
      <c r="G648" s="469">
        <v>1500</v>
      </c>
    </row>
    <row r="649" spans="1:7" s="392" customFormat="1" ht="30">
      <c r="A649" s="464" t="s">
        <v>3086</v>
      </c>
      <c r="B649" s="465" t="s">
        <v>3087</v>
      </c>
      <c r="C649" s="466">
        <v>12990</v>
      </c>
      <c r="D649" s="467">
        <v>0</v>
      </c>
      <c r="E649" s="466">
        <v>12990</v>
      </c>
      <c r="F649" s="466">
        <v>250</v>
      </c>
      <c r="G649" s="469">
        <v>1500</v>
      </c>
    </row>
    <row r="650" spans="1:7" s="392" customFormat="1" ht="30">
      <c r="A650" s="464" t="s">
        <v>3088</v>
      </c>
      <c r="B650" s="465" t="s">
        <v>3089</v>
      </c>
      <c r="C650" s="466">
        <v>12990</v>
      </c>
      <c r="D650" s="467">
        <v>0</v>
      </c>
      <c r="E650" s="466">
        <v>12990</v>
      </c>
      <c r="F650" s="466">
        <v>250</v>
      </c>
      <c r="G650" s="469">
        <v>1500</v>
      </c>
    </row>
    <row r="651" spans="1:7" s="392" customFormat="1" ht="30">
      <c r="A651" s="464" t="s">
        <v>3090</v>
      </c>
      <c r="B651" s="465" t="s">
        <v>3091</v>
      </c>
      <c r="C651" s="466">
        <v>12990</v>
      </c>
      <c r="D651" s="467">
        <v>0</v>
      </c>
      <c r="E651" s="466">
        <v>12990</v>
      </c>
      <c r="F651" s="466">
        <v>250</v>
      </c>
      <c r="G651" s="469">
        <v>1500</v>
      </c>
    </row>
    <row r="652" spans="1:7" s="392" customFormat="1" ht="30">
      <c r="A652" s="464" t="s">
        <v>3092</v>
      </c>
      <c r="B652" s="465" t="s">
        <v>3093</v>
      </c>
      <c r="C652" s="466">
        <v>12990</v>
      </c>
      <c r="D652" s="467">
        <v>0</v>
      </c>
      <c r="E652" s="466">
        <v>12990</v>
      </c>
      <c r="F652" s="466">
        <v>250</v>
      </c>
      <c r="G652" s="469">
        <v>1500</v>
      </c>
    </row>
    <row r="653" spans="1:7" s="392" customFormat="1" ht="30">
      <c r="A653" s="464" t="s">
        <v>3094</v>
      </c>
      <c r="B653" s="465" t="s">
        <v>3095</v>
      </c>
      <c r="C653" s="466">
        <v>15990</v>
      </c>
      <c r="D653" s="467">
        <v>0</v>
      </c>
      <c r="E653" s="466">
        <v>15990</v>
      </c>
      <c r="F653" s="466">
        <v>250</v>
      </c>
      <c r="G653" s="469">
        <v>1500</v>
      </c>
    </row>
    <row r="654" spans="1:7" s="392" customFormat="1" ht="30">
      <c r="A654" s="464" t="s">
        <v>3096</v>
      </c>
      <c r="B654" s="465" t="s">
        <v>3097</v>
      </c>
      <c r="C654" s="466">
        <v>25990</v>
      </c>
      <c r="D654" s="467">
        <v>0</v>
      </c>
      <c r="E654" s="466">
        <v>25990</v>
      </c>
      <c r="F654" s="466">
        <v>250</v>
      </c>
      <c r="G654" s="469">
        <v>1500</v>
      </c>
    </row>
    <row r="655" spans="1:7" s="392" customFormat="1" ht="30">
      <c r="A655" s="464" t="s">
        <v>3098</v>
      </c>
      <c r="B655" s="465" t="s">
        <v>3099</v>
      </c>
      <c r="C655" s="466">
        <v>42410</v>
      </c>
      <c r="D655" s="467">
        <v>0</v>
      </c>
      <c r="E655" s="466">
        <v>42410</v>
      </c>
      <c r="F655" s="466">
        <v>250</v>
      </c>
      <c r="G655" s="469">
        <v>1500</v>
      </c>
    </row>
    <row r="656" spans="1:7" s="392" customFormat="1" ht="30">
      <c r="A656" s="464" t="s">
        <v>3100</v>
      </c>
      <c r="B656" s="465" t="s">
        <v>3101</v>
      </c>
      <c r="C656" s="466">
        <v>48690</v>
      </c>
      <c r="D656" s="467">
        <v>0</v>
      </c>
      <c r="E656" s="466">
        <v>48690</v>
      </c>
      <c r="F656" s="466">
        <v>250</v>
      </c>
      <c r="G656" s="469">
        <v>1500</v>
      </c>
    </row>
    <row r="657" spans="1:7" s="392" customFormat="1">
      <c r="A657" s="421" t="s">
        <v>3102</v>
      </c>
      <c r="B657" s="465"/>
      <c r="C657" s="466"/>
      <c r="D657" s="467"/>
      <c r="E657" s="466"/>
      <c r="F657" s="466"/>
      <c r="G657" s="469"/>
    </row>
    <row r="658" spans="1:7" s="392" customFormat="1">
      <c r="A658" s="464" t="s">
        <v>3103</v>
      </c>
      <c r="B658" s="465" t="s">
        <v>3104</v>
      </c>
      <c r="C658" s="466">
        <v>656</v>
      </c>
      <c r="D658" s="467">
        <v>0</v>
      </c>
      <c r="E658" s="466">
        <v>656</v>
      </c>
      <c r="F658" s="466">
        <v>150</v>
      </c>
      <c r="G658" s="469"/>
    </row>
    <row r="659" spans="1:7" s="392" customFormat="1">
      <c r="A659" s="421" t="s">
        <v>3105</v>
      </c>
      <c r="B659" s="465"/>
      <c r="C659" s="466"/>
      <c r="D659" s="467"/>
      <c r="E659" s="466"/>
      <c r="F659" s="466"/>
      <c r="G659" s="469"/>
    </row>
    <row r="660" spans="1:7" s="392" customFormat="1">
      <c r="A660" s="464" t="s">
        <v>3106</v>
      </c>
      <c r="B660" s="465" t="s">
        <v>3107</v>
      </c>
      <c r="C660" s="466">
        <v>5000</v>
      </c>
      <c r="D660" s="467">
        <v>0</v>
      </c>
      <c r="E660" s="466">
        <v>5000</v>
      </c>
      <c r="F660" s="466">
        <v>25</v>
      </c>
      <c r="G660" s="469"/>
    </row>
    <row r="661" spans="1:7" s="392" customFormat="1">
      <c r="A661" s="464" t="s">
        <v>3108</v>
      </c>
      <c r="B661" s="465" t="s">
        <v>3109</v>
      </c>
      <c r="C661" s="466">
        <v>5000</v>
      </c>
      <c r="D661" s="467">
        <v>0</v>
      </c>
      <c r="E661" s="466">
        <v>5000</v>
      </c>
      <c r="F661" s="466">
        <v>25</v>
      </c>
      <c r="G661" s="469"/>
    </row>
    <row r="662" spans="1:7" s="392" customFormat="1">
      <c r="A662" s="464" t="s">
        <v>3110</v>
      </c>
      <c r="B662" s="465" t="s">
        <v>3111</v>
      </c>
      <c r="C662" s="466">
        <v>5000</v>
      </c>
      <c r="D662" s="467">
        <v>0</v>
      </c>
      <c r="E662" s="466">
        <v>5000</v>
      </c>
      <c r="F662" s="466">
        <v>25</v>
      </c>
      <c r="G662" s="469"/>
    </row>
    <row r="663" spans="1:7" s="392" customFormat="1">
      <c r="A663" s="464" t="s">
        <v>3112</v>
      </c>
      <c r="B663" s="465" t="s">
        <v>3113</v>
      </c>
      <c r="C663" s="466">
        <v>5000</v>
      </c>
      <c r="D663" s="467">
        <v>0</v>
      </c>
      <c r="E663" s="466">
        <v>5000</v>
      </c>
      <c r="F663" s="466">
        <v>25</v>
      </c>
      <c r="G663" s="469"/>
    </row>
    <row r="664" spans="1:7" s="392" customFormat="1" ht="30">
      <c r="A664" s="464" t="s">
        <v>3114</v>
      </c>
      <c r="B664" s="465" t="s">
        <v>3115</v>
      </c>
      <c r="C664" s="466">
        <v>5000</v>
      </c>
      <c r="D664" s="467">
        <v>0</v>
      </c>
      <c r="E664" s="466">
        <v>5000</v>
      </c>
      <c r="F664" s="466">
        <v>25</v>
      </c>
      <c r="G664" s="469"/>
    </row>
    <row r="665" spans="1:7" s="392" customFormat="1">
      <c r="A665" s="464" t="s">
        <v>3116</v>
      </c>
      <c r="B665" s="465" t="s">
        <v>3117</v>
      </c>
      <c r="C665" s="466">
        <v>5000</v>
      </c>
      <c r="D665" s="467">
        <v>0</v>
      </c>
      <c r="E665" s="466">
        <v>5000</v>
      </c>
      <c r="F665" s="466">
        <v>25</v>
      </c>
      <c r="G665" s="469"/>
    </row>
    <row r="666" spans="1:7" s="392" customFormat="1">
      <c r="A666" s="464" t="s">
        <v>3118</v>
      </c>
      <c r="B666" s="465" t="s">
        <v>3119</v>
      </c>
      <c r="C666" s="466">
        <v>3120</v>
      </c>
      <c r="D666" s="467">
        <v>0</v>
      </c>
      <c r="E666" s="466">
        <v>3120</v>
      </c>
      <c r="F666" s="466">
        <v>25</v>
      </c>
      <c r="G666" s="469"/>
    </row>
    <row r="667" spans="1:7" s="392" customFormat="1">
      <c r="A667" s="464" t="s">
        <v>3120</v>
      </c>
      <c r="B667" s="465" t="s">
        <v>3121</v>
      </c>
      <c r="C667" s="466">
        <v>8000</v>
      </c>
      <c r="D667" s="467">
        <v>0</v>
      </c>
      <c r="E667" s="466">
        <v>8000</v>
      </c>
      <c r="F667" s="466">
        <v>25</v>
      </c>
      <c r="G667" s="469"/>
    </row>
    <row r="668" spans="1:7" s="392" customFormat="1">
      <c r="A668" s="421" t="s">
        <v>3122</v>
      </c>
      <c r="B668" s="465"/>
      <c r="C668" s="466"/>
      <c r="D668" s="467"/>
      <c r="E668" s="466"/>
      <c r="F668" s="466"/>
      <c r="G668" s="469"/>
    </row>
    <row r="669" spans="1:7" s="392" customFormat="1" ht="30">
      <c r="A669" s="464" t="s">
        <v>3123</v>
      </c>
      <c r="B669" s="465" t="s">
        <v>3124</v>
      </c>
      <c r="C669" s="466">
        <v>200</v>
      </c>
      <c r="D669" s="467">
        <v>0</v>
      </c>
      <c r="E669" s="466">
        <v>200</v>
      </c>
      <c r="F669" s="466">
        <v>35</v>
      </c>
      <c r="G669" s="469"/>
    </row>
    <row r="670" spans="1:7" s="392" customFormat="1" ht="30">
      <c r="A670" s="464" t="s">
        <v>3125</v>
      </c>
      <c r="B670" s="465" t="s">
        <v>3126</v>
      </c>
      <c r="C670" s="466">
        <v>930</v>
      </c>
      <c r="D670" s="467">
        <v>0</v>
      </c>
      <c r="E670" s="466">
        <v>930</v>
      </c>
      <c r="F670" s="466">
        <v>35</v>
      </c>
      <c r="G670" s="469"/>
    </row>
    <row r="671" spans="1:7" s="392" customFormat="1">
      <c r="A671" s="464" t="s">
        <v>3127</v>
      </c>
      <c r="B671" s="465" t="s">
        <v>3128</v>
      </c>
      <c r="C671" s="466">
        <v>2200</v>
      </c>
      <c r="D671" s="467">
        <v>0</v>
      </c>
      <c r="E671" s="466">
        <v>2200</v>
      </c>
      <c r="F671" s="466">
        <v>35</v>
      </c>
      <c r="G671" s="469"/>
    </row>
    <row r="672" spans="1:7" s="392" customFormat="1" ht="30">
      <c r="A672" s="464" t="s">
        <v>3129</v>
      </c>
      <c r="B672" s="465" t="s">
        <v>3130</v>
      </c>
      <c r="C672" s="466">
        <v>200</v>
      </c>
      <c r="D672" s="467">
        <v>0</v>
      </c>
      <c r="E672" s="466">
        <v>200</v>
      </c>
      <c r="F672" s="466">
        <v>35</v>
      </c>
      <c r="G672" s="469"/>
    </row>
    <row r="673" spans="1:7" s="392" customFormat="1" ht="30">
      <c r="A673" s="464" t="s">
        <v>3131</v>
      </c>
      <c r="B673" s="465" t="s">
        <v>3132</v>
      </c>
      <c r="C673" s="466">
        <v>930</v>
      </c>
      <c r="D673" s="467">
        <v>0</v>
      </c>
      <c r="E673" s="466">
        <v>930</v>
      </c>
      <c r="F673" s="466">
        <v>35</v>
      </c>
      <c r="G673" s="469"/>
    </row>
    <row r="674" spans="1:7" s="392" customFormat="1">
      <c r="A674" s="421" t="s">
        <v>3133</v>
      </c>
      <c r="B674" s="465"/>
      <c r="C674" s="466"/>
      <c r="D674" s="467"/>
      <c r="E674" s="466"/>
      <c r="F674" s="466"/>
      <c r="G674" s="469"/>
    </row>
    <row r="675" spans="1:7" s="392" customFormat="1">
      <c r="A675" s="494">
        <v>7640006832</v>
      </c>
      <c r="B675" s="495" t="s">
        <v>1733</v>
      </c>
      <c r="C675" s="496">
        <v>20900</v>
      </c>
      <c r="D675" s="459">
        <v>0</v>
      </c>
      <c r="E675" s="458">
        <v>20900</v>
      </c>
      <c r="F675" s="466"/>
      <c r="G675" s="469"/>
    </row>
    <row r="676" spans="1:7" s="392" customFormat="1">
      <c r="A676" s="464" t="s">
        <v>3134</v>
      </c>
      <c r="B676" s="465" t="s">
        <v>3135</v>
      </c>
      <c r="C676" s="466">
        <v>2000</v>
      </c>
      <c r="D676" s="467">
        <v>0</v>
      </c>
      <c r="E676" s="466">
        <v>2000</v>
      </c>
      <c r="F676" s="466"/>
      <c r="G676" s="469"/>
    </row>
    <row r="677" spans="1:7" s="392" customFormat="1">
      <c r="A677" s="464" t="s">
        <v>3136</v>
      </c>
      <c r="B677" s="465" t="s">
        <v>3137</v>
      </c>
      <c r="C677" s="466">
        <v>7000</v>
      </c>
      <c r="D677" s="467">
        <v>0</v>
      </c>
      <c r="E677" s="466">
        <v>7000</v>
      </c>
      <c r="F677" s="466"/>
      <c r="G677" s="469"/>
    </row>
    <row r="678" spans="1:7" s="392" customFormat="1">
      <c r="A678" s="464" t="s">
        <v>3138</v>
      </c>
      <c r="B678" s="465" t="s">
        <v>3139</v>
      </c>
      <c r="C678" s="466">
        <v>13500</v>
      </c>
      <c r="D678" s="467">
        <v>0</v>
      </c>
      <c r="E678" s="466">
        <v>13500</v>
      </c>
      <c r="F678" s="466"/>
      <c r="G678" s="469"/>
    </row>
    <row r="679" spans="1:7" s="392" customFormat="1">
      <c r="A679" s="464" t="s">
        <v>3140</v>
      </c>
      <c r="B679" s="465" t="s">
        <v>3141</v>
      </c>
      <c r="C679" s="466">
        <v>5000</v>
      </c>
      <c r="D679" s="467">
        <v>0</v>
      </c>
      <c r="E679" s="466">
        <v>5000</v>
      </c>
      <c r="F679" s="466"/>
      <c r="G679" s="469"/>
    </row>
    <row r="680" spans="1:7" s="392" customFormat="1">
      <c r="A680" s="464" t="s">
        <v>3142</v>
      </c>
      <c r="B680" s="465" t="s">
        <v>3143</v>
      </c>
      <c r="C680" s="466">
        <v>3000</v>
      </c>
      <c r="D680" s="467">
        <v>0</v>
      </c>
      <c r="E680" s="466">
        <v>3000</v>
      </c>
      <c r="F680" s="466"/>
      <c r="G680" s="469"/>
    </row>
    <row r="681" spans="1:7" s="392" customFormat="1" ht="30">
      <c r="A681" s="464" t="s">
        <v>3144</v>
      </c>
      <c r="B681" s="465" t="s">
        <v>3145</v>
      </c>
      <c r="C681" s="466">
        <v>2500</v>
      </c>
      <c r="D681" s="467">
        <v>0</v>
      </c>
      <c r="E681" s="466">
        <v>2500</v>
      </c>
      <c r="F681" s="466"/>
      <c r="G681" s="469"/>
    </row>
    <row r="682" spans="1:7" s="392" customFormat="1">
      <c r="A682" s="464" t="s">
        <v>3146</v>
      </c>
      <c r="B682" s="465" t="s">
        <v>3147</v>
      </c>
      <c r="C682" s="466">
        <v>750</v>
      </c>
      <c r="D682" s="467">
        <v>0</v>
      </c>
      <c r="E682" s="466">
        <v>750</v>
      </c>
      <c r="F682" s="466"/>
      <c r="G682" s="469"/>
    </row>
    <row r="683" spans="1:7" s="392" customFormat="1">
      <c r="A683" s="464" t="s">
        <v>3148</v>
      </c>
      <c r="B683" s="465" t="s">
        <v>2079</v>
      </c>
      <c r="C683" s="466">
        <v>3200</v>
      </c>
      <c r="D683" s="467">
        <v>0</v>
      </c>
      <c r="E683" s="466">
        <v>3200</v>
      </c>
      <c r="F683" s="466"/>
      <c r="G683" s="469"/>
    </row>
    <row r="684" spans="1:7" s="392" customFormat="1">
      <c r="A684" s="464" t="s">
        <v>3149</v>
      </c>
      <c r="B684" s="465" t="s">
        <v>2082</v>
      </c>
      <c r="C684" s="466">
        <v>1300</v>
      </c>
      <c r="D684" s="467">
        <v>0</v>
      </c>
      <c r="E684" s="466">
        <v>1300</v>
      </c>
      <c r="F684" s="466"/>
      <c r="G684" s="469"/>
    </row>
    <row r="685" spans="1:7" s="392" customFormat="1">
      <c r="A685" s="464" t="s">
        <v>3150</v>
      </c>
      <c r="B685" s="465" t="s">
        <v>1788</v>
      </c>
      <c r="C685" s="466">
        <v>1900</v>
      </c>
      <c r="D685" s="467">
        <v>0</v>
      </c>
      <c r="E685" s="466">
        <v>1900</v>
      </c>
      <c r="F685" s="466"/>
      <c r="G685" s="469"/>
    </row>
    <row r="686" spans="1:7" s="392" customFormat="1">
      <c r="A686" s="421" t="s">
        <v>3151</v>
      </c>
      <c r="B686" s="465"/>
      <c r="C686" s="466"/>
      <c r="D686" s="467"/>
      <c r="E686" s="466"/>
      <c r="F686" s="466"/>
      <c r="G686" s="469"/>
    </row>
    <row r="687" spans="1:7" s="392" customFormat="1" ht="45">
      <c r="A687" s="464" t="s">
        <v>3152</v>
      </c>
      <c r="B687" s="465" t="s">
        <v>1035</v>
      </c>
      <c r="C687" s="466">
        <v>2600</v>
      </c>
      <c r="D687" s="467">
        <v>0</v>
      </c>
      <c r="E687" s="466">
        <v>2600</v>
      </c>
      <c r="F687" s="466"/>
      <c r="G687" s="469"/>
    </row>
    <row r="688" spans="1:7" s="392" customFormat="1" ht="75">
      <c r="A688" s="464" t="s">
        <v>1036</v>
      </c>
      <c r="B688" s="465" t="s">
        <v>1037</v>
      </c>
      <c r="C688" s="466">
        <v>2600</v>
      </c>
      <c r="D688" s="467">
        <v>0</v>
      </c>
      <c r="E688" s="466">
        <v>2600</v>
      </c>
      <c r="F688" s="466"/>
      <c r="G688" s="469"/>
    </row>
    <row r="689" spans="1:7" s="392" customFormat="1" ht="30">
      <c r="A689" s="464" t="s">
        <v>1038</v>
      </c>
      <c r="B689" s="465" t="s">
        <v>1039</v>
      </c>
      <c r="C689" s="466">
        <v>8000</v>
      </c>
      <c r="D689" s="467">
        <v>0</v>
      </c>
      <c r="E689" s="466">
        <v>8000</v>
      </c>
      <c r="F689" s="466"/>
      <c r="G689" s="469"/>
    </row>
    <row r="690" spans="1:7" s="392" customFormat="1">
      <c r="A690" s="421" t="s">
        <v>1040</v>
      </c>
      <c r="B690" s="465"/>
      <c r="C690" s="466"/>
      <c r="D690" s="467"/>
      <c r="E690" s="466"/>
      <c r="F690" s="466"/>
      <c r="G690" s="469"/>
    </row>
    <row r="691" spans="1:7" s="392" customFormat="1">
      <c r="A691" s="464" t="s">
        <v>1041</v>
      </c>
      <c r="B691" s="465" t="s">
        <v>1042</v>
      </c>
      <c r="C691" s="466">
        <v>5000</v>
      </c>
      <c r="D691" s="467">
        <v>0</v>
      </c>
      <c r="E691" s="466">
        <v>5000</v>
      </c>
      <c r="F691" s="466"/>
      <c r="G691" s="469"/>
    </row>
    <row r="692" spans="1:7" s="392" customFormat="1">
      <c r="A692" s="464" t="s">
        <v>1043</v>
      </c>
      <c r="B692" s="465" t="s">
        <v>1044</v>
      </c>
      <c r="C692" s="466">
        <v>11500</v>
      </c>
      <c r="D692" s="467">
        <v>0</v>
      </c>
      <c r="E692" s="466">
        <v>11500</v>
      </c>
      <c r="F692" s="466"/>
      <c r="G692" s="469"/>
    </row>
    <row r="693" spans="1:7" s="392" customFormat="1">
      <c r="A693" s="464" t="s">
        <v>3140</v>
      </c>
      <c r="B693" s="465" t="s">
        <v>3141</v>
      </c>
      <c r="C693" s="466">
        <v>5000</v>
      </c>
      <c r="D693" s="467">
        <v>0</v>
      </c>
      <c r="E693" s="466">
        <v>5000</v>
      </c>
      <c r="F693" s="466"/>
      <c r="G693" s="469"/>
    </row>
    <row r="694" spans="1:7" s="392" customFormat="1" ht="30">
      <c r="A694" s="464" t="s">
        <v>3144</v>
      </c>
      <c r="B694" s="465" t="s">
        <v>3145</v>
      </c>
      <c r="C694" s="466">
        <v>2500</v>
      </c>
      <c r="D694" s="467">
        <v>0</v>
      </c>
      <c r="E694" s="466">
        <v>2500</v>
      </c>
      <c r="F694" s="466"/>
      <c r="G694" s="469"/>
    </row>
    <row r="695" spans="1:7" s="392" customFormat="1">
      <c r="A695" s="464" t="s">
        <v>3146</v>
      </c>
      <c r="B695" s="465" t="s">
        <v>3147</v>
      </c>
      <c r="C695" s="466">
        <v>750</v>
      </c>
      <c r="D695" s="467">
        <v>0</v>
      </c>
      <c r="E695" s="466">
        <v>750</v>
      </c>
      <c r="F695" s="466"/>
      <c r="G695" s="469"/>
    </row>
    <row r="696" spans="1:7" s="392" customFormat="1" ht="30">
      <c r="A696" s="464" t="s">
        <v>1045</v>
      </c>
      <c r="B696" s="465" t="s">
        <v>1046</v>
      </c>
      <c r="C696" s="466">
        <v>3720</v>
      </c>
      <c r="D696" s="467">
        <v>0</v>
      </c>
      <c r="E696" s="466">
        <v>3720</v>
      </c>
      <c r="F696" s="466"/>
      <c r="G696" s="469"/>
    </row>
    <row r="697" spans="1:7" s="392" customFormat="1">
      <c r="A697" s="464" t="s">
        <v>1047</v>
      </c>
      <c r="B697" s="465" t="s">
        <v>1048</v>
      </c>
      <c r="C697" s="466">
        <v>3100</v>
      </c>
      <c r="D697" s="467">
        <v>0</v>
      </c>
      <c r="E697" s="466">
        <v>3100</v>
      </c>
      <c r="F697" s="466"/>
      <c r="G697" s="469"/>
    </row>
    <row r="698" spans="1:7" s="392" customFormat="1">
      <c r="A698" s="464" t="s">
        <v>1049</v>
      </c>
      <c r="B698" s="465" t="s">
        <v>1050</v>
      </c>
      <c r="C698" s="466">
        <v>3100</v>
      </c>
      <c r="D698" s="467">
        <v>0</v>
      </c>
      <c r="E698" s="466">
        <v>3100</v>
      </c>
      <c r="F698" s="466"/>
      <c r="G698" s="469"/>
    </row>
    <row r="699" spans="1:7" s="392" customFormat="1">
      <c r="A699" s="464" t="s">
        <v>3148</v>
      </c>
      <c r="B699" s="465" t="s">
        <v>2079</v>
      </c>
      <c r="C699" s="466">
        <v>3200</v>
      </c>
      <c r="D699" s="467">
        <v>0</v>
      </c>
      <c r="E699" s="466">
        <v>3200</v>
      </c>
      <c r="F699" s="466"/>
      <c r="G699" s="469"/>
    </row>
    <row r="700" spans="1:7" s="392" customFormat="1">
      <c r="A700" s="464" t="s">
        <v>3149</v>
      </c>
      <c r="B700" s="465" t="s">
        <v>2082</v>
      </c>
      <c r="C700" s="466">
        <v>1300</v>
      </c>
      <c r="D700" s="467">
        <v>0</v>
      </c>
      <c r="E700" s="466">
        <v>1300</v>
      </c>
      <c r="F700" s="466"/>
      <c r="G700" s="469"/>
    </row>
    <row r="701" spans="1:7" s="392" customFormat="1">
      <c r="A701" s="464" t="s">
        <v>3150</v>
      </c>
      <c r="B701" s="465" t="s">
        <v>1788</v>
      </c>
      <c r="C701" s="466">
        <v>1900</v>
      </c>
      <c r="D701" s="467">
        <v>0</v>
      </c>
      <c r="E701" s="466">
        <v>1900</v>
      </c>
      <c r="F701" s="466"/>
      <c r="G701" s="469"/>
    </row>
    <row r="702" spans="1:7" s="392" customFormat="1">
      <c r="A702" s="421" t="s">
        <v>1051</v>
      </c>
      <c r="B702" s="465"/>
      <c r="C702" s="466"/>
      <c r="D702" s="467"/>
      <c r="E702" s="466"/>
      <c r="F702" s="466"/>
      <c r="G702" s="469"/>
    </row>
    <row r="703" spans="1:7" s="392" customFormat="1" ht="45">
      <c r="A703" s="464" t="s">
        <v>3152</v>
      </c>
      <c r="B703" s="465" t="s">
        <v>1035</v>
      </c>
      <c r="C703" s="466">
        <v>2600</v>
      </c>
      <c r="D703" s="467">
        <v>0</v>
      </c>
      <c r="E703" s="466">
        <v>2600</v>
      </c>
      <c r="F703" s="466"/>
      <c r="G703" s="469"/>
    </row>
    <row r="704" spans="1:7" s="392" customFormat="1" ht="75">
      <c r="A704" s="464" t="s">
        <v>1036</v>
      </c>
      <c r="B704" s="465" t="s">
        <v>1037</v>
      </c>
      <c r="C704" s="466">
        <v>2600</v>
      </c>
      <c r="D704" s="467">
        <v>0</v>
      </c>
      <c r="E704" s="466">
        <v>2600</v>
      </c>
      <c r="F704" s="466"/>
      <c r="G704" s="469"/>
    </row>
    <row r="705" spans="1:7" s="392" customFormat="1" ht="30">
      <c r="A705" s="470" t="s">
        <v>1038</v>
      </c>
      <c r="B705" s="465" t="s">
        <v>1039</v>
      </c>
      <c r="C705" s="466">
        <v>8000</v>
      </c>
      <c r="D705" s="467">
        <v>0</v>
      </c>
      <c r="E705" s="466">
        <v>8000</v>
      </c>
      <c r="F705" s="466"/>
      <c r="G705" s="469"/>
    </row>
    <row r="706" spans="1:7" s="392" customFormat="1">
      <c r="A706" s="421" t="s">
        <v>1052</v>
      </c>
      <c r="B706" s="465"/>
      <c r="C706" s="466"/>
      <c r="D706" s="467"/>
      <c r="E706" s="466"/>
      <c r="F706" s="466"/>
      <c r="G706" s="469"/>
    </row>
    <row r="707" spans="1:7" s="392" customFormat="1" ht="30">
      <c r="A707" s="464" t="s">
        <v>1045</v>
      </c>
      <c r="B707" s="465" t="s">
        <v>1046</v>
      </c>
      <c r="C707" s="466">
        <v>3720</v>
      </c>
      <c r="D707" s="467">
        <v>0</v>
      </c>
      <c r="E707" s="466">
        <v>3720</v>
      </c>
      <c r="F707" s="466"/>
      <c r="G707" s="469"/>
    </row>
    <row r="708" spans="1:7" s="392" customFormat="1">
      <c r="A708" s="464" t="s">
        <v>1047</v>
      </c>
      <c r="B708" s="465" t="s">
        <v>1048</v>
      </c>
      <c r="C708" s="466">
        <v>3100</v>
      </c>
      <c r="D708" s="467">
        <v>0</v>
      </c>
      <c r="E708" s="466">
        <v>3100</v>
      </c>
      <c r="F708" s="466"/>
      <c r="G708" s="469"/>
    </row>
    <row r="709" spans="1:7" s="392" customFormat="1">
      <c r="A709" s="464" t="s">
        <v>1049</v>
      </c>
      <c r="B709" s="465" t="s">
        <v>1050</v>
      </c>
      <c r="C709" s="466">
        <v>3100</v>
      </c>
      <c r="D709" s="467">
        <v>0</v>
      </c>
      <c r="E709" s="466">
        <v>3100</v>
      </c>
      <c r="F709" s="466"/>
      <c r="G709" s="469"/>
    </row>
    <row r="710" spans="1:7" s="392" customFormat="1">
      <c r="A710" s="464" t="s">
        <v>1041</v>
      </c>
      <c r="B710" s="465" t="s">
        <v>1042</v>
      </c>
      <c r="C710" s="466">
        <v>5000</v>
      </c>
      <c r="D710" s="467">
        <v>0</v>
      </c>
      <c r="E710" s="466">
        <v>5000</v>
      </c>
      <c r="F710" s="466"/>
      <c r="G710" s="469"/>
    </row>
    <row r="711" spans="1:7" s="392" customFormat="1">
      <c r="A711" s="464" t="s">
        <v>1043</v>
      </c>
      <c r="B711" s="465" t="s">
        <v>1044</v>
      </c>
      <c r="C711" s="466">
        <v>11500</v>
      </c>
      <c r="D711" s="467">
        <v>0</v>
      </c>
      <c r="E711" s="466">
        <v>11500</v>
      </c>
      <c r="F711" s="466"/>
      <c r="G711" s="469"/>
    </row>
    <row r="712" spans="1:7" s="392" customFormat="1">
      <c r="A712" s="464" t="s">
        <v>3148</v>
      </c>
      <c r="B712" s="465" t="s">
        <v>2079</v>
      </c>
      <c r="C712" s="466">
        <v>3200</v>
      </c>
      <c r="D712" s="467">
        <v>0</v>
      </c>
      <c r="E712" s="466">
        <v>3200</v>
      </c>
      <c r="F712" s="466"/>
      <c r="G712" s="469"/>
    </row>
    <row r="713" spans="1:7" s="392" customFormat="1">
      <c r="A713" s="464" t="s">
        <v>3149</v>
      </c>
      <c r="B713" s="465" t="s">
        <v>2082</v>
      </c>
      <c r="C713" s="466">
        <v>1300</v>
      </c>
      <c r="D713" s="467">
        <v>0</v>
      </c>
      <c r="E713" s="466">
        <v>1300</v>
      </c>
      <c r="F713" s="466"/>
      <c r="G713" s="469"/>
    </row>
    <row r="714" spans="1:7" s="392" customFormat="1">
      <c r="A714" s="464" t="s">
        <v>3150</v>
      </c>
      <c r="B714" s="465" t="s">
        <v>1788</v>
      </c>
      <c r="C714" s="466">
        <v>1900</v>
      </c>
      <c r="D714" s="467">
        <v>0</v>
      </c>
      <c r="E714" s="466">
        <v>1900</v>
      </c>
      <c r="F714" s="466"/>
      <c r="G714" s="469"/>
    </row>
    <row r="715" spans="1:7" s="392" customFormat="1">
      <c r="A715" s="421" t="s">
        <v>1053</v>
      </c>
      <c r="B715" s="465"/>
      <c r="C715" s="466"/>
      <c r="D715" s="467"/>
      <c r="E715" s="466"/>
      <c r="F715" s="466"/>
      <c r="G715" s="469"/>
    </row>
    <row r="716" spans="1:7" s="392" customFormat="1" ht="75">
      <c r="A716" s="464" t="s">
        <v>1036</v>
      </c>
      <c r="B716" s="465" t="s">
        <v>1037</v>
      </c>
      <c r="C716" s="466">
        <v>2600</v>
      </c>
      <c r="D716" s="467">
        <v>0</v>
      </c>
      <c r="E716" s="466">
        <v>2600</v>
      </c>
      <c r="F716" s="466"/>
      <c r="G716" s="469"/>
    </row>
    <row r="717" spans="1:7" s="392" customFormat="1" ht="30">
      <c r="A717" s="464" t="s">
        <v>1038</v>
      </c>
      <c r="B717" s="465" t="s">
        <v>1039</v>
      </c>
      <c r="C717" s="466">
        <v>8000</v>
      </c>
      <c r="D717" s="467">
        <v>0</v>
      </c>
      <c r="E717" s="466">
        <v>8000</v>
      </c>
      <c r="F717" s="466"/>
      <c r="G717" s="469"/>
    </row>
    <row r="718" spans="1:7" s="392" customFormat="1">
      <c r="A718" s="421" t="s">
        <v>901</v>
      </c>
      <c r="B718" s="465"/>
      <c r="C718" s="466"/>
      <c r="D718" s="467"/>
      <c r="E718" s="466"/>
      <c r="F718" s="466"/>
      <c r="G718" s="469"/>
    </row>
    <row r="719" spans="1:7" s="392" customFormat="1">
      <c r="A719" s="464" t="s">
        <v>1054</v>
      </c>
      <c r="B719" s="465" t="s">
        <v>1055</v>
      </c>
      <c r="C719" s="466">
        <v>1000</v>
      </c>
      <c r="D719" s="467">
        <v>0</v>
      </c>
      <c r="E719" s="466">
        <v>1000</v>
      </c>
      <c r="F719" s="466"/>
      <c r="G719" s="469"/>
    </row>
    <row r="720" spans="1:7" s="392" customFormat="1">
      <c r="A720" s="464" t="s">
        <v>1056</v>
      </c>
      <c r="B720" s="465" t="s">
        <v>1057</v>
      </c>
      <c r="C720" s="466">
        <v>6000</v>
      </c>
      <c r="D720" s="467">
        <v>0</v>
      </c>
      <c r="E720" s="466">
        <v>6000</v>
      </c>
      <c r="F720" s="466"/>
      <c r="G720" s="469"/>
    </row>
    <row r="721" spans="1:7" s="392" customFormat="1">
      <c r="A721" s="464" t="s">
        <v>1058</v>
      </c>
      <c r="B721" s="465" t="s">
        <v>1059</v>
      </c>
      <c r="C721" s="466">
        <v>1300</v>
      </c>
      <c r="D721" s="467">
        <v>0</v>
      </c>
      <c r="E721" s="466">
        <v>1300</v>
      </c>
      <c r="F721" s="466"/>
      <c r="G721" s="469"/>
    </row>
    <row r="722" spans="1:7" s="392" customFormat="1">
      <c r="A722" s="464" t="s">
        <v>1060</v>
      </c>
      <c r="B722" s="465" t="s">
        <v>1853</v>
      </c>
      <c r="C722" s="466">
        <v>6000</v>
      </c>
      <c r="D722" s="467">
        <v>0</v>
      </c>
      <c r="E722" s="466">
        <v>6000</v>
      </c>
      <c r="F722" s="466"/>
      <c r="G722" s="469"/>
    </row>
    <row r="723" spans="1:7" s="392" customFormat="1">
      <c r="A723" s="464" t="s">
        <v>1854</v>
      </c>
      <c r="B723" s="465" t="s">
        <v>1855</v>
      </c>
      <c r="C723" s="466">
        <v>1000</v>
      </c>
      <c r="D723" s="467">
        <v>0</v>
      </c>
      <c r="E723" s="466">
        <v>1000</v>
      </c>
      <c r="F723" s="466"/>
      <c r="G723" s="469"/>
    </row>
    <row r="724" spans="1:7" s="392" customFormat="1">
      <c r="A724" s="464" t="s">
        <v>1856</v>
      </c>
      <c r="B724" s="465" t="s">
        <v>1857</v>
      </c>
      <c r="C724" s="466">
        <v>1000</v>
      </c>
      <c r="D724" s="467">
        <v>0</v>
      </c>
      <c r="E724" s="466">
        <v>1000</v>
      </c>
      <c r="F724" s="466"/>
      <c r="G724" s="469"/>
    </row>
    <row r="725" spans="1:7" s="392" customFormat="1">
      <c r="A725" s="464"/>
      <c r="B725" s="465"/>
      <c r="C725" s="466"/>
      <c r="D725" s="467"/>
      <c r="E725" s="466"/>
      <c r="F725" s="466"/>
      <c r="G725" s="469"/>
    </row>
    <row r="726" spans="1:7" s="392" customFormat="1">
      <c r="A726" s="471" t="s">
        <v>1746</v>
      </c>
      <c r="B726" s="465"/>
      <c r="C726" s="466"/>
      <c r="D726" s="467"/>
      <c r="E726" s="466"/>
      <c r="F726" s="466"/>
      <c r="G726" s="469"/>
    </row>
    <row r="727" spans="1:7" s="392" customFormat="1">
      <c r="A727" s="421" t="s">
        <v>3356</v>
      </c>
      <c r="B727" s="465"/>
      <c r="C727" s="466"/>
      <c r="D727" s="467"/>
      <c r="E727" s="466"/>
      <c r="F727" s="466"/>
      <c r="G727" s="469"/>
    </row>
    <row r="728" spans="1:7" s="392" customFormat="1">
      <c r="A728" s="421" t="s">
        <v>3357</v>
      </c>
      <c r="B728" s="465"/>
      <c r="C728" s="466"/>
      <c r="D728" s="467"/>
      <c r="E728" s="466"/>
      <c r="F728" s="466"/>
      <c r="G728" s="469"/>
    </row>
    <row r="729" spans="1:7" s="392" customFormat="1">
      <c r="A729" s="470" t="s">
        <v>3358</v>
      </c>
      <c r="B729" s="465" t="s">
        <v>3359</v>
      </c>
      <c r="C729" s="466">
        <v>3627</v>
      </c>
      <c r="D729" s="467">
        <v>0</v>
      </c>
      <c r="E729" s="466">
        <v>3627</v>
      </c>
      <c r="F729" s="466"/>
      <c r="G729" s="469"/>
    </row>
    <row r="730" spans="1:7" s="392" customFormat="1">
      <c r="A730" s="470" t="s">
        <v>3360</v>
      </c>
      <c r="B730" s="465" t="s">
        <v>3361</v>
      </c>
      <c r="C730" s="466">
        <v>3906</v>
      </c>
      <c r="D730" s="467">
        <v>0</v>
      </c>
      <c r="E730" s="466">
        <v>3906</v>
      </c>
      <c r="F730" s="466"/>
      <c r="G730" s="469"/>
    </row>
    <row r="731" spans="1:7" s="392" customFormat="1">
      <c r="A731" s="470" t="s">
        <v>3362</v>
      </c>
      <c r="B731" s="465" t="s">
        <v>3363</v>
      </c>
      <c r="C731" s="466">
        <v>4185</v>
      </c>
      <c r="D731" s="467">
        <v>0</v>
      </c>
      <c r="E731" s="466">
        <v>4185</v>
      </c>
      <c r="F731" s="466"/>
      <c r="G731" s="469"/>
    </row>
    <row r="732" spans="1:7" s="392" customFormat="1">
      <c r="A732" s="470" t="s">
        <v>3364</v>
      </c>
      <c r="B732" s="465" t="s">
        <v>3365</v>
      </c>
      <c r="C732" s="466">
        <v>1425</v>
      </c>
      <c r="D732" s="467">
        <v>0</v>
      </c>
      <c r="E732" s="466">
        <v>1425</v>
      </c>
      <c r="F732" s="466"/>
      <c r="G732" s="469"/>
    </row>
    <row r="733" spans="1:7" s="392" customFormat="1">
      <c r="A733" s="470" t="s">
        <v>3366</v>
      </c>
      <c r="B733" s="465" t="s">
        <v>3367</v>
      </c>
      <c r="C733" s="466">
        <v>1535</v>
      </c>
      <c r="D733" s="467">
        <v>0</v>
      </c>
      <c r="E733" s="466">
        <v>1535</v>
      </c>
      <c r="F733" s="466"/>
      <c r="G733" s="469"/>
    </row>
    <row r="734" spans="1:7" s="392" customFormat="1">
      <c r="A734" s="470" t="s">
        <v>3368</v>
      </c>
      <c r="B734" s="465" t="s">
        <v>3369</v>
      </c>
      <c r="C734" s="466">
        <v>1645</v>
      </c>
      <c r="D734" s="467">
        <v>0</v>
      </c>
      <c r="E734" s="466">
        <v>1645</v>
      </c>
      <c r="F734" s="466"/>
      <c r="G734" s="469"/>
    </row>
    <row r="735" spans="1:7" s="392" customFormat="1" ht="30">
      <c r="A735" s="470" t="s">
        <v>3370</v>
      </c>
      <c r="B735" s="465" t="s">
        <v>3371</v>
      </c>
      <c r="C735" s="466">
        <v>1807</v>
      </c>
      <c r="D735" s="467">
        <v>0</v>
      </c>
      <c r="E735" s="466">
        <v>1807</v>
      </c>
      <c r="F735" s="466"/>
      <c r="G735" s="469"/>
    </row>
    <row r="736" spans="1:7" s="392" customFormat="1" ht="30">
      <c r="A736" s="470" t="s">
        <v>3372</v>
      </c>
      <c r="B736" s="465" t="s">
        <v>3373</v>
      </c>
      <c r="C736" s="466">
        <v>1946</v>
      </c>
      <c r="D736" s="467">
        <v>0</v>
      </c>
      <c r="E736" s="466">
        <v>1946</v>
      </c>
      <c r="F736" s="466"/>
      <c r="G736" s="469"/>
    </row>
    <row r="737" spans="1:7" s="392" customFormat="1" ht="30">
      <c r="A737" s="470" t="s">
        <v>3374</v>
      </c>
      <c r="B737" s="465" t="s">
        <v>3375</v>
      </c>
      <c r="C737" s="466">
        <v>2085</v>
      </c>
      <c r="D737" s="467">
        <v>0</v>
      </c>
      <c r="E737" s="466">
        <v>2085</v>
      </c>
      <c r="F737" s="466"/>
      <c r="G737" s="469"/>
    </row>
    <row r="738" spans="1:7" s="392" customFormat="1" ht="30">
      <c r="A738" s="470" t="s">
        <v>3376</v>
      </c>
      <c r="B738" s="465" t="s">
        <v>3377</v>
      </c>
      <c r="C738" s="466">
        <v>715</v>
      </c>
      <c r="D738" s="467">
        <v>0</v>
      </c>
      <c r="E738" s="466">
        <v>715</v>
      </c>
      <c r="F738" s="466"/>
      <c r="G738" s="469"/>
    </row>
    <row r="739" spans="1:7" s="392" customFormat="1" ht="30">
      <c r="A739" s="470" t="s">
        <v>3378</v>
      </c>
      <c r="B739" s="465" t="s">
        <v>3379</v>
      </c>
      <c r="C739" s="466">
        <v>770</v>
      </c>
      <c r="D739" s="467">
        <v>0</v>
      </c>
      <c r="E739" s="466">
        <v>770</v>
      </c>
      <c r="F739" s="466"/>
      <c r="G739" s="469"/>
    </row>
    <row r="740" spans="1:7" s="392" customFormat="1" ht="30">
      <c r="A740" s="470" t="s">
        <v>3380</v>
      </c>
      <c r="B740" s="465" t="s">
        <v>3381</v>
      </c>
      <c r="C740" s="466">
        <v>825</v>
      </c>
      <c r="D740" s="467">
        <v>0</v>
      </c>
      <c r="E740" s="466">
        <v>825</v>
      </c>
      <c r="F740" s="466"/>
      <c r="G740" s="469"/>
    </row>
    <row r="741" spans="1:7" s="392" customFormat="1">
      <c r="A741" s="421" t="s">
        <v>3382</v>
      </c>
      <c r="B741" s="465"/>
      <c r="C741" s="466"/>
      <c r="D741" s="467"/>
      <c r="E741" s="466"/>
      <c r="F741" s="466"/>
      <c r="G741" s="469"/>
    </row>
    <row r="742" spans="1:7" s="392" customFormat="1">
      <c r="A742" s="470" t="s">
        <v>3383</v>
      </c>
      <c r="B742" s="465" t="s">
        <v>3384</v>
      </c>
      <c r="C742" s="466">
        <v>1755</v>
      </c>
      <c r="D742" s="467">
        <v>0</v>
      </c>
      <c r="E742" s="466">
        <v>1755</v>
      </c>
      <c r="F742" s="466"/>
      <c r="G742" s="469"/>
    </row>
    <row r="743" spans="1:7" s="392" customFormat="1">
      <c r="A743" s="470" t="s">
        <v>3385</v>
      </c>
      <c r="B743" s="465" t="s">
        <v>3386</v>
      </c>
      <c r="C743" s="466">
        <v>1890</v>
      </c>
      <c r="D743" s="467">
        <v>0</v>
      </c>
      <c r="E743" s="466">
        <v>1890</v>
      </c>
      <c r="F743" s="466"/>
      <c r="G743" s="469"/>
    </row>
    <row r="744" spans="1:7" s="392" customFormat="1">
      <c r="A744" s="470" t="s">
        <v>3387</v>
      </c>
      <c r="B744" s="465" t="s">
        <v>3388</v>
      </c>
      <c r="C744" s="466">
        <v>2025</v>
      </c>
      <c r="D744" s="467">
        <v>0</v>
      </c>
      <c r="E744" s="466">
        <v>2025</v>
      </c>
      <c r="F744" s="466"/>
      <c r="G744" s="469"/>
    </row>
    <row r="745" spans="1:7" s="392" customFormat="1">
      <c r="A745" s="470" t="s">
        <v>3389</v>
      </c>
      <c r="B745" s="465" t="s">
        <v>1922</v>
      </c>
      <c r="C745" s="466">
        <v>845</v>
      </c>
      <c r="D745" s="467">
        <v>0</v>
      </c>
      <c r="E745" s="466">
        <v>845</v>
      </c>
      <c r="F745" s="466"/>
      <c r="G745" s="469"/>
    </row>
    <row r="746" spans="1:7" s="392" customFormat="1">
      <c r="A746" s="470" t="s">
        <v>1923</v>
      </c>
      <c r="B746" s="465" t="s">
        <v>1924</v>
      </c>
      <c r="C746" s="466">
        <v>910</v>
      </c>
      <c r="D746" s="467">
        <v>0</v>
      </c>
      <c r="E746" s="466">
        <v>910</v>
      </c>
      <c r="F746" s="466"/>
      <c r="G746" s="469"/>
    </row>
    <row r="747" spans="1:7" s="392" customFormat="1">
      <c r="A747" s="470" t="s">
        <v>1925</v>
      </c>
      <c r="B747" s="465" t="s">
        <v>1926</v>
      </c>
      <c r="C747" s="466">
        <v>975</v>
      </c>
      <c r="D747" s="467">
        <v>0</v>
      </c>
      <c r="E747" s="466">
        <v>975</v>
      </c>
      <c r="F747" s="466"/>
      <c r="G747" s="469"/>
    </row>
    <row r="748" spans="1:7" s="392" customFormat="1">
      <c r="A748" s="470" t="s">
        <v>1927</v>
      </c>
      <c r="B748" s="465" t="s">
        <v>1928</v>
      </c>
      <c r="C748" s="466">
        <v>14321</v>
      </c>
      <c r="D748" s="467">
        <v>0</v>
      </c>
      <c r="E748" s="466">
        <v>14321</v>
      </c>
      <c r="F748" s="466"/>
      <c r="G748" s="469"/>
    </row>
    <row r="749" spans="1:7" s="392" customFormat="1">
      <c r="A749" s="470" t="s">
        <v>1929</v>
      </c>
      <c r="B749" s="465" t="s">
        <v>1930</v>
      </c>
      <c r="C749" s="466">
        <v>15423</v>
      </c>
      <c r="D749" s="467">
        <v>0</v>
      </c>
      <c r="E749" s="466">
        <v>15423</v>
      </c>
      <c r="F749" s="466"/>
      <c r="G749" s="469"/>
    </row>
    <row r="750" spans="1:7" s="392" customFormat="1">
      <c r="A750" s="470" t="s">
        <v>1931</v>
      </c>
      <c r="B750" s="465" t="s">
        <v>1932</v>
      </c>
      <c r="C750" s="466">
        <v>16525</v>
      </c>
      <c r="D750" s="467">
        <v>0</v>
      </c>
      <c r="E750" s="466">
        <v>16525</v>
      </c>
      <c r="F750" s="466"/>
      <c r="G750" s="469"/>
    </row>
    <row r="751" spans="1:7" s="392" customFormat="1">
      <c r="A751" s="470" t="s">
        <v>1933</v>
      </c>
      <c r="B751" s="465" t="s">
        <v>1934</v>
      </c>
      <c r="C751" s="466">
        <v>4953</v>
      </c>
      <c r="D751" s="467">
        <v>0</v>
      </c>
      <c r="E751" s="466">
        <v>4953</v>
      </c>
      <c r="F751" s="466"/>
      <c r="G751" s="469"/>
    </row>
    <row r="752" spans="1:7" s="392" customFormat="1">
      <c r="A752" s="470" t="s">
        <v>1935</v>
      </c>
      <c r="B752" s="465" t="s">
        <v>1936</v>
      </c>
      <c r="C752" s="466">
        <v>5334</v>
      </c>
      <c r="D752" s="467">
        <v>0</v>
      </c>
      <c r="E752" s="466">
        <v>5334</v>
      </c>
      <c r="F752" s="466"/>
      <c r="G752" s="469"/>
    </row>
    <row r="753" spans="1:7" s="392" customFormat="1">
      <c r="A753" s="470" t="s">
        <v>1937</v>
      </c>
      <c r="B753" s="465" t="s">
        <v>1938</v>
      </c>
      <c r="C753" s="466">
        <v>5715</v>
      </c>
      <c r="D753" s="467">
        <v>0</v>
      </c>
      <c r="E753" s="466">
        <v>5715</v>
      </c>
      <c r="F753" s="466"/>
      <c r="G753" s="469"/>
    </row>
    <row r="754" spans="1:7" s="392" customFormat="1">
      <c r="A754" s="470" t="s">
        <v>1939</v>
      </c>
      <c r="B754" s="465" t="s">
        <v>1940</v>
      </c>
      <c r="C754" s="466">
        <v>2613</v>
      </c>
      <c r="D754" s="467">
        <v>0</v>
      </c>
      <c r="E754" s="466">
        <v>2613</v>
      </c>
      <c r="F754" s="466"/>
      <c r="G754" s="469"/>
    </row>
    <row r="755" spans="1:7" s="392" customFormat="1">
      <c r="A755" s="470" t="s">
        <v>1941</v>
      </c>
      <c r="B755" s="465" t="s">
        <v>1942</v>
      </c>
      <c r="C755" s="466">
        <v>2814</v>
      </c>
      <c r="D755" s="467">
        <v>0</v>
      </c>
      <c r="E755" s="466">
        <v>2814</v>
      </c>
      <c r="F755" s="466"/>
      <c r="G755" s="469"/>
    </row>
    <row r="756" spans="1:7" s="392" customFormat="1">
      <c r="A756" s="470" t="s">
        <v>1943</v>
      </c>
      <c r="B756" s="465" t="s">
        <v>1944</v>
      </c>
      <c r="C756" s="466">
        <v>3015</v>
      </c>
      <c r="D756" s="467">
        <v>0</v>
      </c>
      <c r="E756" s="466">
        <v>3015</v>
      </c>
      <c r="F756" s="466"/>
      <c r="G756" s="469"/>
    </row>
    <row r="757" spans="1:7" s="392" customFormat="1">
      <c r="A757" s="421" t="s">
        <v>1945</v>
      </c>
      <c r="B757" s="465"/>
      <c r="C757" s="466"/>
      <c r="D757" s="467"/>
      <c r="E757" s="466"/>
      <c r="F757" s="466"/>
      <c r="G757" s="469"/>
    </row>
    <row r="758" spans="1:7" s="392" customFormat="1">
      <c r="A758" s="470" t="s">
        <v>1946</v>
      </c>
      <c r="B758" s="465" t="s">
        <v>1947</v>
      </c>
      <c r="C758" s="466">
        <v>650</v>
      </c>
      <c r="D758" s="467">
        <v>0</v>
      </c>
      <c r="E758" s="466">
        <v>650</v>
      </c>
      <c r="F758" s="466"/>
      <c r="G758" s="469">
        <v>25</v>
      </c>
    </row>
    <row r="759" spans="1:7" s="392" customFormat="1">
      <c r="A759" s="470" t="s">
        <v>1948</v>
      </c>
      <c r="B759" s="465" t="s">
        <v>1949</v>
      </c>
      <c r="C759" s="466">
        <v>700</v>
      </c>
      <c r="D759" s="467">
        <v>0</v>
      </c>
      <c r="E759" s="466">
        <v>700</v>
      </c>
      <c r="F759" s="466"/>
      <c r="G759" s="469">
        <v>25</v>
      </c>
    </row>
    <row r="760" spans="1:7" s="392" customFormat="1">
      <c r="A760" s="470" t="s">
        <v>1950</v>
      </c>
      <c r="B760" s="465" t="s">
        <v>1951</v>
      </c>
      <c r="C760" s="466">
        <v>750</v>
      </c>
      <c r="D760" s="467">
        <v>0</v>
      </c>
      <c r="E760" s="466">
        <v>750</v>
      </c>
      <c r="F760" s="466"/>
      <c r="G760" s="469">
        <v>25</v>
      </c>
    </row>
    <row r="761" spans="1:7" s="392" customFormat="1">
      <c r="A761" s="470" t="s">
        <v>1952</v>
      </c>
      <c r="B761" s="465" t="s">
        <v>1953</v>
      </c>
      <c r="C761" s="466">
        <v>125</v>
      </c>
      <c r="D761" s="467">
        <v>0</v>
      </c>
      <c r="E761" s="466">
        <v>125</v>
      </c>
      <c r="F761" s="466"/>
      <c r="G761" s="469">
        <v>25</v>
      </c>
    </row>
    <row r="762" spans="1:7" s="392" customFormat="1">
      <c r="A762" s="470" t="s">
        <v>1954</v>
      </c>
      <c r="B762" s="465" t="s">
        <v>1955</v>
      </c>
      <c r="C762" s="466">
        <v>135</v>
      </c>
      <c r="D762" s="467">
        <v>0</v>
      </c>
      <c r="E762" s="466">
        <v>135</v>
      </c>
      <c r="F762" s="466"/>
      <c r="G762" s="469">
        <v>25</v>
      </c>
    </row>
    <row r="763" spans="1:7" s="392" customFormat="1">
      <c r="A763" s="470" t="s">
        <v>1956</v>
      </c>
      <c r="B763" s="465" t="s">
        <v>1957</v>
      </c>
      <c r="C763" s="466">
        <v>145</v>
      </c>
      <c r="D763" s="467">
        <v>0</v>
      </c>
      <c r="E763" s="466">
        <v>145</v>
      </c>
      <c r="F763" s="466"/>
      <c r="G763" s="469">
        <v>25</v>
      </c>
    </row>
    <row r="764" spans="1:7" s="392" customFormat="1">
      <c r="A764" s="470" t="s">
        <v>1958</v>
      </c>
      <c r="B764" s="465" t="s">
        <v>1959</v>
      </c>
      <c r="C764" s="466">
        <v>5590</v>
      </c>
      <c r="D764" s="467">
        <v>0</v>
      </c>
      <c r="E764" s="466">
        <v>5590</v>
      </c>
      <c r="F764" s="466"/>
      <c r="G764" s="469">
        <v>200</v>
      </c>
    </row>
    <row r="765" spans="1:7" s="392" customFormat="1">
      <c r="A765" s="470" t="s">
        <v>1960</v>
      </c>
      <c r="B765" s="465" t="s">
        <v>1961</v>
      </c>
      <c r="C765" s="466">
        <v>6020</v>
      </c>
      <c r="D765" s="467">
        <v>0</v>
      </c>
      <c r="E765" s="466">
        <v>6020</v>
      </c>
      <c r="F765" s="466"/>
      <c r="G765" s="469">
        <v>200</v>
      </c>
    </row>
    <row r="766" spans="1:7" s="392" customFormat="1">
      <c r="A766" s="470" t="s">
        <v>1962</v>
      </c>
      <c r="B766" s="465" t="s">
        <v>1963</v>
      </c>
      <c r="C766" s="466">
        <v>6450</v>
      </c>
      <c r="D766" s="467">
        <v>0</v>
      </c>
      <c r="E766" s="466">
        <v>6450</v>
      </c>
      <c r="F766" s="466"/>
      <c r="G766" s="469">
        <v>200</v>
      </c>
    </row>
    <row r="767" spans="1:7" s="392" customFormat="1">
      <c r="A767" s="470" t="s">
        <v>1964</v>
      </c>
      <c r="B767" s="465" t="s">
        <v>1965</v>
      </c>
      <c r="C767" s="466">
        <v>44070</v>
      </c>
      <c r="D767" s="467">
        <v>0</v>
      </c>
      <c r="E767" s="466">
        <v>44070</v>
      </c>
      <c r="F767" s="466"/>
      <c r="G767" s="469">
        <v>1500</v>
      </c>
    </row>
    <row r="768" spans="1:7" s="392" customFormat="1">
      <c r="A768" s="470" t="s">
        <v>1966</v>
      </c>
      <c r="B768" s="465" t="s">
        <v>1967</v>
      </c>
      <c r="C768" s="466">
        <v>47460</v>
      </c>
      <c r="D768" s="467">
        <v>0</v>
      </c>
      <c r="E768" s="466">
        <v>47460</v>
      </c>
      <c r="F768" s="466"/>
      <c r="G768" s="469">
        <v>1500</v>
      </c>
    </row>
    <row r="769" spans="1:7" s="392" customFormat="1">
      <c r="A769" s="470" t="s">
        <v>1968</v>
      </c>
      <c r="B769" s="465" t="s">
        <v>1969</v>
      </c>
      <c r="C769" s="466">
        <v>50850</v>
      </c>
      <c r="D769" s="467">
        <v>0</v>
      </c>
      <c r="E769" s="466">
        <v>50850</v>
      </c>
      <c r="F769" s="466"/>
      <c r="G769" s="469">
        <v>1500</v>
      </c>
    </row>
    <row r="770" spans="1:7" s="392" customFormat="1">
      <c r="A770" s="470" t="s">
        <v>1970</v>
      </c>
      <c r="B770" s="465" t="s">
        <v>1971</v>
      </c>
      <c r="C770" s="466">
        <v>198302</v>
      </c>
      <c r="D770" s="467">
        <v>0</v>
      </c>
      <c r="E770" s="466">
        <v>198302</v>
      </c>
      <c r="F770" s="466"/>
      <c r="G770" s="469">
        <v>2500</v>
      </c>
    </row>
    <row r="771" spans="1:7" s="392" customFormat="1">
      <c r="A771" s="470" t="s">
        <v>1972</v>
      </c>
      <c r="B771" s="465" t="s">
        <v>1973</v>
      </c>
      <c r="C771" s="466">
        <v>213556</v>
      </c>
      <c r="D771" s="467">
        <v>0</v>
      </c>
      <c r="E771" s="466">
        <v>213556</v>
      </c>
      <c r="F771" s="466"/>
      <c r="G771" s="469">
        <v>2500</v>
      </c>
    </row>
    <row r="772" spans="1:7" s="392" customFormat="1">
      <c r="A772" s="470" t="s">
        <v>1974</v>
      </c>
      <c r="B772" s="465" t="s">
        <v>1975</v>
      </c>
      <c r="C772" s="466">
        <v>228810</v>
      </c>
      <c r="D772" s="467">
        <v>0</v>
      </c>
      <c r="E772" s="466">
        <v>228810</v>
      </c>
      <c r="F772" s="466"/>
      <c r="G772" s="469"/>
    </row>
    <row r="773" spans="1:7" s="392" customFormat="1">
      <c r="A773" s="421" t="s">
        <v>1976</v>
      </c>
      <c r="B773" s="465"/>
      <c r="C773" s="466"/>
      <c r="D773" s="467"/>
      <c r="E773" s="466"/>
      <c r="F773" s="466"/>
      <c r="G773" s="469"/>
    </row>
    <row r="774" spans="1:7" s="392" customFormat="1">
      <c r="A774" s="421" t="s">
        <v>1977</v>
      </c>
      <c r="B774" s="465"/>
      <c r="C774" s="466"/>
      <c r="D774" s="467"/>
      <c r="E774" s="466"/>
      <c r="F774" s="466"/>
      <c r="G774" s="469"/>
    </row>
    <row r="775" spans="1:7" s="392" customFormat="1">
      <c r="A775" s="470" t="s">
        <v>1978</v>
      </c>
      <c r="B775" s="465" t="s">
        <v>1979</v>
      </c>
      <c r="C775" s="466">
        <v>767</v>
      </c>
      <c r="D775" s="467">
        <v>0</v>
      </c>
      <c r="E775" s="466">
        <v>767</v>
      </c>
      <c r="F775" s="466"/>
      <c r="G775" s="469"/>
    </row>
    <row r="776" spans="1:7" s="392" customFormat="1">
      <c r="A776" s="470" t="s">
        <v>1980</v>
      </c>
      <c r="B776" s="465" t="s">
        <v>1981</v>
      </c>
      <c r="C776" s="466">
        <v>826</v>
      </c>
      <c r="D776" s="467">
        <v>0</v>
      </c>
      <c r="E776" s="466">
        <v>826</v>
      </c>
      <c r="F776" s="466"/>
      <c r="G776" s="469"/>
    </row>
    <row r="777" spans="1:7" s="392" customFormat="1">
      <c r="A777" s="470" t="s">
        <v>1982</v>
      </c>
      <c r="B777" s="465" t="s">
        <v>1983</v>
      </c>
      <c r="C777" s="466">
        <v>885</v>
      </c>
      <c r="D777" s="467">
        <v>0</v>
      </c>
      <c r="E777" s="466">
        <v>885</v>
      </c>
      <c r="F777" s="466"/>
      <c r="G777" s="469"/>
    </row>
    <row r="778" spans="1:7" s="392" customFormat="1">
      <c r="A778" s="470" t="s">
        <v>1984</v>
      </c>
      <c r="B778" s="465" t="s">
        <v>1985</v>
      </c>
      <c r="C778" s="466">
        <v>377</v>
      </c>
      <c r="D778" s="467">
        <v>0</v>
      </c>
      <c r="E778" s="466">
        <v>377</v>
      </c>
      <c r="F778" s="466"/>
      <c r="G778" s="469"/>
    </row>
    <row r="779" spans="1:7" s="392" customFormat="1">
      <c r="A779" s="470" t="s">
        <v>1986</v>
      </c>
      <c r="B779" s="465" t="s">
        <v>1987</v>
      </c>
      <c r="C779" s="466">
        <v>406</v>
      </c>
      <c r="D779" s="467">
        <v>0</v>
      </c>
      <c r="E779" s="466">
        <v>406</v>
      </c>
      <c r="F779" s="466"/>
      <c r="G779" s="469"/>
    </row>
    <row r="780" spans="1:7" s="392" customFormat="1">
      <c r="A780" s="470" t="s">
        <v>1988</v>
      </c>
      <c r="B780" s="465" t="s">
        <v>1989</v>
      </c>
      <c r="C780" s="466">
        <v>435</v>
      </c>
      <c r="D780" s="467">
        <v>0</v>
      </c>
      <c r="E780" s="466">
        <v>435</v>
      </c>
      <c r="F780" s="466"/>
      <c r="G780" s="469"/>
    </row>
    <row r="781" spans="1:7" s="392" customFormat="1">
      <c r="A781" s="470" t="s">
        <v>1990</v>
      </c>
      <c r="B781" s="465" t="s">
        <v>1991</v>
      </c>
      <c r="C781" s="466">
        <v>5507</v>
      </c>
      <c r="D781" s="467">
        <v>0</v>
      </c>
      <c r="E781" s="466">
        <v>5507</v>
      </c>
      <c r="F781" s="466"/>
      <c r="G781" s="469"/>
    </row>
    <row r="782" spans="1:7" s="392" customFormat="1">
      <c r="A782" s="470" t="s">
        <v>1992</v>
      </c>
      <c r="B782" s="465" t="s">
        <v>1993</v>
      </c>
      <c r="C782" s="466">
        <v>5931</v>
      </c>
      <c r="D782" s="467">
        <v>0</v>
      </c>
      <c r="E782" s="466">
        <v>5931</v>
      </c>
      <c r="F782" s="466"/>
      <c r="G782" s="469"/>
    </row>
    <row r="783" spans="1:7" s="392" customFormat="1">
      <c r="A783" s="470" t="s">
        <v>1994</v>
      </c>
      <c r="B783" s="465" t="s">
        <v>1995</v>
      </c>
      <c r="C783" s="466">
        <v>6355</v>
      </c>
      <c r="D783" s="467">
        <v>0</v>
      </c>
      <c r="E783" s="466">
        <v>6355</v>
      </c>
      <c r="F783" s="466"/>
      <c r="G783" s="469"/>
    </row>
    <row r="784" spans="1:7" s="392" customFormat="1">
      <c r="A784" s="470" t="s">
        <v>1996</v>
      </c>
      <c r="B784" s="465" t="s">
        <v>1997</v>
      </c>
      <c r="C784" s="466">
        <v>2777</v>
      </c>
      <c r="D784" s="467">
        <v>0</v>
      </c>
      <c r="E784" s="466">
        <v>2777</v>
      </c>
      <c r="F784" s="466"/>
      <c r="G784" s="469"/>
    </row>
    <row r="785" spans="1:7" s="392" customFormat="1">
      <c r="A785" s="470" t="s">
        <v>1998</v>
      </c>
      <c r="B785" s="465" t="s">
        <v>1999</v>
      </c>
      <c r="C785" s="466">
        <v>2991</v>
      </c>
      <c r="D785" s="467">
        <v>0</v>
      </c>
      <c r="E785" s="466">
        <v>2991</v>
      </c>
      <c r="F785" s="466"/>
      <c r="G785" s="469"/>
    </row>
    <row r="786" spans="1:7" s="392" customFormat="1">
      <c r="A786" s="470" t="s">
        <v>2000</v>
      </c>
      <c r="B786" s="465" t="s">
        <v>2001</v>
      </c>
      <c r="C786" s="466">
        <v>3205</v>
      </c>
      <c r="D786" s="467">
        <v>0</v>
      </c>
      <c r="E786" s="466">
        <v>3205</v>
      </c>
      <c r="F786" s="466"/>
      <c r="G786" s="469"/>
    </row>
    <row r="787" spans="1:7" s="392" customFormat="1">
      <c r="A787" s="421" t="s">
        <v>2002</v>
      </c>
      <c r="B787" s="465"/>
      <c r="C787" s="466"/>
      <c r="D787" s="467"/>
      <c r="E787" s="466"/>
      <c r="F787" s="466"/>
      <c r="G787" s="469"/>
    </row>
    <row r="788" spans="1:7" s="392" customFormat="1">
      <c r="A788" s="470" t="s">
        <v>2003</v>
      </c>
      <c r="B788" s="465" t="s">
        <v>2004</v>
      </c>
      <c r="C788" s="466">
        <v>658</v>
      </c>
      <c r="D788" s="467">
        <v>0</v>
      </c>
      <c r="E788" s="466">
        <v>658</v>
      </c>
      <c r="F788" s="466"/>
      <c r="G788" s="469"/>
    </row>
    <row r="789" spans="1:7" s="392" customFormat="1">
      <c r="A789" s="470" t="s">
        <v>2005</v>
      </c>
      <c r="B789" s="465" t="s">
        <v>2006</v>
      </c>
      <c r="C789" s="466">
        <v>709</v>
      </c>
      <c r="D789" s="467">
        <v>0</v>
      </c>
      <c r="E789" s="466">
        <v>709</v>
      </c>
      <c r="F789" s="466"/>
      <c r="G789" s="469"/>
    </row>
    <row r="790" spans="1:7" s="392" customFormat="1">
      <c r="A790" s="470" t="s">
        <v>2007</v>
      </c>
      <c r="B790" s="465" t="s">
        <v>2008</v>
      </c>
      <c r="C790" s="466">
        <v>760</v>
      </c>
      <c r="D790" s="467">
        <v>0</v>
      </c>
      <c r="E790" s="466">
        <v>760</v>
      </c>
      <c r="F790" s="466"/>
      <c r="G790" s="469"/>
    </row>
    <row r="791" spans="1:7" s="392" customFormat="1">
      <c r="A791" s="470" t="s">
        <v>2009</v>
      </c>
      <c r="B791" s="465" t="s">
        <v>2010</v>
      </c>
      <c r="C791" s="466">
        <v>338</v>
      </c>
      <c r="D791" s="467">
        <v>0</v>
      </c>
      <c r="E791" s="466">
        <v>338</v>
      </c>
      <c r="F791" s="466"/>
      <c r="G791" s="469"/>
    </row>
    <row r="792" spans="1:7" s="392" customFormat="1">
      <c r="A792" s="470" t="s">
        <v>2011</v>
      </c>
      <c r="B792" s="465" t="s">
        <v>2012</v>
      </c>
      <c r="C792" s="466">
        <v>364</v>
      </c>
      <c r="D792" s="467">
        <v>0</v>
      </c>
      <c r="E792" s="466">
        <v>364</v>
      </c>
      <c r="F792" s="466"/>
      <c r="G792" s="469"/>
    </row>
    <row r="793" spans="1:7" s="392" customFormat="1">
      <c r="A793" s="470" t="s">
        <v>2013</v>
      </c>
      <c r="B793" s="465" t="s">
        <v>2014</v>
      </c>
      <c r="C793" s="466">
        <v>390</v>
      </c>
      <c r="D793" s="467">
        <v>0</v>
      </c>
      <c r="E793" s="466">
        <v>390</v>
      </c>
      <c r="F793" s="466"/>
      <c r="G793" s="469"/>
    </row>
    <row r="794" spans="1:7" s="392" customFormat="1">
      <c r="A794" s="470" t="s">
        <v>2015</v>
      </c>
      <c r="B794" s="465" t="s">
        <v>2016</v>
      </c>
      <c r="C794" s="466">
        <v>3081</v>
      </c>
      <c r="D794" s="467">
        <v>0</v>
      </c>
      <c r="E794" s="466">
        <v>3081</v>
      </c>
      <c r="F794" s="466"/>
      <c r="G794" s="469"/>
    </row>
    <row r="795" spans="1:7" s="392" customFormat="1">
      <c r="A795" s="470" t="s">
        <v>2017</v>
      </c>
      <c r="B795" s="465" t="s">
        <v>2018</v>
      </c>
      <c r="C795" s="466">
        <v>3318</v>
      </c>
      <c r="D795" s="467">
        <v>0</v>
      </c>
      <c r="E795" s="466">
        <v>3318</v>
      </c>
      <c r="F795" s="466"/>
      <c r="G795" s="469"/>
    </row>
    <row r="796" spans="1:7" s="392" customFormat="1">
      <c r="A796" s="470" t="s">
        <v>2019</v>
      </c>
      <c r="B796" s="465" t="s">
        <v>2020</v>
      </c>
      <c r="C796" s="466">
        <v>3555</v>
      </c>
      <c r="D796" s="467">
        <v>0</v>
      </c>
      <c r="E796" s="466">
        <v>3555</v>
      </c>
      <c r="F796" s="466"/>
      <c r="G796" s="469"/>
    </row>
    <row r="797" spans="1:7" s="392" customFormat="1">
      <c r="A797" s="470" t="s">
        <v>2021</v>
      </c>
      <c r="B797" s="465" t="s">
        <v>2022</v>
      </c>
      <c r="C797" s="466">
        <v>1521</v>
      </c>
      <c r="D797" s="467">
        <v>0</v>
      </c>
      <c r="E797" s="466">
        <v>1521</v>
      </c>
      <c r="F797" s="466"/>
      <c r="G797" s="469"/>
    </row>
    <row r="798" spans="1:7" s="392" customFormat="1">
      <c r="A798" s="470" t="s">
        <v>2023</v>
      </c>
      <c r="B798" s="465" t="s">
        <v>2024</v>
      </c>
      <c r="C798" s="466">
        <v>1638</v>
      </c>
      <c r="D798" s="467">
        <v>0</v>
      </c>
      <c r="E798" s="466">
        <v>1638</v>
      </c>
      <c r="F798" s="466"/>
      <c r="G798" s="469"/>
    </row>
    <row r="799" spans="1:7" s="392" customFormat="1">
      <c r="A799" s="470" t="s">
        <v>2025</v>
      </c>
      <c r="B799" s="465" t="s">
        <v>2026</v>
      </c>
      <c r="C799" s="466">
        <v>1755</v>
      </c>
      <c r="D799" s="467">
        <v>0</v>
      </c>
      <c r="E799" s="466">
        <v>1755</v>
      </c>
      <c r="F799" s="466"/>
      <c r="G799" s="469"/>
    </row>
    <row r="800" spans="1:7" s="392" customFormat="1">
      <c r="A800" s="470" t="s">
        <v>2027</v>
      </c>
      <c r="B800" s="465" t="s">
        <v>2028</v>
      </c>
      <c r="C800" s="466">
        <v>13216</v>
      </c>
      <c r="D800" s="467">
        <v>0</v>
      </c>
      <c r="E800" s="466">
        <v>13216</v>
      </c>
      <c r="F800" s="466"/>
      <c r="G800" s="469"/>
    </row>
    <row r="801" spans="1:7" s="392" customFormat="1">
      <c r="A801" s="470" t="s">
        <v>2029</v>
      </c>
      <c r="B801" s="465" t="s">
        <v>2030</v>
      </c>
      <c r="C801" s="466">
        <v>14233</v>
      </c>
      <c r="D801" s="467">
        <v>0</v>
      </c>
      <c r="E801" s="466">
        <v>14233</v>
      </c>
      <c r="F801" s="466"/>
      <c r="G801" s="469"/>
    </row>
    <row r="802" spans="1:7" s="392" customFormat="1">
      <c r="A802" s="470" t="s">
        <v>2031</v>
      </c>
      <c r="B802" s="465" t="s">
        <v>2032</v>
      </c>
      <c r="C802" s="466">
        <v>15250</v>
      </c>
      <c r="D802" s="467">
        <v>0</v>
      </c>
      <c r="E802" s="466">
        <v>15250</v>
      </c>
      <c r="F802" s="466"/>
      <c r="G802" s="469"/>
    </row>
    <row r="803" spans="1:7" s="392" customFormat="1">
      <c r="A803" s="470" t="s">
        <v>2033</v>
      </c>
      <c r="B803" s="465" t="s">
        <v>2034</v>
      </c>
      <c r="C803" s="466">
        <v>6586</v>
      </c>
      <c r="D803" s="467">
        <v>0</v>
      </c>
      <c r="E803" s="466">
        <v>6586</v>
      </c>
      <c r="F803" s="466"/>
      <c r="G803" s="469"/>
    </row>
    <row r="804" spans="1:7" s="392" customFormat="1">
      <c r="A804" s="470" t="s">
        <v>2035</v>
      </c>
      <c r="B804" s="465" t="s">
        <v>2036</v>
      </c>
      <c r="C804" s="466">
        <v>7093</v>
      </c>
      <c r="D804" s="467">
        <v>0</v>
      </c>
      <c r="E804" s="466">
        <v>7093</v>
      </c>
      <c r="F804" s="466"/>
      <c r="G804" s="469"/>
    </row>
    <row r="805" spans="1:7" s="392" customFormat="1">
      <c r="A805" s="470" t="s">
        <v>2037</v>
      </c>
      <c r="B805" s="465" t="s">
        <v>2038</v>
      </c>
      <c r="C805" s="466">
        <v>7600</v>
      </c>
      <c r="D805" s="467">
        <v>0</v>
      </c>
      <c r="E805" s="466">
        <v>7600</v>
      </c>
      <c r="F805" s="466"/>
      <c r="G805" s="469"/>
    </row>
    <row r="806" spans="1:7" s="392" customFormat="1">
      <c r="A806" s="421" t="s">
        <v>2039</v>
      </c>
      <c r="B806" s="465"/>
      <c r="C806" s="466"/>
      <c r="D806" s="467"/>
      <c r="E806" s="466"/>
      <c r="F806" s="466"/>
      <c r="G806" s="469"/>
    </row>
    <row r="807" spans="1:7" s="392" customFormat="1">
      <c r="A807" s="470" t="s">
        <v>2040</v>
      </c>
      <c r="B807" s="465" t="s">
        <v>2041</v>
      </c>
      <c r="C807" s="466">
        <v>325</v>
      </c>
      <c r="D807" s="467">
        <v>0</v>
      </c>
      <c r="E807" s="466">
        <v>325</v>
      </c>
      <c r="F807" s="466"/>
      <c r="G807" s="469"/>
    </row>
    <row r="808" spans="1:7" s="392" customFormat="1">
      <c r="A808" s="470" t="s">
        <v>2042</v>
      </c>
      <c r="B808" s="465" t="s">
        <v>2043</v>
      </c>
      <c r="C808" s="466">
        <v>350</v>
      </c>
      <c r="D808" s="467">
        <v>0</v>
      </c>
      <c r="E808" s="466">
        <v>350</v>
      </c>
      <c r="F808" s="466"/>
      <c r="G808" s="469"/>
    </row>
    <row r="809" spans="1:7" s="392" customFormat="1">
      <c r="A809" s="470" t="s">
        <v>2044</v>
      </c>
      <c r="B809" s="465" t="s">
        <v>2045</v>
      </c>
      <c r="C809" s="466">
        <v>375</v>
      </c>
      <c r="D809" s="467">
        <v>0</v>
      </c>
      <c r="E809" s="466">
        <v>375</v>
      </c>
      <c r="F809" s="466"/>
      <c r="G809" s="469"/>
    </row>
    <row r="810" spans="1:7" s="392" customFormat="1">
      <c r="A810" s="470" t="s">
        <v>2046</v>
      </c>
      <c r="B810" s="465" t="s">
        <v>2047</v>
      </c>
      <c r="C810" s="466">
        <v>169</v>
      </c>
      <c r="D810" s="467">
        <v>0</v>
      </c>
      <c r="E810" s="466">
        <v>169</v>
      </c>
      <c r="F810" s="466"/>
      <c r="G810" s="469"/>
    </row>
    <row r="811" spans="1:7" s="392" customFormat="1">
      <c r="A811" s="470" t="s">
        <v>2048</v>
      </c>
      <c r="B811" s="465" t="s">
        <v>2049</v>
      </c>
      <c r="C811" s="466">
        <v>182</v>
      </c>
      <c r="D811" s="467">
        <v>0</v>
      </c>
      <c r="E811" s="466">
        <v>182</v>
      </c>
      <c r="F811" s="466"/>
      <c r="G811" s="469"/>
    </row>
    <row r="812" spans="1:7" s="392" customFormat="1">
      <c r="A812" s="470" t="s">
        <v>2050</v>
      </c>
      <c r="B812" s="465" t="s">
        <v>2051</v>
      </c>
      <c r="C812" s="466">
        <v>195</v>
      </c>
      <c r="D812" s="467">
        <v>0</v>
      </c>
      <c r="E812" s="466">
        <v>195</v>
      </c>
      <c r="F812" s="466"/>
      <c r="G812" s="469"/>
    </row>
    <row r="813" spans="1:7" s="392" customFormat="1">
      <c r="A813" s="470" t="s">
        <v>2052</v>
      </c>
      <c r="B813" s="465" t="s">
        <v>2053</v>
      </c>
      <c r="C813" s="466">
        <v>1425</v>
      </c>
      <c r="D813" s="467">
        <v>0</v>
      </c>
      <c r="E813" s="466">
        <v>1425</v>
      </c>
      <c r="F813" s="466"/>
      <c r="G813" s="469"/>
    </row>
    <row r="814" spans="1:7" s="392" customFormat="1">
      <c r="A814" s="470" t="s">
        <v>2054</v>
      </c>
      <c r="B814" s="465" t="s">
        <v>2055</v>
      </c>
      <c r="C814" s="466">
        <v>1535</v>
      </c>
      <c r="D814" s="467">
        <v>0</v>
      </c>
      <c r="E814" s="466">
        <v>1535</v>
      </c>
      <c r="F814" s="466"/>
      <c r="G814" s="469"/>
    </row>
    <row r="815" spans="1:7" s="392" customFormat="1">
      <c r="A815" s="470" t="s">
        <v>2056</v>
      </c>
      <c r="B815" s="465" t="s">
        <v>2057</v>
      </c>
      <c r="C815" s="466">
        <v>1645</v>
      </c>
      <c r="D815" s="467">
        <v>0</v>
      </c>
      <c r="E815" s="466">
        <v>1645</v>
      </c>
      <c r="F815" s="466"/>
      <c r="G815" s="469"/>
    </row>
    <row r="816" spans="1:7" s="392" customFormat="1">
      <c r="A816" s="470" t="s">
        <v>2058</v>
      </c>
      <c r="B816" s="465" t="s">
        <v>2059</v>
      </c>
      <c r="C816" s="466">
        <v>715</v>
      </c>
      <c r="D816" s="467">
        <v>0</v>
      </c>
      <c r="E816" s="466">
        <v>715</v>
      </c>
      <c r="F816" s="466"/>
      <c r="G816" s="469"/>
    </row>
    <row r="817" spans="1:7" s="392" customFormat="1">
      <c r="A817" s="470" t="s">
        <v>2060</v>
      </c>
      <c r="B817" s="465" t="s">
        <v>2061</v>
      </c>
      <c r="C817" s="466">
        <v>770</v>
      </c>
      <c r="D817" s="467">
        <v>0</v>
      </c>
      <c r="E817" s="466">
        <v>770</v>
      </c>
      <c r="F817" s="466"/>
      <c r="G817" s="469"/>
    </row>
    <row r="818" spans="1:7" s="392" customFormat="1">
      <c r="A818" s="470" t="s">
        <v>2062</v>
      </c>
      <c r="B818" s="465" t="s">
        <v>2063</v>
      </c>
      <c r="C818" s="466">
        <v>825</v>
      </c>
      <c r="D818" s="467">
        <v>0</v>
      </c>
      <c r="E818" s="466">
        <v>825</v>
      </c>
      <c r="F818" s="466"/>
      <c r="G818" s="469"/>
    </row>
    <row r="819" spans="1:7" s="392" customFormat="1">
      <c r="A819" s="470" t="s">
        <v>2064</v>
      </c>
      <c r="B819" s="465" t="s">
        <v>2065</v>
      </c>
      <c r="C819" s="466">
        <v>5507</v>
      </c>
      <c r="D819" s="467">
        <v>0</v>
      </c>
      <c r="E819" s="466">
        <v>5507</v>
      </c>
      <c r="F819" s="466"/>
      <c r="G819" s="469"/>
    </row>
    <row r="820" spans="1:7" s="392" customFormat="1">
      <c r="A820" s="470" t="s">
        <v>2066</v>
      </c>
      <c r="B820" s="465" t="s">
        <v>2067</v>
      </c>
      <c r="C820" s="466">
        <v>5931</v>
      </c>
      <c r="D820" s="467">
        <v>0</v>
      </c>
      <c r="E820" s="466">
        <v>5931</v>
      </c>
      <c r="F820" s="466"/>
      <c r="G820" s="469"/>
    </row>
    <row r="821" spans="1:7" s="392" customFormat="1">
      <c r="A821" s="470" t="s">
        <v>2068</v>
      </c>
      <c r="B821" s="465" t="s">
        <v>2069</v>
      </c>
      <c r="C821" s="466">
        <v>6355</v>
      </c>
      <c r="D821" s="467">
        <v>0</v>
      </c>
      <c r="E821" s="466">
        <v>6355</v>
      </c>
      <c r="F821" s="466"/>
      <c r="G821" s="469"/>
    </row>
    <row r="822" spans="1:7" s="392" customFormat="1">
      <c r="A822" s="470" t="s">
        <v>2070</v>
      </c>
      <c r="B822" s="465" t="s">
        <v>3485</v>
      </c>
      <c r="C822" s="466">
        <v>2777</v>
      </c>
      <c r="D822" s="467">
        <v>0</v>
      </c>
      <c r="E822" s="466">
        <v>2777</v>
      </c>
      <c r="F822" s="466"/>
      <c r="G822" s="469"/>
    </row>
    <row r="823" spans="1:7" s="392" customFormat="1">
      <c r="A823" s="470" t="s">
        <v>3486</v>
      </c>
      <c r="B823" s="465" t="s">
        <v>3487</v>
      </c>
      <c r="C823" s="466">
        <v>2991</v>
      </c>
      <c r="D823" s="467">
        <v>0</v>
      </c>
      <c r="E823" s="466">
        <v>2991</v>
      </c>
      <c r="F823" s="466"/>
      <c r="G823" s="469"/>
    </row>
    <row r="824" spans="1:7" s="392" customFormat="1">
      <c r="A824" s="470" t="s">
        <v>3488</v>
      </c>
      <c r="B824" s="465" t="s">
        <v>3489</v>
      </c>
      <c r="C824" s="466">
        <v>3205</v>
      </c>
      <c r="D824" s="467">
        <v>0</v>
      </c>
      <c r="E824" s="466">
        <v>3205</v>
      </c>
      <c r="F824" s="466"/>
      <c r="G824" s="469"/>
    </row>
    <row r="825" spans="1:7" s="392" customFormat="1">
      <c r="A825" s="421" t="s">
        <v>3490</v>
      </c>
      <c r="B825" s="465"/>
      <c r="C825" s="466"/>
      <c r="D825" s="467"/>
      <c r="E825" s="466"/>
      <c r="F825" s="466"/>
      <c r="G825" s="469"/>
    </row>
    <row r="826" spans="1:7" s="392" customFormat="1">
      <c r="A826" s="470" t="s">
        <v>3491</v>
      </c>
      <c r="B826" s="465" t="s">
        <v>3492</v>
      </c>
      <c r="C826" s="466">
        <v>767</v>
      </c>
      <c r="D826" s="467">
        <v>0</v>
      </c>
      <c r="E826" s="466">
        <v>767</v>
      </c>
      <c r="F826" s="466"/>
      <c r="G826" s="469"/>
    </row>
    <row r="827" spans="1:7" s="392" customFormat="1">
      <c r="A827" s="470" t="s">
        <v>3493</v>
      </c>
      <c r="B827" s="465" t="s">
        <v>3494</v>
      </c>
      <c r="C827" s="466">
        <v>826</v>
      </c>
      <c r="D827" s="467">
        <v>0</v>
      </c>
      <c r="E827" s="466">
        <v>826</v>
      </c>
      <c r="F827" s="466"/>
      <c r="G827" s="469"/>
    </row>
    <row r="828" spans="1:7" s="392" customFormat="1">
      <c r="A828" s="470" t="s">
        <v>3495</v>
      </c>
      <c r="B828" s="465" t="s">
        <v>3496</v>
      </c>
      <c r="C828" s="466">
        <v>885</v>
      </c>
      <c r="D828" s="467">
        <v>0</v>
      </c>
      <c r="E828" s="466">
        <v>885</v>
      </c>
      <c r="F828" s="466"/>
      <c r="G828" s="469"/>
    </row>
    <row r="829" spans="1:7" s="392" customFormat="1">
      <c r="A829" s="470" t="s">
        <v>3497</v>
      </c>
      <c r="B829" s="465" t="s">
        <v>3498</v>
      </c>
      <c r="C829" s="466">
        <v>377</v>
      </c>
      <c r="D829" s="467">
        <v>0</v>
      </c>
      <c r="E829" s="466">
        <v>377</v>
      </c>
      <c r="F829" s="466"/>
      <c r="G829" s="469"/>
    </row>
    <row r="830" spans="1:7" s="392" customFormat="1">
      <c r="A830" s="470" t="s">
        <v>3499</v>
      </c>
      <c r="B830" s="465" t="s">
        <v>3500</v>
      </c>
      <c r="C830" s="466">
        <v>406</v>
      </c>
      <c r="D830" s="467">
        <v>0</v>
      </c>
      <c r="E830" s="466">
        <v>406</v>
      </c>
      <c r="F830" s="466"/>
      <c r="G830" s="469"/>
    </row>
    <row r="831" spans="1:7" s="392" customFormat="1">
      <c r="A831" s="470" t="s">
        <v>3501</v>
      </c>
      <c r="B831" s="465" t="s">
        <v>3502</v>
      </c>
      <c r="C831" s="466">
        <v>435</v>
      </c>
      <c r="D831" s="467">
        <v>0</v>
      </c>
      <c r="E831" s="466">
        <v>435</v>
      </c>
      <c r="F831" s="466"/>
      <c r="G831" s="469"/>
    </row>
    <row r="832" spans="1:7" s="392" customFormat="1">
      <c r="A832" s="470" t="s">
        <v>3503</v>
      </c>
      <c r="B832" s="465" t="s">
        <v>3504</v>
      </c>
      <c r="C832" s="466">
        <v>6604</v>
      </c>
      <c r="D832" s="467">
        <v>0</v>
      </c>
      <c r="E832" s="466">
        <v>6604</v>
      </c>
      <c r="F832" s="466"/>
      <c r="G832" s="469"/>
    </row>
    <row r="833" spans="1:7" s="392" customFormat="1">
      <c r="A833" s="470" t="s">
        <v>3505</v>
      </c>
      <c r="B833" s="465" t="s">
        <v>3506</v>
      </c>
      <c r="C833" s="466">
        <v>7112</v>
      </c>
      <c r="D833" s="467">
        <v>0</v>
      </c>
      <c r="E833" s="466">
        <v>7112</v>
      </c>
      <c r="F833" s="466"/>
      <c r="G833" s="469"/>
    </row>
    <row r="834" spans="1:7" s="392" customFormat="1">
      <c r="A834" s="470" t="s">
        <v>3507</v>
      </c>
      <c r="B834" s="465" t="s">
        <v>3508</v>
      </c>
      <c r="C834" s="466">
        <v>7620</v>
      </c>
      <c r="D834" s="467">
        <v>0</v>
      </c>
      <c r="E834" s="466">
        <v>7620</v>
      </c>
      <c r="F834" s="466"/>
      <c r="G834" s="469"/>
    </row>
    <row r="835" spans="1:7" s="392" customFormat="1">
      <c r="A835" s="421" t="s">
        <v>3509</v>
      </c>
      <c r="B835" s="465"/>
      <c r="C835" s="466"/>
      <c r="D835" s="467"/>
      <c r="E835" s="466"/>
      <c r="F835" s="466"/>
      <c r="G835" s="469"/>
    </row>
    <row r="836" spans="1:7" s="392" customFormat="1">
      <c r="A836" s="470" t="s">
        <v>3510</v>
      </c>
      <c r="B836" s="465" t="s">
        <v>3511</v>
      </c>
      <c r="C836" s="466">
        <v>359</v>
      </c>
      <c r="D836" s="467">
        <v>0</v>
      </c>
      <c r="E836" s="466">
        <v>359</v>
      </c>
      <c r="F836" s="466"/>
      <c r="G836" s="469"/>
    </row>
    <row r="837" spans="1:7" s="392" customFormat="1">
      <c r="A837" s="470" t="s">
        <v>3512</v>
      </c>
      <c r="B837" s="465" t="s">
        <v>3513</v>
      </c>
      <c r="C837" s="466">
        <v>387</v>
      </c>
      <c r="D837" s="467">
        <v>0</v>
      </c>
      <c r="E837" s="466">
        <v>387</v>
      </c>
      <c r="F837" s="466"/>
      <c r="G837" s="469"/>
    </row>
    <row r="838" spans="1:7" s="392" customFormat="1">
      <c r="A838" s="470" t="s">
        <v>3514</v>
      </c>
      <c r="B838" s="465" t="s">
        <v>3515</v>
      </c>
      <c r="C838" s="466">
        <v>415</v>
      </c>
      <c r="D838" s="467">
        <v>0</v>
      </c>
      <c r="E838" s="466">
        <v>415</v>
      </c>
      <c r="F838" s="466"/>
      <c r="G838" s="469"/>
    </row>
    <row r="839" spans="1:7" s="392" customFormat="1">
      <c r="A839" s="470" t="s">
        <v>3516</v>
      </c>
      <c r="B839" s="465" t="s">
        <v>3517</v>
      </c>
      <c r="C839" s="466">
        <v>2894</v>
      </c>
      <c r="D839" s="467">
        <v>0</v>
      </c>
      <c r="E839" s="466">
        <v>2894</v>
      </c>
      <c r="F839" s="466"/>
      <c r="G839" s="469"/>
    </row>
    <row r="840" spans="1:7" s="392" customFormat="1">
      <c r="A840" s="470" t="s">
        <v>3518</v>
      </c>
      <c r="B840" s="465" t="s">
        <v>3519</v>
      </c>
      <c r="C840" s="466">
        <v>3117</v>
      </c>
      <c r="D840" s="467">
        <v>0</v>
      </c>
      <c r="E840" s="466">
        <v>3117</v>
      </c>
      <c r="F840" s="466"/>
      <c r="G840" s="469"/>
    </row>
    <row r="841" spans="1:7" s="392" customFormat="1">
      <c r="A841" s="470" t="s">
        <v>3520</v>
      </c>
      <c r="B841" s="465" t="s">
        <v>3521</v>
      </c>
      <c r="C841" s="466">
        <v>3340</v>
      </c>
      <c r="D841" s="467">
        <v>0</v>
      </c>
      <c r="E841" s="466">
        <v>3340</v>
      </c>
      <c r="F841" s="466"/>
      <c r="G841" s="469"/>
    </row>
    <row r="842" spans="1:7" s="392" customFormat="1">
      <c r="A842" s="470" t="s">
        <v>3522</v>
      </c>
      <c r="B842" s="465" t="s">
        <v>3523</v>
      </c>
      <c r="C842" s="466">
        <v>22035</v>
      </c>
      <c r="D842" s="467">
        <v>0</v>
      </c>
      <c r="E842" s="466">
        <v>22035</v>
      </c>
      <c r="F842" s="466"/>
      <c r="G842" s="469"/>
    </row>
    <row r="843" spans="1:7" s="392" customFormat="1">
      <c r="A843" s="470" t="s">
        <v>3524</v>
      </c>
      <c r="B843" s="465" t="s">
        <v>3525</v>
      </c>
      <c r="C843" s="466">
        <v>23730</v>
      </c>
      <c r="D843" s="467">
        <v>0</v>
      </c>
      <c r="E843" s="466">
        <v>23730</v>
      </c>
      <c r="F843" s="466"/>
      <c r="G843" s="469"/>
    </row>
    <row r="844" spans="1:7" s="392" customFormat="1">
      <c r="A844" s="470" t="s">
        <v>3526</v>
      </c>
      <c r="B844" s="465" t="s">
        <v>3527</v>
      </c>
      <c r="C844" s="466">
        <v>25425</v>
      </c>
      <c r="D844" s="467">
        <v>0</v>
      </c>
      <c r="E844" s="466">
        <v>25425</v>
      </c>
      <c r="F844" s="466"/>
      <c r="G844" s="469"/>
    </row>
    <row r="845" spans="1:7" s="392" customFormat="1">
      <c r="A845" s="470" t="s">
        <v>3528</v>
      </c>
      <c r="B845" s="465" t="s">
        <v>3529</v>
      </c>
      <c r="C845" s="466">
        <v>99151</v>
      </c>
      <c r="D845" s="467">
        <v>0</v>
      </c>
      <c r="E845" s="466">
        <v>99151</v>
      </c>
      <c r="F845" s="466"/>
      <c r="G845" s="469"/>
    </row>
    <row r="846" spans="1:7" s="392" customFormat="1">
      <c r="A846" s="470" t="s">
        <v>3530</v>
      </c>
      <c r="B846" s="465" t="s">
        <v>3531</v>
      </c>
      <c r="C846" s="466">
        <v>106778</v>
      </c>
      <c r="D846" s="467">
        <v>0</v>
      </c>
      <c r="E846" s="466">
        <v>106778</v>
      </c>
      <c r="F846" s="466"/>
      <c r="G846" s="469"/>
    </row>
    <row r="847" spans="1:7" s="392" customFormat="1">
      <c r="A847" s="470" t="s">
        <v>3532</v>
      </c>
      <c r="B847" s="465" t="s">
        <v>3533</v>
      </c>
      <c r="C847" s="466">
        <v>114405</v>
      </c>
      <c r="D847" s="467">
        <v>0</v>
      </c>
      <c r="E847" s="466">
        <v>114405</v>
      </c>
      <c r="F847" s="466"/>
      <c r="G847" s="469"/>
    </row>
    <row r="848" spans="1:7" s="392" customFormat="1">
      <c r="A848" s="421" t="s">
        <v>3534</v>
      </c>
      <c r="B848" s="465"/>
      <c r="C848" s="466"/>
      <c r="D848" s="467"/>
      <c r="E848" s="466"/>
      <c r="F848" s="466"/>
      <c r="G848" s="469"/>
    </row>
    <row r="849" spans="1:7" s="392" customFormat="1">
      <c r="A849" s="421" t="s">
        <v>3535</v>
      </c>
      <c r="B849" s="465"/>
      <c r="C849" s="466"/>
      <c r="D849" s="467"/>
      <c r="E849" s="466"/>
      <c r="F849" s="466"/>
      <c r="G849" s="469"/>
    </row>
    <row r="850" spans="1:7" s="392" customFormat="1">
      <c r="A850" s="421" t="s">
        <v>1754</v>
      </c>
      <c r="B850" s="465"/>
      <c r="C850" s="466"/>
      <c r="D850" s="467"/>
      <c r="E850" s="466"/>
      <c r="F850" s="466"/>
      <c r="G850" s="469"/>
    </row>
    <row r="851" spans="1:7" s="392" customFormat="1">
      <c r="A851" s="421" t="s">
        <v>3536</v>
      </c>
      <c r="B851" s="465"/>
      <c r="C851" s="466"/>
      <c r="D851" s="467"/>
      <c r="E851" s="466"/>
      <c r="F851" s="466"/>
      <c r="G851" s="469"/>
    </row>
    <row r="852" spans="1:7" s="392" customFormat="1">
      <c r="A852" s="421" t="s">
        <v>3537</v>
      </c>
      <c r="B852" s="465"/>
      <c r="C852" s="466"/>
      <c r="D852" s="467"/>
      <c r="E852" s="466"/>
      <c r="F852" s="466"/>
      <c r="G852" s="469"/>
    </row>
    <row r="853" spans="1:7" s="392" customFormat="1" ht="30">
      <c r="A853" s="470" t="s">
        <v>3538</v>
      </c>
      <c r="B853" s="465" t="s">
        <v>3539</v>
      </c>
      <c r="C853" s="466">
        <v>14</v>
      </c>
      <c r="D853" s="467">
        <v>0</v>
      </c>
      <c r="E853" s="466">
        <v>14</v>
      </c>
      <c r="F853" s="466"/>
      <c r="G853" s="469"/>
    </row>
    <row r="854" spans="1:7" s="392" customFormat="1" ht="30">
      <c r="A854" s="470" t="s">
        <v>3540</v>
      </c>
      <c r="B854" s="465" t="s">
        <v>3541</v>
      </c>
      <c r="C854" s="466">
        <v>15</v>
      </c>
      <c r="D854" s="467">
        <v>0</v>
      </c>
      <c r="E854" s="466">
        <v>15</v>
      </c>
      <c r="F854" s="466"/>
      <c r="G854" s="469"/>
    </row>
    <row r="855" spans="1:7" s="392" customFormat="1" ht="30">
      <c r="A855" s="470" t="s">
        <v>3542</v>
      </c>
      <c r="B855" s="465" t="s">
        <v>3543</v>
      </c>
      <c r="C855" s="466">
        <v>16</v>
      </c>
      <c r="D855" s="467">
        <v>0</v>
      </c>
      <c r="E855" s="466">
        <v>16</v>
      </c>
      <c r="F855" s="466"/>
      <c r="G855" s="469"/>
    </row>
    <row r="856" spans="1:7" s="392" customFormat="1" ht="30">
      <c r="A856" s="470" t="s">
        <v>3544</v>
      </c>
      <c r="B856" s="465" t="s">
        <v>3545</v>
      </c>
      <c r="C856" s="466">
        <v>10</v>
      </c>
      <c r="D856" s="467">
        <v>0</v>
      </c>
      <c r="E856" s="466">
        <v>10</v>
      </c>
      <c r="F856" s="466"/>
      <c r="G856" s="469"/>
    </row>
    <row r="857" spans="1:7" s="392" customFormat="1" ht="30">
      <c r="A857" s="470" t="s">
        <v>3546</v>
      </c>
      <c r="B857" s="465" t="s">
        <v>3547</v>
      </c>
      <c r="C857" s="466">
        <v>11</v>
      </c>
      <c r="D857" s="467">
        <v>0</v>
      </c>
      <c r="E857" s="466">
        <v>11</v>
      </c>
      <c r="F857" s="466"/>
      <c r="G857" s="469"/>
    </row>
    <row r="858" spans="1:7" s="392" customFormat="1" ht="30">
      <c r="A858" s="470" t="s">
        <v>3548</v>
      </c>
      <c r="B858" s="465" t="s">
        <v>3549</v>
      </c>
      <c r="C858" s="466">
        <v>11</v>
      </c>
      <c r="D858" s="467">
        <v>0</v>
      </c>
      <c r="E858" s="466">
        <v>11</v>
      </c>
      <c r="F858" s="466"/>
      <c r="G858" s="469"/>
    </row>
    <row r="859" spans="1:7" s="392" customFormat="1" ht="30">
      <c r="A859" s="470" t="s">
        <v>3550</v>
      </c>
      <c r="B859" s="465" t="s">
        <v>3551</v>
      </c>
      <c r="C859" s="466">
        <v>9</v>
      </c>
      <c r="D859" s="467">
        <v>0</v>
      </c>
      <c r="E859" s="466">
        <v>9</v>
      </c>
      <c r="F859" s="466"/>
      <c r="G859" s="469"/>
    </row>
    <row r="860" spans="1:7" s="392" customFormat="1" ht="30">
      <c r="A860" s="470" t="s">
        <v>3552</v>
      </c>
      <c r="B860" s="465" t="s">
        <v>3553</v>
      </c>
      <c r="C860" s="466">
        <v>9</v>
      </c>
      <c r="D860" s="467">
        <v>0</v>
      </c>
      <c r="E860" s="466">
        <v>9</v>
      </c>
      <c r="F860" s="466"/>
      <c r="G860" s="469"/>
    </row>
    <row r="861" spans="1:7" s="392" customFormat="1" ht="30">
      <c r="A861" s="470" t="s">
        <v>3554</v>
      </c>
      <c r="B861" s="465" t="s">
        <v>3555</v>
      </c>
      <c r="C861" s="466">
        <v>10</v>
      </c>
      <c r="D861" s="467">
        <v>0</v>
      </c>
      <c r="E861" s="466">
        <v>10</v>
      </c>
      <c r="F861" s="466"/>
      <c r="G861" s="469"/>
    </row>
    <row r="862" spans="1:7" s="392" customFormat="1" ht="30">
      <c r="A862" s="470" t="s">
        <v>3556</v>
      </c>
      <c r="B862" s="465" t="s">
        <v>3557</v>
      </c>
      <c r="C862" s="466">
        <v>8</v>
      </c>
      <c r="D862" s="467">
        <v>0</v>
      </c>
      <c r="E862" s="466">
        <v>8</v>
      </c>
      <c r="F862" s="466"/>
      <c r="G862" s="469"/>
    </row>
    <row r="863" spans="1:7" s="392" customFormat="1" ht="30">
      <c r="A863" s="470" t="s">
        <v>3558</v>
      </c>
      <c r="B863" s="465" t="s">
        <v>3559</v>
      </c>
      <c r="C863" s="466">
        <v>9</v>
      </c>
      <c r="D863" s="467">
        <v>0</v>
      </c>
      <c r="E863" s="466">
        <v>9</v>
      </c>
      <c r="F863" s="466"/>
      <c r="G863" s="469"/>
    </row>
    <row r="864" spans="1:7" s="392" customFormat="1" ht="30">
      <c r="A864" s="470" t="s">
        <v>3560</v>
      </c>
      <c r="B864" s="465" t="s">
        <v>3561</v>
      </c>
      <c r="C864" s="466">
        <v>9</v>
      </c>
      <c r="D864" s="467">
        <v>0</v>
      </c>
      <c r="E864" s="466">
        <v>9</v>
      </c>
      <c r="F864" s="466"/>
      <c r="G864" s="469"/>
    </row>
    <row r="865" spans="1:7" s="392" customFormat="1" ht="30">
      <c r="A865" s="470" t="s">
        <v>3562</v>
      </c>
      <c r="B865" s="465" t="s">
        <v>3563</v>
      </c>
      <c r="C865" s="466">
        <v>8</v>
      </c>
      <c r="D865" s="467">
        <v>0</v>
      </c>
      <c r="E865" s="466">
        <v>8</v>
      </c>
      <c r="F865" s="466"/>
      <c r="G865" s="469"/>
    </row>
    <row r="866" spans="1:7" s="392" customFormat="1" ht="30">
      <c r="A866" s="470" t="s">
        <v>3564</v>
      </c>
      <c r="B866" s="465" t="s">
        <v>3565</v>
      </c>
      <c r="C866" s="466">
        <v>8</v>
      </c>
      <c r="D866" s="467">
        <v>0</v>
      </c>
      <c r="E866" s="466">
        <v>8</v>
      </c>
      <c r="F866" s="466"/>
      <c r="G866" s="469"/>
    </row>
    <row r="867" spans="1:7" s="392" customFormat="1" ht="30">
      <c r="A867" s="470" t="s">
        <v>3566</v>
      </c>
      <c r="B867" s="465" t="s">
        <v>3567</v>
      </c>
      <c r="C867" s="466">
        <v>9</v>
      </c>
      <c r="D867" s="467">
        <v>0</v>
      </c>
      <c r="E867" s="466">
        <v>9</v>
      </c>
      <c r="F867" s="466"/>
      <c r="G867" s="469"/>
    </row>
    <row r="868" spans="1:7" s="392" customFormat="1" ht="30">
      <c r="A868" s="470" t="s">
        <v>3568</v>
      </c>
      <c r="B868" s="465" t="s">
        <v>3569</v>
      </c>
      <c r="C868" s="466">
        <v>7</v>
      </c>
      <c r="D868" s="467">
        <v>0</v>
      </c>
      <c r="E868" s="466">
        <v>7</v>
      </c>
      <c r="F868" s="466"/>
      <c r="G868" s="469"/>
    </row>
    <row r="869" spans="1:7" s="392" customFormat="1" ht="30">
      <c r="A869" s="470" t="s">
        <v>3570</v>
      </c>
      <c r="B869" s="465" t="s">
        <v>3571</v>
      </c>
      <c r="C869" s="466">
        <v>8</v>
      </c>
      <c r="D869" s="467">
        <v>0</v>
      </c>
      <c r="E869" s="466">
        <v>8</v>
      </c>
      <c r="F869" s="466"/>
      <c r="G869" s="469"/>
    </row>
    <row r="870" spans="1:7" s="392" customFormat="1" ht="30">
      <c r="A870" s="470" t="s">
        <v>3572</v>
      </c>
      <c r="B870" s="465" t="s">
        <v>3573</v>
      </c>
      <c r="C870" s="466">
        <v>8</v>
      </c>
      <c r="D870" s="467">
        <v>0</v>
      </c>
      <c r="E870" s="466">
        <v>8</v>
      </c>
      <c r="F870" s="466"/>
      <c r="G870" s="469"/>
    </row>
    <row r="871" spans="1:7" s="392" customFormat="1">
      <c r="A871" s="421" t="s">
        <v>3574</v>
      </c>
      <c r="B871" s="465"/>
      <c r="C871" s="466"/>
      <c r="D871" s="467"/>
      <c r="E871" s="466"/>
      <c r="F871" s="466"/>
      <c r="G871" s="469"/>
    </row>
    <row r="872" spans="1:7" s="392" customFormat="1" ht="30">
      <c r="A872" s="470" t="s">
        <v>3575</v>
      </c>
      <c r="B872" s="465" t="s">
        <v>3576</v>
      </c>
      <c r="C872" s="466">
        <v>23</v>
      </c>
      <c r="D872" s="467">
        <v>0</v>
      </c>
      <c r="E872" s="466">
        <v>23</v>
      </c>
      <c r="F872" s="466"/>
      <c r="G872" s="469"/>
    </row>
    <row r="873" spans="1:7" s="392" customFormat="1" ht="30">
      <c r="A873" s="470" t="s">
        <v>3577</v>
      </c>
      <c r="B873" s="465" t="s">
        <v>3578</v>
      </c>
      <c r="C873" s="466">
        <v>25</v>
      </c>
      <c r="D873" s="467">
        <v>0</v>
      </c>
      <c r="E873" s="466">
        <v>25</v>
      </c>
      <c r="F873" s="466"/>
      <c r="G873" s="469"/>
    </row>
    <row r="874" spans="1:7" s="392" customFormat="1" ht="30">
      <c r="A874" s="470" t="s">
        <v>3579</v>
      </c>
      <c r="B874" s="465" t="s">
        <v>3580</v>
      </c>
      <c r="C874" s="466">
        <v>27</v>
      </c>
      <c r="D874" s="467">
        <v>0</v>
      </c>
      <c r="E874" s="466">
        <v>27</v>
      </c>
      <c r="F874" s="466"/>
      <c r="G874" s="469"/>
    </row>
    <row r="875" spans="1:7" s="392" customFormat="1" ht="30">
      <c r="A875" s="470" t="s">
        <v>3581</v>
      </c>
      <c r="B875" s="465" t="s">
        <v>3582</v>
      </c>
      <c r="C875" s="466">
        <v>16</v>
      </c>
      <c r="D875" s="467">
        <v>0</v>
      </c>
      <c r="E875" s="466">
        <v>16</v>
      </c>
      <c r="F875" s="466"/>
      <c r="G875" s="469"/>
    </row>
    <row r="876" spans="1:7" s="392" customFormat="1" ht="30">
      <c r="A876" s="470" t="s">
        <v>3583</v>
      </c>
      <c r="B876" s="465" t="s">
        <v>3584</v>
      </c>
      <c r="C876" s="466">
        <v>17</v>
      </c>
      <c r="D876" s="467">
        <v>0</v>
      </c>
      <c r="E876" s="466">
        <v>17</v>
      </c>
      <c r="F876" s="466"/>
      <c r="G876" s="469"/>
    </row>
    <row r="877" spans="1:7" s="392" customFormat="1" ht="30">
      <c r="A877" s="470" t="s">
        <v>3585</v>
      </c>
      <c r="B877" s="465" t="s">
        <v>3586</v>
      </c>
      <c r="C877" s="466">
        <v>18</v>
      </c>
      <c r="D877" s="467">
        <v>0</v>
      </c>
      <c r="E877" s="466">
        <v>18</v>
      </c>
      <c r="F877" s="466"/>
      <c r="G877" s="469"/>
    </row>
    <row r="878" spans="1:7" s="392" customFormat="1" ht="30">
      <c r="A878" s="470" t="s">
        <v>3587</v>
      </c>
      <c r="B878" s="465" t="s">
        <v>3588</v>
      </c>
      <c r="C878" s="466">
        <v>14</v>
      </c>
      <c r="D878" s="467">
        <v>0</v>
      </c>
      <c r="E878" s="466">
        <v>14</v>
      </c>
      <c r="F878" s="466"/>
      <c r="G878" s="469"/>
    </row>
    <row r="879" spans="1:7" s="392" customFormat="1" ht="30">
      <c r="A879" s="470" t="s">
        <v>3589</v>
      </c>
      <c r="B879" s="465" t="s">
        <v>3590</v>
      </c>
      <c r="C879" s="466">
        <v>15</v>
      </c>
      <c r="D879" s="467">
        <v>0</v>
      </c>
      <c r="E879" s="466">
        <v>15</v>
      </c>
      <c r="F879" s="466"/>
      <c r="G879" s="469"/>
    </row>
    <row r="880" spans="1:7" s="392" customFormat="1" ht="30">
      <c r="A880" s="470" t="s">
        <v>3591</v>
      </c>
      <c r="B880" s="465" t="s">
        <v>3592</v>
      </c>
      <c r="C880" s="466">
        <v>16</v>
      </c>
      <c r="D880" s="467">
        <v>0</v>
      </c>
      <c r="E880" s="466">
        <v>16</v>
      </c>
      <c r="F880" s="466"/>
      <c r="G880" s="469"/>
    </row>
    <row r="881" spans="1:7" s="392" customFormat="1" ht="30">
      <c r="A881" s="470" t="s">
        <v>3593</v>
      </c>
      <c r="B881" s="465" t="s">
        <v>3594</v>
      </c>
      <c r="C881" s="466">
        <v>12</v>
      </c>
      <c r="D881" s="467">
        <v>0</v>
      </c>
      <c r="E881" s="466">
        <v>12</v>
      </c>
      <c r="F881" s="466"/>
      <c r="G881" s="469"/>
    </row>
    <row r="882" spans="1:7" s="392" customFormat="1" ht="30">
      <c r="A882" s="470" t="s">
        <v>3595</v>
      </c>
      <c r="B882" s="465" t="s">
        <v>3596</v>
      </c>
      <c r="C882" s="466">
        <v>13</v>
      </c>
      <c r="D882" s="467">
        <v>0</v>
      </c>
      <c r="E882" s="466">
        <v>13</v>
      </c>
      <c r="F882" s="466"/>
      <c r="G882" s="469"/>
    </row>
    <row r="883" spans="1:7" s="392" customFormat="1" ht="30">
      <c r="A883" s="470" t="s">
        <v>3597</v>
      </c>
      <c r="B883" s="465" t="s">
        <v>2159</v>
      </c>
      <c r="C883" s="466">
        <v>14</v>
      </c>
      <c r="D883" s="467">
        <v>0</v>
      </c>
      <c r="E883" s="466">
        <v>14</v>
      </c>
      <c r="F883" s="466"/>
      <c r="G883" s="469"/>
    </row>
    <row r="884" spans="1:7" s="392" customFormat="1" ht="30">
      <c r="A884" s="470" t="s">
        <v>2160</v>
      </c>
      <c r="B884" s="465" t="s">
        <v>2161</v>
      </c>
      <c r="C884" s="466">
        <v>11</v>
      </c>
      <c r="D884" s="467">
        <v>0</v>
      </c>
      <c r="E884" s="466">
        <v>11</v>
      </c>
      <c r="F884" s="466"/>
      <c r="G884" s="469"/>
    </row>
    <row r="885" spans="1:7" s="392" customFormat="1" ht="30">
      <c r="A885" s="470" t="s">
        <v>2162</v>
      </c>
      <c r="B885" s="465" t="s">
        <v>2163</v>
      </c>
      <c r="C885" s="466">
        <v>12</v>
      </c>
      <c r="D885" s="467">
        <v>0</v>
      </c>
      <c r="E885" s="466">
        <v>12</v>
      </c>
      <c r="F885" s="466"/>
      <c r="G885" s="469"/>
    </row>
    <row r="886" spans="1:7" s="392" customFormat="1" ht="30">
      <c r="A886" s="470" t="s">
        <v>2164</v>
      </c>
      <c r="B886" s="465" t="s">
        <v>2165</v>
      </c>
      <c r="C886" s="466">
        <v>13</v>
      </c>
      <c r="D886" s="467">
        <v>0</v>
      </c>
      <c r="E886" s="466">
        <v>13</v>
      </c>
      <c r="F886" s="466"/>
      <c r="G886" s="469"/>
    </row>
    <row r="887" spans="1:7" s="392" customFormat="1" ht="30">
      <c r="A887" s="470" t="s">
        <v>2166</v>
      </c>
      <c r="B887" s="465" t="s">
        <v>2167</v>
      </c>
      <c r="C887" s="466">
        <v>10</v>
      </c>
      <c r="D887" s="467">
        <v>0</v>
      </c>
      <c r="E887" s="466">
        <v>10</v>
      </c>
      <c r="F887" s="466"/>
      <c r="G887" s="469"/>
    </row>
    <row r="888" spans="1:7" s="392" customFormat="1" ht="30">
      <c r="A888" s="470" t="s">
        <v>2168</v>
      </c>
      <c r="B888" s="465" t="s">
        <v>2169</v>
      </c>
      <c r="C888" s="466">
        <v>11</v>
      </c>
      <c r="D888" s="467">
        <v>0</v>
      </c>
      <c r="E888" s="466">
        <v>11</v>
      </c>
      <c r="F888" s="466"/>
      <c r="G888" s="469"/>
    </row>
    <row r="889" spans="1:7" s="392" customFormat="1" ht="30">
      <c r="A889" s="470" t="s">
        <v>2170</v>
      </c>
      <c r="B889" s="465" t="s">
        <v>2171</v>
      </c>
      <c r="C889" s="466">
        <v>11</v>
      </c>
      <c r="D889" s="467">
        <v>0</v>
      </c>
      <c r="E889" s="466">
        <v>11</v>
      </c>
      <c r="F889" s="466"/>
      <c r="G889" s="469"/>
    </row>
    <row r="890" spans="1:7" s="392" customFormat="1">
      <c r="A890" s="421" t="s">
        <v>2172</v>
      </c>
      <c r="B890" s="465"/>
      <c r="C890" s="466"/>
      <c r="D890" s="467"/>
      <c r="E890" s="466"/>
      <c r="F890" s="466"/>
      <c r="G890" s="469"/>
    </row>
    <row r="891" spans="1:7" s="392" customFormat="1">
      <c r="A891" s="470" t="s">
        <v>2173</v>
      </c>
      <c r="B891" s="465" t="s">
        <v>2174</v>
      </c>
      <c r="C891" s="466">
        <v>25</v>
      </c>
      <c r="D891" s="467">
        <v>0</v>
      </c>
      <c r="E891" s="466">
        <v>25</v>
      </c>
      <c r="F891" s="466"/>
      <c r="G891" s="469"/>
    </row>
    <row r="892" spans="1:7" s="392" customFormat="1">
      <c r="A892" s="470" t="s">
        <v>2175</v>
      </c>
      <c r="B892" s="465" t="s">
        <v>2176</v>
      </c>
      <c r="C892" s="466">
        <v>500</v>
      </c>
      <c r="D892" s="467">
        <v>0</v>
      </c>
      <c r="E892" s="466">
        <v>500</v>
      </c>
      <c r="F892" s="466"/>
      <c r="G892" s="469"/>
    </row>
    <row r="893" spans="1:7" s="392" customFormat="1">
      <c r="A893" s="470" t="s">
        <v>2177</v>
      </c>
      <c r="B893" s="465" t="s">
        <v>2178</v>
      </c>
      <c r="C893" s="466">
        <v>100</v>
      </c>
      <c r="D893" s="467">
        <v>0</v>
      </c>
      <c r="E893" s="466">
        <v>100</v>
      </c>
      <c r="F893" s="466"/>
      <c r="G893" s="469"/>
    </row>
    <row r="894" spans="1:7" s="392" customFormat="1">
      <c r="A894" s="470" t="s">
        <v>2179</v>
      </c>
      <c r="B894" s="465" t="s">
        <v>2180</v>
      </c>
      <c r="C894" s="466">
        <v>100</v>
      </c>
      <c r="D894" s="467">
        <v>0</v>
      </c>
      <c r="E894" s="466">
        <v>100</v>
      </c>
      <c r="F894" s="466"/>
      <c r="G894" s="469"/>
    </row>
    <row r="895" spans="1:7" s="392" customFormat="1">
      <c r="A895" s="421" t="s">
        <v>2181</v>
      </c>
      <c r="B895" s="465"/>
      <c r="C895" s="466"/>
      <c r="D895" s="467"/>
      <c r="E895" s="466"/>
      <c r="F895" s="466"/>
      <c r="G895" s="469"/>
    </row>
    <row r="896" spans="1:7" s="392" customFormat="1">
      <c r="A896" s="470" t="s">
        <v>2789</v>
      </c>
      <c r="B896" s="465" t="s">
        <v>1755</v>
      </c>
      <c r="C896" s="466">
        <v>1</v>
      </c>
      <c r="D896" s="467">
        <v>0</v>
      </c>
      <c r="E896" s="466">
        <v>1</v>
      </c>
      <c r="F896" s="466"/>
      <c r="G896" s="469"/>
    </row>
    <row r="897" spans="1:7" s="392" customFormat="1">
      <c r="A897" s="470" t="s">
        <v>1756</v>
      </c>
      <c r="B897" s="465" t="s">
        <v>1757</v>
      </c>
      <c r="C897" s="466">
        <v>2500</v>
      </c>
      <c r="D897" s="467">
        <v>0</v>
      </c>
      <c r="E897" s="466">
        <v>2500</v>
      </c>
      <c r="F897" s="466"/>
      <c r="G897" s="469"/>
    </row>
    <row r="898" spans="1:7" s="392" customFormat="1">
      <c r="A898" s="470" t="s">
        <v>1758</v>
      </c>
      <c r="B898" s="465" t="s">
        <v>1759</v>
      </c>
      <c r="C898" s="466">
        <v>6000</v>
      </c>
      <c r="D898" s="467">
        <v>0</v>
      </c>
      <c r="E898" s="466">
        <v>6000</v>
      </c>
      <c r="F898" s="466"/>
      <c r="G898" s="469"/>
    </row>
    <row r="899" spans="1:7" s="392" customFormat="1">
      <c r="A899" s="470" t="s">
        <v>2182</v>
      </c>
      <c r="B899" s="465" t="s">
        <v>2183</v>
      </c>
      <c r="C899" s="466">
        <v>2500</v>
      </c>
      <c r="D899" s="467">
        <v>0</v>
      </c>
      <c r="E899" s="466">
        <v>2500</v>
      </c>
      <c r="F899" s="466"/>
      <c r="G899" s="469"/>
    </row>
    <row r="900" spans="1:7" s="392" customFormat="1">
      <c r="A900" s="470" t="s">
        <v>2184</v>
      </c>
      <c r="B900" s="465" t="s">
        <v>2185</v>
      </c>
      <c r="C900" s="466">
        <v>6000</v>
      </c>
      <c r="D900" s="467">
        <v>0</v>
      </c>
      <c r="E900" s="466">
        <v>6000</v>
      </c>
      <c r="F900" s="466"/>
      <c r="G900" s="469"/>
    </row>
    <row r="901" spans="1:7" s="392" customFormat="1">
      <c r="A901" s="470" t="s">
        <v>2186</v>
      </c>
      <c r="B901" s="465" t="s">
        <v>2187</v>
      </c>
      <c r="C901" s="466">
        <v>1</v>
      </c>
      <c r="D901" s="467">
        <v>0</v>
      </c>
      <c r="E901" s="466">
        <v>1</v>
      </c>
      <c r="F901" s="466"/>
      <c r="G901" s="469"/>
    </row>
    <row r="902" spans="1:7" s="392" customFormat="1">
      <c r="A902" s="470" t="s">
        <v>2188</v>
      </c>
      <c r="B902" s="465" t="s">
        <v>2792</v>
      </c>
      <c r="C902" s="466">
        <v>1</v>
      </c>
      <c r="D902" s="467">
        <v>0</v>
      </c>
      <c r="E902" s="466">
        <v>1</v>
      </c>
      <c r="F902" s="466"/>
      <c r="G902" s="469"/>
    </row>
    <row r="903" spans="1:7" s="392" customFormat="1">
      <c r="A903" s="470" t="s">
        <v>2189</v>
      </c>
      <c r="B903" s="465" t="s">
        <v>2190</v>
      </c>
      <c r="C903" s="466">
        <v>1600</v>
      </c>
      <c r="D903" s="467">
        <v>0</v>
      </c>
      <c r="E903" s="466">
        <v>1600</v>
      </c>
      <c r="F903" s="466"/>
      <c r="G903" s="469"/>
    </row>
    <row r="904" spans="1:7" s="392" customFormat="1">
      <c r="A904" s="470" t="s">
        <v>2191</v>
      </c>
      <c r="B904" s="465" t="s">
        <v>2192</v>
      </c>
      <c r="C904" s="466">
        <v>1600</v>
      </c>
      <c r="D904" s="467">
        <v>0</v>
      </c>
      <c r="E904" s="466">
        <v>1600</v>
      </c>
      <c r="F904" s="466"/>
      <c r="G904" s="469"/>
    </row>
    <row r="905" spans="1:7" s="392" customFormat="1">
      <c r="A905" s="470" t="s">
        <v>2193</v>
      </c>
      <c r="B905" s="465" t="s">
        <v>2194</v>
      </c>
      <c r="C905" s="466">
        <v>800</v>
      </c>
      <c r="D905" s="467">
        <v>0</v>
      </c>
      <c r="E905" s="466">
        <v>800</v>
      </c>
      <c r="F905" s="466"/>
      <c r="G905" s="469"/>
    </row>
    <row r="906" spans="1:7" s="392" customFormat="1">
      <c r="A906" s="470" t="s">
        <v>2195</v>
      </c>
      <c r="B906" s="465" t="s">
        <v>2196</v>
      </c>
      <c r="C906" s="466">
        <v>200</v>
      </c>
      <c r="D906" s="467">
        <v>0</v>
      </c>
      <c r="E906" s="466">
        <v>200</v>
      </c>
      <c r="F906" s="466"/>
      <c r="G906" s="469"/>
    </row>
    <row r="907" spans="1:7" s="392" customFormat="1">
      <c r="A907" s="470" t="s">
        <v>2197</v>
      </c>
      <c r="B907" s="465" t="s">
        <v>2198</v>
      </c>
      <c r="C907" s="466">
        <v>200</v>
      </c>
      <c r="D907" s="467">
        <v>0</v>
      </c>
      <c r="E907" s="466">
        <v>200</v>
      </c>
      <c r="F907" s="466"/>
      <c r="G907" s="469"/>
    </row>
    <row r="908" spans="1:7" s="392" customFormat="1">
      <c r="A908" s="470" t="s">
        <v>2199</v>
      </c>
      <c r="B908" s="465" t="s">
        <v>2200</v>
      </c>
      <c r="C908" s="466">
        <v>400</v>
      </c>
      <c r="D908" s="467">
        <v>0</v>
      </c>
      <c r="E908" s="466">
        <v>400</v>
      </c>
      <c r="F908" s="466"/>
      <c r="G908" s="469"/>
    </row>
    <row r="909" spans="1:7" s="392" customFormat="1">
      <c r="A909" s="470" t="s">
        <v>2201</v>
      </c>
      <c r="B909" s="465" t="s">
        <v>2202</v>
      </c>
      <c r="C909" s="466">
        <v>1000</v>
      </c>
      <c r="D909" s="467">
        <v>0</v>
      </c>
      <c r="E909" s="466">
        <v>1000</v>
      </c>
      <c r="F909" s="466"/>
      <c r="G909" s="469"/>
    </row>
    <row r="910" spans="1:7" s="392" customFormat="1">
      <c r="A910" s="470" t="s">
        <v>2203</v>
      </c>
      <c r="B910" s="465" t="s">
        <v>2204</v>
      </c>
      <c r="C910" s="466">
        <v>33</v>
      </c>
      <c r="D910" s="467">
        <v>0</v>
      </c>
      <c r="E910" s="466">
        <v>33</v>
      </c>
      <c r="F910" s="466"/>
      <c r="G910" s="469"/>
    </row>
    <row r="911" spans="1:7" s="392" customFormat="1">
      <c r="A911" s="470" t="s">
        <v>2205</v>
      </c>
      <c r="B911" s="465" t="s">
        <v>2206</v>
      </c>
      <c r="C911" s="466">
        <v>165</v>
      </c>
      <c r="D911" s="467">
        <v>0</v>
      </c>
      <c r="E911" s="466">
        <v>165</v>
      </c>
      <c r="F911" s="466"/>
      <c r="G911" s="469"/>
    </row>
    <row r="912" spans="1:7" s="392" customFormat="1">
      <c r="A912" s="470" t="s">
        <v>2207</v>
      </c>
      <c r="B912" s="465" t="s">
        <v>2208</v>
      </c>
      <c r="C912" s="466">
        <v>330</v>
      </c>
      <c r="D912" s="467">
        <v>0</v>
      </c>
      <c r="E912" s="466">
        <v>330</v>
      </c>
      <c r="F912" s="466"/>
      <c r="G912" s="469"/>
    </row>
    <row r="913" spans="1:7" s="392" customFormat="1" ht="30">
      <c r="A913" s="470" t="s">
        <v>2209</v>
      </c>
      <c r="B913" s="465" t="s">
        <v>2210</v>
      </c>
      <c r="C913" s="466">
        <v>100</v>
      </c>
      <c r="D913" s="467">
        <v>0</v>
      </c>
      <c r="E913" s="466">
        <v>100</v>
      </c>
      <c r="F913" s="466"/>
      <c r="G913" s="469"/>
    </row>
    <row r="914" spans="1:7" s="392" customFormat="1" ht="30">
      <c r="A914" s="470" t="s">
        <v>2211</v>
      </c>
      <c r="B914" s="465" t="s">
        <v>2212</v>
      </c>
      <c r="C914" s="466">
        <v>1000</v>
      </c>
      <c r="D914" s="467">
        <v>0</v>
      </c>
      <c r="E914" s="466">
        <v>1000</v>
      </c>
      <c r="F914" s="466"/>
      <c r="G914" s="469"/>
    </row>
    <row r="915" spans="1:7" s="392" customFormat="1">
      <c r="A915" s="421" t="s">
        <v>2213</v>
      </c>
      <c r="B915" s="465"/>
      <c r="C915" s="466"/>
      <c r="D915" s="467"/>
      <c r="E915" s="466"/>
      <c r="F915" s="466"/>
      <c r="G915" s="469"/>
    </row>
    <row r="916" spans="1:7" s="392" customFormat="1">
      <c r="A916" s="470" t="s">
        <v>2214</v>
      </c>
      <c r="B916" s="465"/>
      <c r="C916" s="466"/>
      <c r="D916" s="467"/>
      <c r="E916" s="466"/>
      <c r="F916" s="466"/>
      <c r="G916" s="469"/>
    </row>
    <row r="917" spans="1:7" s="392" customFormat="1">
      <c r="A917" s="470" t="s">
        <v>1747</v>
      </c>
      <c r="B917" s="465"/>
      <c r="C917" s="466"/>
      <c r="D917" s="467"/>
      <c r="E917" s="466"/>
      <c r="F917" s="466"/>
      <c r="G917" s="469"/>
    </row>
    <row r="918" spans="1:7" s="392" customFormat="1">
      <c r="A918" s="470" t="s">
        <v>2215</v>
      </c>
      <c r="B918" s="465" t="s">
        <v>2216</v>
      </c>
      <c r="C918" s="466">
        <v>1050</v>
      </c>
      <c r="D918" s="467">
        <v>0</v>
      </c>
      <c r="E918" s="466">
        <v>1050</v>
      </c>
      <c r="F918" s="466">
        <v>29</v>
      </c>
      <c r="G918" s="469">
        <v>50</v>
      </c>
    </row>
    <row r="919" spans="1:7" s="392" customFormat="1">
      <c r="A919" s="470" t="s">
        <v>2217</v>
      </c>
      <c r="B919" s="465" t="s">
        <v>2218</v>
      </c>
      <c r="C919" s="466">
        <v>1040</v>
      </c>
      <c r="D919" s="467">
        <v>0</v>
      </c>
      <c r="E919" s="466">
        <v>1040</v>
      </c>
      <c r="F919" s="466">
        <v>29</v>
      </c>
      <c r="G919" s="469">
        <v>50</v>
      </c>
    </row>
    <row r="920" spans="1:7" s="392" customFormat="1">
      <c r="A920" s="470" t="s">
        <v>2219</v>
      </c>
      <c r="B920" s="465" t="s">
        <v>2220</v>
      </c>
      <c r="C920" s="466">
        <v>1120</v>
      </c>
      <c r="D920" s="467">
        <v>0</v>
      </c>
      <c r="E920" s="466">
        <v>1120</v>
      </c>
      <c r="F920" s="466">
        <v>29</v>
      </c>
      <c r="G920" s="469">
        <v>50</v>
      </c>
    </row>
    <row r="921" spans="1:7" s="392" customFormat="1">
      <c r="A921" s="470" t="s">
        <v>2221</v>
      </c>
      <c r="B921" s="465" t="s">
        <v>2222</v>
      </c>
      <c r="C921" s="466">
        <v>1200</v>
      </c>
      <c r="D921" s="467">
        <v>0</v>
      </c>
      <c r="E921" s="466">
        <v>1200</v>
      </c>
      <c r="F921" s="466">
        <v>29</v>
      </c>
      <c r="G921" s="469">
        <v>50</v>
      </c>
    </row>
    <row r="922" spans="1:7" s="392" customFormat="1">
      <c r="A922" s="470" t="s">
        <v>2223</v>
      </c>
      <c r="B922" s="465" t="s">
        <v>2224</v>
      </c>
      <c r="C922" s="466">
        <v>1235</v>
      </c>
      <c r="D922" s="467">
        <v>0</v>
      </c>
      <c r="E922" s="466">
        <v>1235</v>
      </c>
      <c r="F922" s="466">
        <v>29</v>
      </c>
      <c r="G922" s="469">
        <v>50</v>
      </c>
    </row>
    <row r="923" spans="1:7" s="392" customFormat="1">
      <c r="A923" s="470" t="s">
        <v>2225</v>
      </c>
      <c r="B923" s="465" t="s">
        <v>2226</v>
      </c>
      <c r="C923" s="466">
        <v>1330</v>
      </c>
      <c r="D923" s="467">
        <v>0</v>
      </c>
      <c r="E923" s="466">
        <v>1330</v>
      </c>
      <c r="F923" s="466">
        <v>29</v>
      </c>
      <c r="G923" s="469">
        <v>50</v>
      </c>
    </row>
    <row r="924" spans="1:7" s="392" customFormat="1">
      <c r="A924" s="470" t="s">
        <v>2227</v>
      </c>
      <c r="B924" s="465" t="s">
        <v>2228</v>
      </c>
      <c r="C924" s="466">
        <v>1425</v>
      </c>
      <c r="D924" s="467">
        <v>0</v>
      </c>
      <c r="E924" s="466">
        <v>1425</v>
      </c>
      <c r="F924" s="466">
        <v>29</v>
      </c>
      <c r="G924" s="469">
        <v>50</v>
      </c>
    </row>
    <row r="925" spans="1:7" s="392" customFormat="1">
      <c r="A925" s="470" t="s">
        <v>2229</v>
      </c>
      <c r="B925" s="465" t="s">
        <v>2230</v>
      </c>
      <c r="C925" s="466">
        <v>1365</v>
      </c>
      <c r="D925" s="467">
        <v>0</v>
      </c>
      <c r="E925" s="466">
        <v>1365</v>
      </c>
      <c r="F925" s="466">
        <v>29</v>
      </c>
      <c r="G925" s="469">
        <v>50</v>
      </c>
    </row>
    <row r="926" spans="1:7" s="392" customFormat="1">
      <c r="A926" s="470" t="s">
        <v>2231</v>
      </c>
      <c r="B926" s="465" t="s">
        <v>2232</v>
      </c>
      <c r="C926" s="466">
        <v>1470</v>
      </c>
      <c r="D926" s="467">
        <v>0</v>
      </c>
      <c r="E926" s="466">
        <v>1470</v>
      </c>
      <c r="F926" s="466">
        <v>29</v>
      </c>
      <c r="G926" s="469">
        <v>50</v>
      </c>
    </row>
    <row r="927" spans="1:7" s="392" customFormat="1">
      <c r="A927" s="470" t="s">
        <v>2233</v>
      </c>
      <c r="B927" s="465" t="s">
        <v>2234</v>
      </c>
      <c r="C927" s="466">
        <v>1575</v>
      </c>
      <c r="D927" s="467">
        <v>0</v>
      </c>
      <c r="E927" s="466">
        <v>1575</v>
      </c>
      <c r="F927" s="466">
        <v>29</v>
      </c>
      <c r="G927" s="469">
        <v>50</v>
      </c>
    </row>
    <row r="928" spans="1:7" s="392" customFormat="1">
      <c r="A928" s="470" t="s">
        <v>3665</v>
      </c>
      <c r="B928" s="465" t="s">
        <v>3666</v>
      </c>
      <c r="C928" s="466">
        <v>1300</v>
      </c>
      <c r="D928" s="467">
        <v>0</v>
      </c>
      <c r="E928" s="466">
        <v>1300</v>
      </c>
      <c r="F928" s="466">
        <v>29</v>
      </c>
      <c r="G928" s="469">
        <v>50</v>
      </c>
    </row>
    <row r="929" spans="1:7" s="392" customFormat="1">
      <c r="A929" s="470" t="s">
        <v>3667</v>
      </c>
      <c r="B929" s="465" t="s">
        <v>3668</v>
      </c>
      <c r="C929" s="466">
        <v>1400</v>
      </c>
      <c r="D929" s="467">
        <v>0</v>
      </c>
      <c r="E929" s="466">
        <v>1400</v>
      </c>
      <c r="F929" s="466">
        <v>29</v>
      </c>
      <c r="G929" s="469">
        <v>50</v>
      </c>
    </row>
    <row r="930" spans="1:7" s="392" customFormat="1">
      <c r="A930" s="470" t="s">
        <v>3669</v>
      </c>
      <c r="B930" s="465" t="s">
        <v>3670</v>
      </c>
      <c r="C930" s="466">
        <v>1500</v>
      </c>
      <c r="D930" s="467">
        <v>0</v>
      </c>
      <c r="E930" s="466">
        <v>1500</v>
      </c>
      <c r="F930" s="466">
        <v>29</v>
      </c>
      <c r="G930" s="469">
        <v>50</v>
      </c>
    </row>
    <row r="931" spans="1:7" s="392" customFormat="1">
      <c r="A931" s="470" t="s">
        <v>3671</v>
      </c>
      <c r="B931" s="465" t="s">
        <v>3672</v>
      </c>
      <c r="C931" s="466">
        <v>1235</v>
      </c>
      <c r="D931" s="467">
        <v>0</v>
      </c>
      <c r="E931" s="466">
        <v>1235</v>
      </c>
      <c r="F931" s="466">
        <v>29</v>
      </c>
      <c r="G931" s="469">
        <v>50</v>
      </c>
    </row>
    <row r="932" spans="1:7" s="392" customFormat="1">
      <c r="A932" s="470" t="s">
        <v>3673</v>
      </c>
      <c r="B932" s="465" t="s">
        <v>3674</v>
      </c>
      <c r="C932" s="466">
        <v>1330</v>
      </c>
      <c r="D932" s="467">
        <v>0</v>
      </c>
      <c r="E932" s="466">
        <v>1330</v>
      </c>
      <c r="F932" s="466">
        <v>29</v>
      </c>
      <c r="G932" s="469">
        <v>50</v>
      </c>
    </row>
    <row r="933" spans="1:7" s="392" customFormat="1">
      <c r="A933" s="470" t="s">
        <v>3675</v>
      </c>
      <c r="B933" s="465" t="s">
        <v>3676</v>
      </c>
      <c r="C933" s="466">
        <v>1425</v>
      </c>
      <c r="D933" s="467">
        <v>0</v>
      </c>
      <c r="E933" s="466">
        <v>1425</v>
      </c>
      <c r="F933" s="466">
        <v>29</v>
      </c>
      <c r="G933" s="469">
        <v>50</v>
      </c>
    </row>
    <row r="934" spans="1:7" s="392" customFormat="1">
      <c r="A934" s="470" t="s">
        <v>3677</v>
      </c>
      <c r="B934" s="465" t="s">
        <v>3678</v>
      </c>
      <c r="C934" s="466">
        <v>1300</v>
      </c>
      <c r="D934" s="467">
        <v>0</v>
      </c>
      <c r="E934" s="466">
        <v>1300</v>
      </c>
      <c r="F934" s="466">
        <v>29</v>
      </c>
      <c r="G934" s="469">
        <v>50</v>
      </c>
    </row>
    <row r="935" spans="1:7" s="392" customFormat="1">
      <c r="A935" s="470" t="s">
        <v>3679</v>
      </c>
      <c r="B935" s="465" t="s">
        <v>3680</v>
      </c>
      <c r="C935" s="466">
        <v>1400</v>
      </c>
      <c r="D935" s="467">
        <v>0</v>
      </c>
      <c r="E935" s="466">
        <v>1400</v>
      </c>
      <c r="F935" s="466">
        <v>29</v>
      </c>
      <c r="G935" s="469">
        <v>50</v>
      </c>
    </row>
    <row r="936" spans="1:7" s="392" customFormat="1">
      <c r="A936" s="470" t="s">
        <v>3681</v>
      </c>
      <c r="B936" s="465" t="s">
        <v>3682</v>
      </c>
      <c r="C936" s="466">
        <v>1500</v>
      </c>
      <c r="D936" s="467">
        <v>0</v>
      </c>
      <c r="E936" s="466">
        <v>1500</v>
      </c>
      <c r="F936" s="466">
        <v>29</v>
      </c>
      <c r="G936" s="469">
        <v>50</v>
      </c>
    </row>
    <row r="937" spans="1:7" s="392" customFormat="1">
      <c r="A937" s="470" t="s">
        <v>3683</v>
      </c>
      <c r="B937" s="465" t="s">
        <v>3684</v>
      </c>
      <c r="C937" s="466">
        <v>1560</v>
      </c>
      <c r="D937" s="467">
        <v>0</v>
      </c>
      <c r="E937" s="466">
        <v>1560</v>
      </c>
      <c r="F937" s="466">
        <v>29</v>
      </c>
      <c r="G937" s="469">
        <v>50</v>
      </c>
    </row>
    <row r="938" spans="1:7" s="392" customFormat="1">
      <c r="A938" s="470" t="s">
        <v>3685</v>
      </c>
      <c r="B938" s="465" t="s">
        <v>3686</v>
      </c>
      <c r="C938" s="466">
        <v>1680</v>
      </c>
      <c r="D938" s="467">
        <v>0</v>
      </c>
      <c r="E938" s="466">
        <v>1680</v>
      </c>
      <c r="F938" s="466">
        <v>29</v>
      </c>
      <c r="G938" s="469">
        <v>50</v>
      </c>
    </row>
    <row r="939" spans="1:7" s="392" customFormat="1">
      <c r="A939" s="470" t="s">
        <v>3687</v>
      </c>
      <c r="B939" s="465" t="s">
        <v>3688</v>
      </c>
      <c r="C939" s="466">
        <v>1800</v>
      </c>
      <c r="D939" s="467">
        <v>0</v>
      </c>
      <c r="E939" s="466">
        <v>1800</v>
      </c>
      <c r="F939" s="466">
        <v>29</v>
      </c>
      <c r="G939" s="469">
        <v>50</v>
      </c>
    </row>
    <row r="940" spans="1:7" s="392" customFormat="1">
      <c r="A940" s="470" t="s">
        <v>3689</v>
      </c>
      <c r="B940" s="465" t="s">
        <v>3690</v>
      </c>
      <c r="C940" s="466">
        <v>1755</v>
      </c>
      <c r="D940" s="467">
        <v>0</v>
      </c>
      <c r="E940" s="466">
        <v>1755</v>
      </c>
      <c r="F940" s="466">
        <v>29</v>
      </c>
      <c r="G940" s="469">
        <v>50</v>
      </c>
    </row>
    <row r="941" spans="1:7" s="392" customFormat="1">
      <c r="A941" s="470" t="s">
        <v>3691</v>
      </c>
      <c r="B941" s="465" t="s">
        <v>3692</v>
      </c>
      <c r="C941" s="466">
        <v>1890</v>
      </c>
      <c r="D941" s="467">
        <v>0</v>
      </c>
      <c r="E941" s="466">
        <v>1890</v>
      </c>
      <c r="F941" s="466">
        <v>29</v>
      </c>
      <c r="G941" s="469">
        <v>50</v>
      </c>
    </row>
    <row r="942" spans="1:7" s="392" customFormat="1">
      <c r="A942" s="470" t="s">
        <v>3693</v>
      </c>
      <c r="B942" s="465" t="s">
        <v>3694</v>
      </c>
      <c r="C942" s="466">
        <v>2025</v>
      </c>
      <c r="D942" s="467">
        <v>0</v>
      </c>
      <c r="E942" s="466">
        <v>2025</v>
      </c>
      <c r="F942" s="466">
        <v>29</v>
      </c>
      <c r="G942" s="469">
        <v>50</v>
      </c>
    </row>
    <row r="943" spans="1:7" s="392" customFormat="1">
      <c r="A943" s="470" t="s">
        <v>3695</v>
      </c>
      <c r="B943" s="465" t="s">
        <v>3696</v>
      </c>
      <c r="C943" s="466">
        <v>1560</v>
      </c>
      <c r="D943" s="467">
        <v>0</v>
      </c>
      <c r="E943" s="466">
        <v>1560</v>
      </c>
      <c r="F943" s="466">
        <v>29</v>
      </c>
      <c r="G943" s="469">
        <v>50</v>
      </c>
    </row>
    <row r="944" spans="1:7" s="392" customFormat="1">
      <c r="A944" s="470" t="s">
        <v>3697</v>
      </c>
      <c r="B944" s="465" t="s">
        <v>3698</v>
      </c>
      <c r="C944" s="466">
        <v>1680</v>
      </c>
      <c r="D944" s="467">
        <v>0</v>
      </c>
      <c r="E944" s="466">
        <v>1680</v>
      </c>
      <c r="F944" s="466">
        <v>29</v>
      </c>
      <c r="G944" s="469">
        <v>50</v>
      </c>
    </row>
    <row r="945" spans="1:7" s="392" customFormat="1">
      <c r="A945" s="470" t="s">
        <v>3699</v>
      </c>
      <c r="B945" s="465" t="s">
        <v>3700</v>
      </c>
      <c r="C945" s="466">
        <v>1800</v>
      </c>
      <c r="D945" s="467">
        <v>0</v>
      </c>
      <c r="E945" s="466">
        <v>1800</v>
      </c>
      <c r="F945" s="466">
        <v>29</v>
      </c>
      <c r="G945" s="469">
        <v>50</v>
      </c>
    </row>
    <row r="946" spans="1:7" s="392" customFormat="1">
      <c r="A946" s="421" t="s">
        <v>3701</v>
      </c>
      <c r="B946" s="465"/>
      <c r="C946" s="466"/>
      <c r="D946" s="467"/>
      <c r="E946" s="466"/>
      <c r="F946" s="466"/>
      <c r="G946" s="469"/>
    </row>
    <row r="947" spans="1:7" s="392" customFormat="1">
      <c r="A947" s="470" t="s">
        <v>1748</v>
      </c>
      <c r="B947" s="465"/>
      <c r="C947" s="466"/>
      <c r="D947" s="467"/>
      <c r="E947" s="466"/>
      <c r="F947" s="466"/>
      <c r="G947" s="469"/>
    </row>
    <row r="948" spans="1:7" s="392" customFormat="1">
      <c r="A948" s="470" t="s">
        <v>1749</v>
      </c>
      <c r="B948" s="465"/>
      <c r="C948" s="466"/>
      <c r="D948" s="467"/>
      <c r="E948" s="466"/>
      <c r="F948" s="466"/>
      <c r="G948" s="469"/>
    </row>
    <row r="949" spans="1:7" s="392" customFormat="1">
      <c r="A949" s="470" t="s">
        <v>3702</v>
      </c>
      <c r="B949" s="465" t="s">
        <v>3703</v>
      </c>
      <c r="C949" s="466">
        <v>7158</v>
      </c>
      <c r="D949" s="467">
        <v>0</v>
      </c>
      <c r="E949" s="466">
        <v>7158</v>
      </c>
      <c r="F949" s="466">
        <v>58</v>
      </c>
      <c r="G949" s="469">
        <v>50</v>
      </c>
    </row>
    <row r="950" spans="1:7" s="392" customFormat="1">
      <c r="A950" s="470" t="s">
        <v>3704</v>
      </c>
      <c r="B950" s="465" t="s">
        <v>3705</v>
      </c>
      <c r="C950" s="466">
        <v>7709</v>
      </c>
      <c r="D950" s="467">
        <v>0</v>
      </c>
      <c r="E950" s="466">
        <v>7709</v>
      </c>
      <c r="F950" s="466">
        <v>58</v>
      </c>
      <c r="G950" s="469">
        <v>50</v>
      </c>
    </row>
    <row r="951" spans="1:7" s="392" customFormat="1">
      <c r="A951" s="470" t="s">
        <v>3706</v>
      </c>
      <c r="B951" s="465" t="s">
        <v>3707</v>
      </c>
      <c r="C951" s="466">
        <v>8260</v>
      </c>
      <c r="D951" s="467">
        <v>0</v>
      </c>
      <c r="E951" s="466">
        <v>8260</v>
      </c>
      <c r="F951" s="466">
        <v>58</v>
      </c>
      <c r="G951" s="469">
        <v>50</v>
      </c>
    </row>
    <row r="952" spans="1:7" s="392" customFormat="1">
      <c r="A952" s="470" t="s">
        <v>3708</v>
      </c>
      <c r="B952" s="465" t="s">
        <v>3709</v>
      </c>
      <c r="C952" s="466">
        <v>7540</v>
      </c>
      <c r="D952" s="467">
        <v>0</v>
      </c>
      <c r="E952" s="466">
        <v>7540</v>
      </c>
      <c r="F952" s="466">
        <v>58</v>
      </c>
      <c r="G952" s="469">
        <v>50</v>
      </c>
    </row>
    <row r="953" spans="1:7" s="392" customFormat="1">
      <c r="A953" s="470" t="s">
        <v>3710</v>
      </c>
      <c r="B953" s="465" t="s">
        <v>3711</v>
      </c>
      <c r="C953" s="466">
        <v>8120</v>
      </c>
      <c r="D953" s="467">
        <v>0</v>
      </c>
      <c r="E953" s="466">
        <v>8120</v>
      </c>
      <c r="F953" s="466">
        <v>58</v>
      </c>
      <c r="G953" s="469">
        <v>50</v>
      </c>
    </row>
    <row r="954" spans="1:7" s="392" customFormat="1">
      <c r="A954" s="470" t="s">
        <v>3712</v>
      </c>
      <c r="B954" s="465" t="s">
        <v>3713</v>
      </c>
      <c r="C954" s="466">
        <v>8700</v>
      </c>
      <c r="D954" s="467">
        <v>0</v>
      </c>
      <c r="E954" s="466">
        <v>8700</v>
      </c>
      <c r="F954" s="466">
        <v>58</v>
      </c>
      <c r="G954" s="469">
        <v>50</v>
      </c>
    </row>
    <row r="955" spans="1:7" s="392" customFormat="1">
      <c r="A955" s="470" t="s">
        <v>3714</v>
      </c>
      <c r="B955" s="465" t="s">
        <v>3715</v>
      </c>
      <c r="C955" s="466">
        <v>9360</v>
      </c>
      <c r="D955" s="467">
        <v>0</v>
      </c>
      <c r="E955" s="466">
        <v>9360</v>
      </c>
      <c r="F955" s="466">
        <v>58</v>
      </c>
      <c r="G955" s="469">
        <v>50</v>
      </c>
    </row>
    <row r="956" spans="1:7" s="392" customFormat="1">
      <c r="A956" s="470" t="s">
        <v>3716</v>
      </c>
      <c r="B956" s="465" t="s">
        <v>3717</v>
      </c>
      <c r="C956" s="466">
        <v>10080</v>
      </c>
      <c r="D956" s="467">
        <v>0</v>
      </c>
      <c r="E956" s="466">
        <v>10080</v>
      </c>
      <c r="F956" s="466">
        <v>58</v>
      </c>
      <c r="G956" s="469">
        <v>50</v>
      </c>
    </row>
    <row r="957" spans="1:7" s="392" customFormat="1">
      <c r="A957" s="470" t="s">
        <v>3718</v>
      </c>
      <c r="B957" s="465" t="s">
        <v>3719</v>
      </c>
      <c r="C957" s="466">
        <v>10800</v>
      </c>
      <c r="D957" s="467">
        <v>0</v>
      </c>
      <c r="E957" s="466">
        <v>10800</v>
      </c>
      <c r="F957" s="466">
        <v>58</v>
      </c>
      <c r="G957" s="469">
        <v>50</v>
      </c>
    </row>
    <row r="958" spans="1:7" s="392" customFormat="1" ht="30">
      <c r="A958" s="470" t="s">
        <v>3720</v>
      </c>
      <c r="B958" s="465" t="s">
        <v>3721</v>
      </c>
      <c r="C958" s="466">
        <v>9490</v>
      </c>
      <c r="D958" s="467">
        <v>0</v>
      </c>
      <c r="E958" s="466">
        <v>9490</v>
      </c>
      <c r="F958" s="466">
        <v>58</v>
      </c>
      <c r="G958" s="469">
        <v>50</v>
      </c>
    </row>
    <row r="959" spans="1:7" s="392" customFormat="1" ht="30">
      <c r="A959" s="470" t="s">
        <v>3722</v>
      </c>
      <c r="B959" s="465" t="s">
        <v>3723</v>
      </c>
      <c r="C959" s="466">
        <v>10220</v>
      </c>
      <c r="D959" s="467">
        <v>0</v>
      </c>
      <c r="E959" s="466">
        <v>10220</v>
      </c>
      <c r="F959" s="466">
        <v>58</v>
      </c>
      <c r="G959" s="469">
        <v>50</v>
      </c>
    </row>
    <row r="960" spans="1:7" s="392" customFormat="1" ht="30">
      <c r="A960" s="470" t="s">
        <v>3724</v>
      </c>
      <c r="B960" s="465" t="s">
        <v>3725</v>
      </c>
      <c r="C960" s="466">
        <v>10950</v>
      </c>
      <c r="D960" s="467">
        <v>0</v>
      </c>
      <c r="E960" s="466">
        <v>10950</v>
      </c>
      <c r="F960" s="466">
        <v>58</v>
      </c>
      <c r="G960" s="469">
        <v>50</v>
      </c>
    </row>
    <row r="961" spans="1:7" s="392" customFormat="1">
      <c r="A961" s="470" t="s">
        <v>3726</v>
      </c>
      <c r="B961" s="465" t="s">
        <v>3727</v>
      </c>
      <c r="C961" s="466">
        <v>8752</v>
      </c>
      <c r="D961" s="467">
        <v>0</v>
      </c>
      <c r="E961" s="466">
        <v>8752</v>
      </c>
      <c r="F961" s="466">
        <v>58</v>
      </c>
      <c r="G961" s="469">
        <v>50</v>
      </c>
    </row>
    <row r="962" spans="1:7" s="392" customFormat="1">
      <c r="A962" s="470" t="s">
        <v>3728</v>
      </c>
      <c r="B962" s="465" t="s">
        <v>3729</v>
      </c>
      <c r="C962" s="466">
        <v>9425</v>
      </c>
      <c r="D962" s="467">
        <v>0</v>
      </c>
      <c r="E962" s="466">
        <v>9425</v>
      </c>
      <c r="F962" s="466">
        <v>58</v>
      </c>
      <c r="G962" s="469">
        <v>50</v>
      </c>
    </row>
    <row r="963" spans="1:7" s="392" customFormat="1">
      <c r="A963" s="470" t="s">
        <v>3730</v>
      </c>
      <c r="B963" s="465" t="s">
        <v>3731</v>
      </c>
      <c r="C963" s="466">
        <v>10098</v>
      </c>
      <c r="D963" s="467">
        <v>0</v>
      </c>
      <c r="E963" s="466">
        <v>10098</v>
      </c>
      <c r="F963" s="466">
        <v>58</v>
      </c>
      <c r="G963" s="469">
        <v>50</v>
      </c>
    </row>
    <row r="964" spans="1:7" s="392" customFormat="1">
      <c r="A964" s="470" t="s">
        <v>3732</v>
      </c>
      <c r="B964" s="465" t="s">
        <v>3733</v>
      </c>
      <c r="C964" s="466">
        <v>7841</v>
      </c>
      <c r="D964" s="467">
        <v>0</v>
      </c>
      <c r="E964" s="466">
        <v>7841</v>
      </c>
      <c r="F964" s="466">
        <v>58</v>
      </c>
      <c r="G964" s="469">
        <v>50</v>
      </c>
    </row>
    <row r="965" spans="1:7" s="392" customFormat="1">
      <c r="A965" s="470" t="s">
        <v>3734</v>
      </c>
      <c r="B965" s="465" t="s">
        <v>3735</v>
      </c>
      <c r="C965" s="466">
        <v>8444</v>
      </c>
      <c r="D965" s="467">
        <v>0</v>
      </c>
      <c r="E965" s="466">
        <v>8444</v>
      </c>
      <c r="F965" s="466">
        <v>58</v>
      </c>
      <c r="G965" s="469">
        <v>50</v>
      </c>
    </row>
    <row r="966" spans="1:7" s="392" customFormat="1">
      <c r="A966" s="470" t="s">
        <v>3736</v>
      </c>
      <c r="B966" s="465" t="s">
        <v>3737</v>
      </c>
      <c r="C966" s="466">
        <v>9047</v>
      </c>
      <c r="D966" s="467">
        <v>0</v>
      </c>
      <c r="E966" s="466">
        <v>9047</v>
      </c>
      <c r="F966" s="466">
        <v>58</v>
      </c>
      <c r="G966" s="469">
        <v>50</v>
      </c>
    </row>
    <row r="967" spans="1:7" s="392" customFormat="1">
      <c r="A967" s="470" t="s">
        <v>3738</v>
      </c>
      <c r="B967" s="465" t="s">
        <v>3739</v>
      </c>
      <c r="C967" s="466">
        <v>9360</v>
      </c>
      <c r="D967" s="467">
        <v>0</v>
      </c>
      <c r="E967" s="466">
        <v>9360</v>
      </c>
      <c r="F967" s="466">
        <v>58</v>
      </c>
      <c r="G967" s="469">
        <v>50</v>
      </c>
    </row>
    <row r="968" spans="1:7" s="392" customFormat="1">
      <c r="A968" s="470" t="s">
        <v>3740</v>
      </c>
      <c r="B968" s="465" t="s">
        <v>3741</v>
      </c>
      <c r="C968" s="466">
        <v>10080</v>
      </c>
      <c r="D968" s="467">
        <v>0</v>
      </c>
      <c r="E968" s="466">
        <v>10080</v>
      </c>
      <c r="F968" s="466">
        <v>58</v>
      </c>
      <c r="G968" s="469">
        <v>50</v>
      </c>
    </row>
    <row r="969" spans="1:7" s="392" customFormat="1">
      <c r="A969" s="470" t="s">
        <v>3742</v>
      </c>
      <c r="B969" s="465" t="s">
        <v>3743</v>
      </c>
      <c r="C969" s="466">
        <v>10800</v>
      </c>
      <c r="D969" s="467">
        <v>0</v>
      </c>
      <c r="E969" s="466">
        <v>10800</v>
      </c>
      <c r="F969" s="466">
        <v>58</v>
      </c>
      <c r="G969" s="469">
        <v>50</v>
      </c>
    </row>
    <row r="970" spans="1:7" s="392" customFormat="1">
      <c r="A970" s="470" t="s">
        <v>3744</v>
      </c>
      <c r="B970" s="465" t="s">
        <v>3745</v>
      </c>
      <c r="C970" s="466">
        <v>2122</v>
      </c>
      <c r="D970" s="467">
        <v>0</v>
      </c>
      <c r="E970" s="466">
        <v>2122</v>
      </c>
      <c r="F970" s="466">
        <v>58</v>
      </c>
      <c r="G970" s="469">
        <v>50</v>
      </c>
    </row>
    <row r="971" spans="1:7" s="392" customFormat="1">
      <c r="A971" s="470" t="s">
        <v>3746</v>
      </c>
      <c r="B971" s="465" t="s">
        <v>3747</v>
      </c>
      <c r="C971" s="466">
        <v>2285</v>
      </c>
      <c r="D971" s="467">
        <v>0</v>
      </c>
      <c r="E971" s="466">
        <v>2285</v>
      </c>
      <c r="F971" s="466">
        <v>58</v>
      </c>
      <c r="G971" s="469">
        <v>50</v>
      </c>
    </row>
    <row r="972" spans="1:7" s="392" customFormat="1">
      <c r="A972" s="464" t="s">
        <v>3748</v>
      </c>
      <c r="B972" s="465" t="s">
        <v>3749</v>
      </c>
      <c r="C972" s="466">
        <v>2448</v>
      </c>
      <c r="D972" s="467">
        <v>0</v>
      </c>
      <c r="E972" s="466">
        <v>2448</v>
      </c>
      <c r="F972" s="466">
        <v>58</v>
      </c>
      <c r="G972" s="469">
        <v>50</v>
      </c>
    </row>
    <row r="973" spans="1:7" s="392" customFormat="1">
      <c r="A973" s="464" t="s">
        <v>3750</v>
      </c>
      <c r="B973" s="465" t="s">
        <v>3751</v>
      </c>
      <c r="C973" s="466">
        <v>2889</v>
      </c>
      <c r="D973" s="467">
        <v>0</v>
      </c>
      <c r="E973" s="466">
        <v>2889</v>
      </c>
      <c r="F973" s="466">
        <v>58</v>
      </c>
      <c r="G973" s="469">
        <v>50</v>
      </c>
    </row>
    <row r="974" spans="1:7" s="392" customFormat="1">
      <c r="A974" s="464" t="s">
        <v>3752</v>
      </c>
      <c r="B974" s="465" t="s">
        <v>3753</v>
      </c>
      <c r="C974" s="466">
        <v>3111</v>
      </c>
      <c r="D974" s="467">
        <v>0</v>
      </c>
      <c r="E974" s="466">
        <v>3111</v>
      </c>
      <c r="F974" s="466">
        <v>58</v>
      </c>
      <c r="G974" s="469">
        <v>50</v>
      </c>
    </row>
    <row r="975" spans="1:7" s="392" customFormat="1">
      <c r="A975" s="464" t="s">
        <v>3754</v>
      </c>
      <c r="B975" s="465" t="s">
        <v>3755</v>
      </c>
      <c r="C975" s="466">
        <v>3333</v>
      </c>
      <c r="D975" s="467">
        <v>0</v>
      </c>
      <c r="E975" s="466">
        <v>3333</v>
      </c>
      <c r="F975" s="466">
        <v>58</v>
      </c>
      <c r="G975" s="469">
        <v>50</v>
      </c>
    </row>
    <row r="976" spans="1:7" s="392" customFormat="1">
      <c r="A976" s="464" t="s">
        <v>3756</v>
      </c>
      <c r="B976" s="465" t="s">
        <v>3757</v>
      </c>
      <c r="C976" s="466">
        <v>8987</v>
      </c>
      <c r="D976" s="467">
        <v>0</v>
      </c>
      <c r="E976" s="466">
        <v>8987</v>
      </c>
      <c r="F976" s="466">
        <v>58</v>
      </c>
      <c r="G976" s="469">
        <v>50</v>
      </c>
    </row>
    <row r="977" spans="1:7" s="392" customFormat="1">
      <c r="A977" s="464" t="s">
        <v>3758</v>
      </c>
      <c r="B977" s="465" t="s">
        <v>3759</v>
      </c>
      <c r="C977" s="466">
        <v>9678</v>
      </c>
      <c r="D977" s="467">
        <v>0</v>
      </c>
      <c r="E977" s="466">
        <v>9678</v>
      </c>
      <c r="F977" s="466">
        <v>58</v>
      </c>
      <c r="G977" s="469">
        <v>50</v>
      </c>
    </row>
    <row r="978" spans="1:7" s="392" customFormat="1">
      <c r="A978" s="464" t="s">
        <v>3760</v>
      </c>
      <c r="B978" s="465" t="s">
        <v>3761</v>
      </c>
      <c r="C978" s="466">
        <v>10369</v>
      </c>
      <c r="D978" s="467">
        <v>0</v>
      </c>
      <c r="E978" s="466">
        <v>10369</v>
      </c>
      <c r="F978" s="466">
        <v>58</v>
      </c>
      <c r="G978" s="469">
        <v>50</v>
      </c>
    </row>
    <row r="979" spans="1:7" s="392" customFormat="1">
      <c r="A979" s="464" t="s">
        <v>3762</v>
      </c>
      <c r="B979" s="465" t="s">
        <v>3763</v>
      </c>
      <c r="C979" s="466">
        <v>11189</v>
      </c>
      <c r="D979" s="467">
        <v>0</v>
      </c>
      <c r="E979" s="466">
        <v>11189</v>
      </c>
      <c r="F979" s="466">
        <v>58</v>
      </c>
      <c r="G979" s="469">
        <v>50</v>
      </c>
    </row>
    <row r="980" spans="1:7" s="392" customFormat="1">
      <c r="A980" s="464" t="s">
        <v>3764</v>
      </c>
      <c r="B980" s="465" t="s">
        <v>3765</v>
      </c>
      <c r="C980" s="466">
        <v>12050</v>
      </c>
      <c r="D980" s="467">
        <v>0</v>
      </c>
      <c r="E980" s="466">
        <v>12050</v>
      </c>
      <c r="F980" s="466">
        <v>58</v>
      </c>
      <c r="G980" s="469">
        <v>50</v>
      </c>
    </row>
    <row r="981" spans="1:7" s="392" customFormat="1">
      <c r="A981" s="464" t="s">
        <v>3766</v>
      </c>
      <c r="B981" s="465" t="s">
        <v>3767</v>
      </c>
      <c r="C981" s="466">
        <v>12911</v>
      </c>
      <c r="D981" s="467">
        <v>0</v>
      </c>
      <c r="E981" s="466">
        <v>12911</v>
      </c>
      <c r="F981" s="466">
        <v>58</v>
      </c>
      <c r="G981" s="469">
        <v>50</v>
      </c>
    </row>
    <row r="982" spans="1:7" s="392" customFormat="1" ht="30">
      <c r="A982" s="464" t="s">
        <v>3768</v>
      </c>
      <c r="B982" s="465" t="s">
        <v>3769</v>
      </c>
      <c r="C982" s="466">
        <v>5682</v>
      </c>
      <c r="D982" s="467">
        <v>0</v>
      </c>
      <c r="E982" s="466">
        <v>5682</v>
      </c>
      <c r="F982" s="466">
        <v>58</v>
      </c>
      <c r="G982" s="469">
        <v>50</v>
      </c>
    </row>
    <row r="983" spans="1:7" s="392" customFormat="1" ht="30">
      <c r="A983" s="464" t="s">
        <v>3770</v>
      </c>
      <c r="B983" s="465" t="s">
        <v>3771</v>
      </c>
      <c r="C983" s="466">
        <v>6119</v>
      </c>
      <c r="D983" s="467">
        <v>0</v>
      </c>
      <c r="E983" s="466">
        <v>6119</v>
      </c>
      <c r="F983" s="466">
        <v>58</v>
      </c>
      <c r="G983" s="469">
        <v>50</v>
      </c>
    </row>
    <row r="984" spans="1:7" s="392" customFormat="1" ht="30">
      <c r="A984" s="464" t="s">
        <v>3772</v>
      </c>
      <c r="B984" s="465" t="s">
        <v>3773</v>
      </c>
      <c r="C984" s="466">
        <v>6556</v>
      </c>
      <c r="D984" s="467">
        <v>0</v>
      </c>
      <c r="E984" s="466">
        <v>6556</v>
      </c>
      <c r="F984" s="466">
        <v>58</v>
      </c>
      <c r="G984" s="469">
        <v>50</v>
      </c>
    </row>
    <row r="985" spans="1:7" s="392" customFormat="1" ht="30">
      <c r="A985" s="464" t="s">
        <v>3774</v>
      </c>
      <c r="B985" s="465" t="s">
        <v>3775</v>
      </c>
      <c r="C985" s="466">
        <v>5682</v>
      </c>
      <c r="D985" s="467">
        <v>0</v>
      </c>
      <c r="E985" s="466">
        <v>5682</v>
      </c>
      <c r="F985" s="466">
        <v>58</v>
      </c>
      <c r="G985" s="469">
        <v>50</v>
      </c>
    </row>
    <row r="986" spans="1:7" s="392" customFormat="1" ht="30">
      <c r="A986" s="464" t="s">
        <v>3776</v>
      </c>
      <c r="B986" s="465" t="s">
        <v>3777</v>
      </c>
      <c r="C986" s="466">
        <v>6119</v>
      </c>
      <c r="D986" s="467">
        <v>0</v>
      </c>
      <c r="E986" s="466">
        <v>6119</v>
      </c>
      <c r="F986" s="466">
        <v>58</v>
      </c>
      <c r="G986" s="469">
        <v>50</v>
      </c>
    </row>
    <row r="987" spans="1:7" s="392" customFormat="1" ht="30">
      <c r="A987" s="464" t="s">
        <v>3778</v>
      </c>
      <c r="B987" s="465" t="s">
        <v>3779</v>
      </c>
      <c r="C987" s="466">
        <v>6556</v>
      </c>
      <c r="D987" s="467">
        <v>0</v>
      </c>
      <c r="E987" s="466">
        <v>6556</v>
      </c>
      <c r="F987" s="466">
        <v>58</v>
      </c>
      <c r="G987" s="469">
        <v>50</v>
      </c>
    </row>
    <row r="988" spans="1:7" s="392" customFormat="1" ht="30">
      <c r="A988" s="464" t="s">
        <v>3780</v>
      </c>
      <c r="B988" s="465" t="s">
        <v>3781</v>
      </c>
      <c r="C988" s="466">
        <v>4160</v>
      </c>
      <c r="D988" s="467">
        <v>0</v>
      </c>
      <c r="E988" s="466">
        <v>4160</v>
      </c>
      <c r="F988" s="466">
        <v>58</v>
      </c>
      <c r="G988" s="469">
        <v>50</v>
      </c>
    </row>
    <row r="989" spans="1:7" s="392" customFormat="1" ht="30">
      <c r="A989" s="464" t="s">
        <v>3782</v>
      </c>
      <c r="B989" s="465" t="s">
        <v>3783</v>
      </c>
      <c r="C989" s="466">
        <v>4480</v>
      </c>
      <c r="D989" s="467">
        <v>0</v>
      </c>
      <c r="E989" s="466">
        <v>4480</v>
      </c>
      <c r="F989" s="466">
        <v>58</v>
      </c>
      <c r="G989" s="469">
        <v>50</v>
      </c>
    </row>
    <row r="990" spans="1:7" s="392" customFormat="1" ht="30">
      <c r="A990" s="464" t="s">
        <v>3784</v>
      </c>
      <c r="B990" s="465" t="s">
        <v>3785</v>
      </c>
      <c r="C990" s="466">
        <v>4800</v>
      </c>
      <c r="D990" s="467">
        <v>0</v>
      </c>
      <c r="E990" s="466">
        <v>4800</v>
      </c>
      <c r="F990" s="466">
        <v>58</v>
      </c>
      <c r="G990" s="469">
        <v>50</v>
      </c>
    </row>
    <row r="991" spans="1:7" s="392" customFormat="1" ht="30">
      <c r="A991" s="464" t="s">
        <v>3786</v>
      </c>
      <c r="B991" s="465" t="s">
        <v>3787</v>
      </c>
      <c r="C991" s="466">
        <v>4160</v>
      </c>
      <c r="D991" s="467">
        <v>0</v>
      </c>
      <c r="E991" s="466">
        <v>4160</v>
      </c>
      <c r="F991" s="466">
        <v>58</v>
      </c>
      <c r="G991" s="469">
        <v>50</v>
      </c>
    </row>
    <row r="992" spans="1:7" s="392" customFormat="1" ht="30">
      <c r="A992" s="464" t="s">
        <v>3788</v>
      </c>
      <c r="B992" s="465" t="s">
        <v>3789</v>
      </c>
      <c r="C992" s="466">
        <v>4480</v>
      </c>
      <c r="D992" s="467">
        <v>0</v>
      </c>
      <c r="E992" s="466">
        <v>4480</v>
      </c>
      <c r="F992" s="466">
        <v>58</v>
      </c>
      <c r="G992" s="469">
        <v>50</v>
      </c>
    </row>
    <row r="993" spans="1:7" s="392" customFormat="1" ht="30">
      <c r="A993" s="464" t="s">
        <v>3790</v>
      </c>
      <c r="B993" s="465" t="s">
        <v>3791</v>
      </c>
      <c r="C993" s="466">
        <v>4800</v>
      </c>
      <c r="D993" s="467">
        <v>0</v>
      </c>
      <c r="E993" s="466">
        <v>4800</v>
      </c>
      <c r="F993" s="466">
        <v>58</v>
      </c>
      <c r="G993" s="469">
        <v>50</v>
      </c>
    </row>
    <row r="994" spans="1:7" s="392" customFormat="1" ht="30">
      <c r="A994" s="464" t="s">
        <v>3792</v>
      </c>
      <c r="B994" s="465" t="s">
        <v>3793</v>
      </c>
      <c r="C994" s="466">
        <v>2998</v>
      </c>
      <c r="D994" s="467">
        <v>0</v>
      </c>
      <c r="E994" s="466">
        <v>2998</v>
      </c>
      <c r="F994" s="466">
        <v>58</v>
      </c>
      <c r="G994" s="469">
        <v>50</v>
      </c>
    </row>
    <row r="995" spans="1:7" s="392" customFormat="1" ht="30">
      <c r="A995" s="464" t="s">
        <v>3794</v>
      </c>
      <c r="B995" s="465" t="s">
        <v>3795</v>
      </c>
      <c r="C995" s="466">
        <v>3229</v>
      </c>
      <c r="D995" s="467">
        <v>0</v>
      </c>
      <c r="E995" s="466">
        <v>3229</v>
      </c>
      <c r="F995" s="466">
        <v>58</v>
      </c>
      <c r="G995" s="469">
        <v>50</v>
      </c>
    </row>
    <row r="996" spans="1:7" s="392" customFormat="1" ht="30">
      <c r="A996" s="464" t="s">
        <v>3796</v>
      </c>
      <c r="B996" s="465" t="s">
        <v>3797</v>
      </c>
      <c r="C996" s="466">
        <v>3460</v>
      </c>
      <c r="D996" s="467">
        <v>0</v>
      </c>
      <c r="E996" s="466">
        <v>3460</v>
      </c>
      <c r="F996" s="466">
        <v>58</v>
      </c>
      <c r="G996" s="469">
        <v>50</v>
      </c>
    </row>
    <row r="997" spans="1:7" s="392" customFormat="1" ht="30">
      <c r="A997" s="464" t="s">
        <v>3798</v>
      </c>
      <c r="B997" s="465" t="s">
        <v>3799</v>
      </c>
      <c r="C997" s="466">
        <v>2998</v>
      </c>
      <c r="D997" s="467">
        <v>0</v>
      </c>
      <c r="E997" s="466">
        <v>2998</v>
      </c>
      <c r="F997" s="466">
        <v>58</v>
      </c>
      <c r="G997" s="469">
        <v>50</v>
      </c>
    </row>
    <row r="998" spans="1:7" s="392" customFormat="1" ht="30">
      <c r="A998" s="464" t="s">
        <v>3800</v>
      </c>
      <c r="B998" s="465" t="s">
        <v>3801</v>
      </c>
      <c r="C998" s="466">
        <v>3229</v>
      </c>
      <c r="D998" s="467">
        <v>0</v>
      </c>
      <c r="E998" s="466">
        <v>3229</v>
      </c>
      <c r="F998" s="466">
        <v>58</v>
      </c>
      <c r="G998" s="469">
        <v>50</v>
      </c>
    </row>
    <row r="999" spans="1:7" s="392" customFormat="1" ht="30">
      <c r="A999" s="464" t="s">
        <v>3802</v>
      </c>
      <c r="B999" s="465" t="s">
        <v>3803</v>
      </c>
      <c r="C999" s="466">
        <v>3460</v>
      </c>
      <c r="D999" s="467">
        <v>0</v>
      </c>
      <c r="E999" s="466">
        <v>3460</v>
      </c>
      <c r="F999" s="466">
        <v>58</v>
      </c>
      <c r="G999" s="469">
        <v>50</v>
      </c>
    </row>
    <row r="1000" spans="1:7" s="392" customFormat="1" ht="30">
      <c r="A1000" s="464" t="s">
        <v>3804</v>
      </c>
      <c r="B1000" s="465" t="s">
        <v>3805</v>
      </c>
      <c r="C1000" s="466">
        <v>3226</v>
      </c>
      <c r="D1000" s="467">
        <v>0</v>
      </c>
      <c r="E1000" s="466">
        <v>3226</v>
      </c>
      <c r="F1000" s="466">
        <v>58</v>
      </c>
      <c r="G1000" s="469">
        <v>50</v>
      </c>
    </row>
    <row r="1001" spans="1:7" s="392" customFormat="1" ht="30">
      <c r="A1001" s="464" t="s">
        <v>3806</v>
      </c>
      <c r="B1001" s="465" t="s">
        <v>3807</v>
      </c>
      <c r="C1001" s="466">
        <v>3473</v>
      </c>
      <c r="D1001" s="467">
        <v>0</v>
      </c>
      <c r="E1001" s="466">
        <v>3473</v>
      </c>
      <c r="F1001" s="466">
        <v>58</v>
      </c>
      <c r="G1001" s="469">
        <v>50</v>
      </c>
    </row>
    <row r="1002" spans="1:7" s="392" customFormat="1" ht="30">
      <c r="A1002" s="464" t="s">
        <v>3808</v>
      </c>
      <c r="B1002" s="465" t="s">
        <v>3809</v>
      </c>
      <c r="C1002" s="466">
        <v>3722</v>
      </c>
      <c r="D1002" s="467">
        <v>0</v>
      </c>
      <c r="E1002" s="466">
        <v>3722</v>
      </c>
      <c r="F1002" s="466">
        <v>58</v>
      </c>
      <c r="G1002" s="469">
        <v>50</v>
      </c>
    </row>
    <row r="1003" spans="1:7" s="392" customFormat="1" ht="30">
      <c r="A1003" s="464" t="s">
        <v>3810</v>
      </c>
      <c r="B1003" s="465" t="s">
        <v>3811</v>
      </c>
      <c r="C1003" s="466">
        <v>3226</v>
      </c>
      <c r="D1003" s="467">
        <v>0</v>
      </c>
      <c r="E1003" s="466">
        <v>3226</v>
      </c>
      <c r="F1003" s="466">
        <v>58</v>
      </c>
      <c r="G1003" s="469">
        <v>50</v>
      </c>
    </row>
    <row r="1004" spans="1:7" s="392" customFormat="1" ht="30">
      <c r="A1004" s="464" t="s">
        <v>3812</v>
      </c>
      <c r="B1004" s="465" t="s">
        <v>3813</v>
      </c>
      <c r="C1004" s="466">
        <v>3474</v>
      </c>
      <c r="D1004" s="467">
        <v>0</v>
      </c>
      <c r="E1004" s="466">
        <v>3474</v>
      </c>
      <c r="F1004" s="466">
        <v>58</v>
      </c>
      <c r="G1004" s="469">
        <v>50</v>
      </c>
    </row>
    <row r="1005" spans="1:7" s="392" customFormat="1" ht="30">
      <c r="A1005" s="464" t="s">
        <v>3814</v>
      </c>
      <c r="B1005" s="465" t="s">
        <v>3815</v>
      </c>
      <c r="C1005" s="466">
        <v>3722</v>
      </c>
      <c r="D1005" s="467">
        <v>0</v>
      </c>
      <c r="E1005" s="466">
        <v>3722</v>
      </c>
      <c r="F1005" s="466">
        <v>58</v>
      </c>
      <c r="G1005" s="469">
        <v>50</v>
      </c>
    </row>
    <row r="1006" spans="1:7" s="392" customFormat="1">
      <c r="A1006" s="421" t="s">
        <v>3816</v>
      </c>
      <c r="B1006" s="465"/>
      <c r="C1006" s="466"/>
      <c r="D1006" s="467"/>
      <c r="E1006" s="466"/>
      <c r="F1006" s="466"/>
      <c r="G1006" s="469"/>
    </row>
    <row r="1007" spans="1:7" s="392" customFormat="1">
      <c r="A1007" s="421" t="s">
        <v>3817</v>
      </c>
      <c r="B1007" s="465"/>
      <c r="C1007" s="466"/>
      <c r="D1007" s="467"/>
      <c r="E1007" s="466"/>
      <c r="F1007" s="466"/>
      <c r="G1007" s="469"/>
    </row>
    <row r="1008" spans="1:7" s="392" customFormat="1">
      <c r="A1008" s="464" t="s">
        <v>3818</v>
      </c>
      <c r="B1008" s="465" t="s">
        <v>3819</v>
      </c>
      <c r="C1008" s="466">
        <v>95</v>
      </c>
      <c r="D1008" s="467">
        <v>0</v>
      </c>
      <c r="E1008" s="466">
        <v>95</v>
      </c>
      <c r="F1008" s="466"/>
      <c r="G1008" s="469"/>
    </row>
    <row r="1009" spans="1:7" s="392" customFormat="1" ht="30">
      <c r="A1009" s="464" t="s">
        <v>3820</v>
      </c>
      <c r="B1009" s="465" t="s">
        <v>3821</v>
      </c>
      <c r="C1009" s="466">
        <v>95</v>
      </c>
      <c r="D1009" s="467">
        <v>0</v>
      </c>
      <c r="E1009" s="466">
        <v>95</v>
      </c>
      <c r="F1009" s="466"/>
      <c r="G1009" s="469"/>
    </row>
    <row r="1010" spans="1:7" s="392" customFormat="1">
      <c r="A1010" s="464" t="s">
        <v>3822</v>
      </c>
      <c r="B1010" s="465" t="s">
        <v>3823</v>
      </c>
      <c r="C1010" s="466">
        <v>186</v>
      </c>
      <c r="D1010" s="467">
        <v>0</v>
      </c>
      <c r="E1010" s="466">
        <v>186</v>
      </c>
      <c r="F1010" s="466"/>
      <c r="G1010" s="469"/>
    </row>
    <row r="1011" spans="1:7" s="392" customFormat="1">
      <c r="A1011" s="464" t="s">
        <v>3824</v>
      </c>
      <c r="B1011" s="465" t="s">
        <v>3825</v>
      </c>
      <c r="C1011" s="466">
        <v>950</v>
      </c>
      <c r="D1011" s="467">
        <v>0</v>
      </c>
      <c r="E1011" s="466">
        <v>950</v>
      </c>
      <c r="F1011" s="466"/>
      <c r="G1011" s="469"/>
    </row>
    <row r="1012" spans="1:7" s="392" customFormat="1">
      <c r="A1012" s="464" t="s">
        <v>3826</v>
      </c>
      <c r="B1012" s="465" t="s">
        <v>3827</v>
      </c>
      <c r="C1012" s="466">
        <v>815</v>
      </c>
      <c r="D1012" s="467">
        <v>0</v>
      </c>
      <c r="E1012" s="466">
        <v>815</v>
      </c>
      <c r="F1012" s="466"/>
      <c r="G1012" s="469"/>
    </row>
    <row r="1013" spans="1:7" s="392" customFormat="1">
      <c r="A1013" s="464" t="s">
        <v>3828</v>
      </c>
      <c r="B1013" s="465" t="s">
        <v>3829</v>
      </c>
      <c r="C1013" s="466">
        <v>75</v>
      </c>
      <c r="D1013" s="467">
        <v>0</v>
      </c>
      <c r="E1013" s="466">
        <v>75</v>
      </c>
      <c r="F1013" s="466"/>
      <c r="G1013" s="469"/>
    </row>
    <row r="1014" spans="1:7" s="392" customFormat="1">
      <c r="A1014" s="464" t="s">
        <v>3830</v>
      </c>
      <c r="B1014" s="465" t="s">
        <v>1751</v>
      </c>
      <c r="C1014" s="466">
        <v>1</v>
      </c>
      <c r="D1014" s="467">
        <v>0</v>
      </c>
      <c r="E1014" s="466">
        <v>1</v>
      </c>
      <c r="F1014" s="466"/>
      <c r="G1014" s="469"/>
    </row>
    <row r="1015" spans="1:7" s="392" customFormat="1">
      <c r="A1015" s="464" t="s">
        <v>3831</v>
      </c>
      <c r="B1015" s="465" t="s">
        <v>1752</v>
      </c>
      <c r="C1015" s="466">
        <v>2</v>
      </c>
      <c r="D1015" s="467">
        <v>0</v>
      </c>
      <c r="E1015" s="466">
        <v>2</v>
      </c>
      <c r="F1015" s="466"/>
      <c r="G1015" s="469"/>
    </row>
    <row r="1016" spans="1:7" s="392" customFormat="1">
      <c r="A1016" s="464" t="s">
        <v>3832</v>
      </c>
      <c r="B1016" s="465" t="s">
        <v>1753</v>
      </c>
      <c r="C1016" s="466">
        <v>2</v>
      </c>
      <c r="D1016" s="467">
        <v>0</v>
      </c>
      <c r="E1016" s="466">
        <v>2</v>
      </c>
      <c r="F1016" s="466"/>
      <c r="G1016" s="469"/>
    </row>
    <row r="1017" spans="1:7" s="392" customFormat="1">
      <c r="A1017" s="464" t="s">
        <v>3833</v>
      </c>
      <c r="B1017" s="465" t="s">
        <v>1750</v>
      </c>
      <c r="C1017" s="466">
        <v>1</v>
      </c>
      <c r="D1017" s="467">
        <v>0</v>
      </c>
      <c r="E1017" s="466">
        <v>1</v>
      </c>
      <c r="F1017" s="466"/>
      <c r="G1017" s="469"/>
    </row>
    <row r="1018" spans="1:7" s="392" customFormat="1">
      <c r="A1018" s="421" t="s">
        <v>3834</v>
      </c>
      <c r="B1018" s="465"/>
      <c r="C1018" s="466"/>
      <c r="D1018" s="467"/>
      <c r="E1018" s="466"/>
      <c r="F1018" s="466"/>
      <c r="G1018" s="469"/>
    </row>
    <row r="1019" spans="1:7" s="392" customFormat="1">
      <c r="A1019" s="421" t="s">
        <v>3835</v>
      </c>
      <c r="B1019" s="465"/>
      <c r="C1019" s="466"/>
      <c r="D1019" s="467"/>
      <c r="E1019" s="466"/>
      <c r="F1019" s="466"/>
      <c r="G1019" s="469"/>
    </row>
    <row r="1020" spans="1:7" s="392" customFormat="1">
      <c r="A1020" s="421" t="s">
        <v>3836</v>
      </c>
      <c r="B1020" s="465"/>
      <c r="C1020" s="466"/>
      <c r="D1020" s="467"/>
      <c r="E1020" s="466"/>
      <c r="F1020" s="466"/>
      <c r="G1020" s="469"/>
    </row>
    <row r="1021" spans="1:7" s="392" customFormat="1">
      <c r="A1021" s="464" t="s">
        <v>3837</v>
      </c>
      <c r="B1021" s="465" t="s">
        <v>3838</v>
      </c>
      <c r="C1021" s="466">
        <v>502</v>
      </c>
      <c r="D1021" s="467">
        <v>0</v>
      </c>
      <c r="E1021" s="466">
        <v>502</v>
      </c>
      <c r="F1021" s="466"/>
      <c r="G1021" s="469"/>
    </row>
    <row r="1022" spans="1:7" s="392" customFormat="1" ht="30">
      <c r="A1022" s="464" t="s">
        <v>3839</v>
      </c>
      <c r="B1022" s="465" t="s">
        <v>3840</v>
      </c>
      <c r="C1022" s="466">
        <v>197</v>
      </c>
      <c r="D1022" s="467">
        <v>0</v>
      </c>
      <c r="E1022" s="466">
        <v>197</v>
      </c>
      <c r="F1022" s="466"/>
      <c r="G1022" s="469"/>
    </row>
    <row r="1023" spans="1:7" s="392" customFormat="1" ht="30">
      <c r="A1023" s="464" t="s">
        <v>3841</v>
      </c>
      <c r="B1023" s="465" t="s">
        <v>3842</v>
      </c>
      <c r="C1023" s="466">
        <v>502</v>
      </c>
      <c r="D1023" s="467">
        <v>0</v>
      </c>
      <c r="E1023" s="466">
        <v>502</v>
      </c>
      <c r="F1023" s="466"/>
      <c r="G1023" s="469"/>
    </row>
    <row r="1024" spans="1:7" s="392" customFormat="1" ht="30">
      <c r="A1024" s="464" t="s">
        <v>3843</v>
      </c>
      <c r="B1024" s="465" t="s">
        <v>3844</v>
      </c>
      <c r="C1024" s="466">
        <v>197</v>
      </c>
      <c r="D1024" s="467">
        <v>0</v>
      </c>
      <c r="E1024" s="466">
        <v>197</v>
      </c>
      <c r="F1024" s="466"/>
      <c r="G1024" s="469"/>
    </row>
    <row r="1025" spans="1:7" s="392" customFormat="1">
      <c r="A1025" s="421" t="s">
        <v>3382</v>
      </c>
      <c r="B1025" s="465"/>
      <c r="C1025" s="466"/>
      <c r="D1025" s="467"/>
      <c r="E1025" s="466"/>
      <c r="F1025" s="466"/>
      <c r="G1025" s="469"/>
    </row>
    <row r="1026" spans="1:7" s="392" customFormat="1">
      <c r="A1026" s="464" t="s">
        <v>3845</v>
      </c>
      <c r="B1026" s="465" t="s">
        <v>3846</v>
      </c>
      <c r="C1026" s="466">
        <v>243</v>
      </c>
      <c r="D1026" s="467">
        <v>0</v>
      </c>
      <c r="E1026" s="466">
        <v>243</v>
      </c>
      <c r="F1026" s="466"/>
      <c r="G1026" s="469"/>
    </row>
    <row r="1027" spans="1:7" s="392" customFormat="1">
      <c r="A1027" s="464" t="s">
        <v>3847</v>
      </c>
      <c r="B1027" s="465" t="s">
        <v>3848</v>
      </c>
      <c r="C1027" s="466">
        <v>243</v>
      </c>
      <c r="D1027" s="467">
        <v>0</v>
      </c>
      <c r="E1027" s="466">
        <v>243</v>
      </c>
      <c r="F1027" s="466"/>
      <c r="G1027" s="469"/>
    </row>
    <row r="1028" spans="1:7" s="392" customFormat="1">
      <c r="A1028" s="464" t="s">
        <v>3849</v>
      </c>
      <c r="B1028" s="465" t="s">
        <v>3850</v>
      </c>
      <c r="C1028" s="466">
        <v>1983</v>
      </c>
      <c r="D1028" s="467">
        <v>0</v>
      </c>
      <c r="E1028" s="466">
        <v>1983</v>
      </c>
      <c r="F1028" s="466"/>
      <c r="G1028" s="469"/>
    </row>
    <row r="1029" spans="1:7" s="392" customFormat="1">
      <c r="A1029" s="464" t="s">
        <v>3851</v>
      </c>
      <c r="B1029" s="465" t="s">
        <v>3852</v>
      </c>
      <c r="C1029" s="466">
        <v>686</v>
      </c>
      <c r="D1029" s="467">
        <v>0</v>
      </c>
      <c r="E1029" s="466">
        <v>686</v>
      </c>
      <c r="F1029" s="466"/>
      <c r="G1029" s="469"/>
    </row>
    <row r="1030" spans="1:7" s="392" customFormat="1">
      <c r="A1030" s="464" t="s">
        <v>3853</v>
      </c>
      <c r="B1030" s="465" t="s">
        <v>3854</v>
      </c>
      <c r="C1030" s="466">
        <v>686</v>
      </c>
      <c r="D1030" s="467">
        <v>0</v>
      </c>
      <c r="E1030" s="466">
        <v>686</v>
      </c>
      <c r="F1030" s="466"/>
      <c r="G1030" s="469"/>
    </row>
    <row r="1031" spans="1:7" s="392" customFormat="1">
      <c r="A1031" s="421" t="s">
        <v>1945</v>
      </c>
      <c r="B1031" s="465"/>
      <c r="C1031" s="466"/>
      <c r="D1031" s="467"/>
      <c r="E1031" s="466"/>
      <c r="F1031" s="466"/>
      <c r="G1031" s="469"/>
    </row>
    <row r="1032" spans="1:7" s="392" customFormat="1">
      <c r="A1032" s="464" t="s">
        <v>3855</v>
      </c>
      <c r="B1032" s="465" t="s">
        <v>3856</v>
      </c>
      <c r="C1032" s="466">
        <v>99</v>
      </c>
      <c r="D1032" s="467">
        <v>0</v>
      </c>
      <c r="E1032" s="466">
        <v>99</v>
      </c>
      <c r="F1032" s="466"/>
      <c r="G1032" s="469"/>
    </row>
    <row r="1033" spans="1:7" s="392" customFormat="1">
      <c r="A1033" s="464" t="s">
        <v>3857</v>
      </c>
      <c r="B1033" s="465" t="s">
        <v>3858</v>
      </c>
      <c r="C1033" s="466">
        <v>99</v>
      </c>
      <c r="D1033" s="467">
        <v>0</v>
      </c>
      <c r="E1033" s="466">
        <v>99</v>
      </c>
      <c r="F1033" s="466"/>
      <c r="G1033" s="469"/>
    </row>
    <row r="1034" spans="1:7" s="392" customFormat="1">
      <c r="A1034" s="464" t="s">
        <v>3859</v>
      </c>
      <c r="B1034" s="465" t="s">
        <v>3860</v>
      </c>
      <c r="C1034" s="466">
        <v>801</v>
      </c>
      <c r="D1034" s="467">
        <v>0</v>
      </c>
      <c r="E1034" s="466">
        <v>801</v>
      </c>
      <c r="F1034" s="466"/>
      <c r="G1034" s="469"/>
    </row>
    <row r="1035" spans="1:7" s="392" customFormat="1">
      <c r="A1035" s="464" t="s">
        <v>3861</v>
      </c>
      <c r="B1035" s="465" t="s">
        <v>3862</v>
      </c>
      <c r="C1035" s="466">
        <v>6102</v>
      </c>
      <c r="D1035" s="467">
        <v>0</v>
      </c>
      <c r="E1035" s="466">
        <v>6102</v>
      </c>
      <c r="F1035" s="466"/>
      <c r="G1035" s="469"/>
    </row>
    <row r="1036" spans="1:7" s="392" customFormat="1">
      <c r="A1036" s="464" t="s">
        <v>3863</v>
      </c>
      <c r="B1036" s="465" t="s">
        <v>3864</v>
      </c>
      <c r="C1036" s="466">
        <v>27457</v>
      </c>
      <c r="D1036" s="467">
        <v>0</v>
      </c>
      <c r="E1036" s="466">
        <v>27457</v>
      </c>
      <c r="F1036" s="466"/>
      <c r="G1036" s="469"/>
    </row>
    <row r="1037" spans="1:7" s="392" customFormat="1">
      <c r="A1037" s="421" t="s">
        <v>1976</v>
      </c>
      <c r="B1037" s="465"/>
      <c r="C1037" s="466"/>
      <c r="D1037" s="467"/>
      <c r="E1037" s="466"/>
      <c r="F1037" s="466"/>
      <c r="G1037" s="469"/>
    </row>
    <row r="1038" spans="1:7" s="392" customFormat="1">
      <c r="A1038" s="464" t="s">
        <v>3865</v>
      </c>
      <c r="B1038" s="465" t="s">
        <v>3866</v>
      </c>
      <c r="C1038" s="466">
        <v>106</v>
      </c>
      <c r="D1038" s="467">
        <v>0</v>
      </c>
      <c r="E1038" s="466">
        <v>106</v>
      </c>
      <c r="F1038" s="466"/>
      <c r="G1038" s="469"/>
    </row>
    <row r="1039" spans="1:7" s="392" customFormat="1" ht="30">
      <c r="A1039" s="464" t="s">
        <v>3867</v>
      </c>
      <c r="B1039" s="465" t="s">
        <v>3868</v>
      </c>
      <c r="C1039" s="466">
        <v>106</v>
      </c>
      <c r="D1039" s="467">
        <v>0</v>
      </c>
      <c r="E1039" s="466">
        <v>106</v>
      </c>
      <c r="F1039" s="466"/>
      <c r="G1039" s="469"/>
    </row>
    <row r="1040" spans="1:7" s="392" customFormat="1">
      <c r="A1040" s="464" t="s">
        <v>3869</v>
      </c>
      <c r="B1040" s="465" t="s">
        <v>3870</v>
      </c>
      <c r="C1040" s="466">
        <v>762</v>
      </c>
      <c r="D1040" s="467">
        <v>0</v>
      </c>
      <c r="E1040" s="466">
        <v>762</v>
      </c>
      <c r="F1040" s="466"/>
      <c r="G1040" s="469"/>
    </row>
    <row r="1041" spans="1:7" s="392" customFormat="1">
      <c r="A1041" s="464" t="s">
        <v>3871</v>
      </c>
      <c r="B1041" s="465" t="s">
        <v>3872</v>
      </c>
      <c r="C1041" s="466">
        <v>762</v>
      </c>
      <c r="D1041" s="467">
        <v>0</v>
      </c>
      <c r="E1041" s="466">
        <v>762</v>
      </c>
      <c r="F1041" s="466"/>
      <c r="G1041" s="469"/>
    </row>
    <row r="1042" spans="1:7" s="392" customFormat="1" ht="30">
      <c r="A1042" s="464" t="s">
        <v>3873</v>
      </c>
      <c r="B1042" s="465" t="s">
        <v>3874</v>
      </c>
      <c r="C1042" s="466">
        <v>200</v>
      </c>
      <c r="D1042" s="467">
        <v>0</v>
      </c>
      <c r="E1042" s="466">
        <v>200</v>
      </c>
      <c r="F1042" s="466"/>
      <c r="G1042" s="469"/>
    </row>
    <row r="1043" spans="1:7" s="392" customFormat="1" ht="30">
      <c r="A1043" s="464" t="s">
        <v>3875</v>
      </c>
      <c r="B1043" s="465" t="s">
        <v>3876</v>
      </c>
      <c r="C1043" s="466">
        <v>200</v>
      </c>
      <c r="D1043" s="467">
        <v>0</v>
      </c>
      <c r="E1043" s="466">
        <v>200</v>
      </c>
      <c r="F1043" s="466"/>
      <c r="G1043" s="469"/>
    </row>
    <row r="1044" spans="1:7" s="392" customFormat="1">
      <c r="A1044" s="421" t="s">
        <v>2002</v>
      </c>
      <c r="B1044" s="465"/>
      <c r="C1044" s="466"/>
      <c r="D1044" s="467"/>
      <c r="E1044" s="466"/>
      <c r="F1044" s="466"/>
      <c r="G1044" s="469"/>
    </row>
    <row r="1045" spans="1:7" s="392" customFormat="1">
      <c r="A1045" s="464" t="s">
        <v>3877</v>
      </c>
      <c r="B1045" s="465" t="s">
        <v>3878</v>
      </c>
      <c r="C1045" s="466">
        <v>91</v>
      </c>
      <c r="D1045" s="467">
        <v>0</v>
      </c>
      <c r="E1045" s="466">
        <v>91</v>
      </c>
      <c r="F1045" s="466"/>
      <c r="G1045" s="469"/>
    </row>
    <row r="1046" spans="1:7" s="392" customFormat="1" ht="30">
      <c r="A1046" s="464" t="s">
        <v>3879</v>
      </c>
      <c r="B1046" s="465" t="s">
        <v>3880</v>
      </c>
      <c r="C1046" s="466">
        <v>91</v>
      </c>
      <c r="D1046" s="467">
        <v>0</v>
      </c>
      <c r="E1046" s="466">
        <v>91</v>
      </c>
      <c r="F1046" s="466"/>
      <c r="G1046" s="469"/>
    </row>
    <row r="1047" spans="1:7" s="392" customFormat="1">
      <c r="A1047" s="464" t="s">
        <v>3881</v>
      </c>
      <c r="B1047" s="465" t="s">
        <v>3882</v>
      </c>
      <c r="C1047" s="466">
        <v>427</v>
      </c>
      <c r="D1047" s="467">
        <v>0</v>
      </c>
      <c r="E1047" s="466">
        <v>427</v>
      </c>
      <c r="F1047" s="466"/>
      <c r="G1047" s="469"/>
    </row>
    <row r="1048" spans="1:7" s="392" customFormat="1" ht="30">
      <c r="A1048" s="464" t="s">
        <v>3883</v>
      </c>
      <c r="B1048" s="465" t="s">
        <v>3884</v>
      </c>
      <c r="C1048" s="466">
        <v>427</v>
      </c>
      <c r="D1048" s="467">
        <v>0</v>
      </c>
      <c r="E1048" s="466">
        <v>427</v>
      </c>
      <c r="F1048" s="466"/>
      <c r="G1048" s="469"/>
    </row>
    <row r="1049" spans="1:7" s="392" customFormat="1">
      <c r="A1049" s="464" t="s">
        <v>3885</v>
      </c>
      <c r="B1049" s="465" t="s">
        <v>3886</v>
      </c>
      <c r="C1049" s="466">
        <v>1830</v>
      </c>
      <c r="D1049" s="467">
        <v>0</v>
      </c>
      <c r="E1049" s="466">
        <v>1830</v>
      </c>
      <c r="F1049" s="466"/>
      <c r="G1049" s="469"/>
    </row>
    <row r="1050" spans="1:7" s="392" customFormat="1" ht="30">
      <c r="A1050" s="464" t="s">
        <v>3887</v>
      </c>
      <c r="B1050" s="465" t="s">
        <v>3888</v>
      </c>
      <c r="C1050" s="466">
        <v>1830</v>
      </c>
      <c r="D1050" s="467">
        <v>0</v>
      </c>
      <c r="E1050" s="466">
        <v>1830</v>
      </c>
      <c r="F1050" s="466"/>
      <c r="G1050" s="469"/>
    </row>
    <row r="1051" spans="1:7" s="392" customFormat="1">
      <c r="A1051" s="421" t="s">
        <v>2039</v>
      </c>
      <c r="B1051" s="465"/>
      <c r="C1051" s="466"/>
      <c r="D1051" s="467"/>
      <c r="E1051" s="466"/>
      <c r="F1051" s="466"/>
      <c r="G1051" s="469"/>
    </row>
    <row r="1052" spans="1:7" s="392" customFormat="1">
      <c r="A1052" s="464" t="s">
        <v>3889</v>
      </c>
      <c r="B1052" s="465" t="s">
        <v>3890</v>
      </c>
      <c r="C1052" s="466">
        <v>45</v>
      </c>
      <c r="D1052" s="467">
        <v>0</v>
      </c>
      <c r="E1052" s="466">
        <v>45</v>
      </c>
      <c r="F1052" s="466"/>
      <c r="G1052" s="469"/>
    </row>
    <row r="1053" spans="1:7" s="392" customFormat="1">
      <c r="A1053" s="464" t="s">
        <v>3891</v>
      </c>
      <c r="B1053" s="465" t="s">
        <v>3892</v>
      </c>
      <c r="C1053" s="466">
        <v>45</v>
      </c>
      <c r="D1053" s="467">
        <v>0</v>
      </c>
      <c r="E1053" s="466">
        <v>45</v>
      </c>
      <c r="F1053" s="466"/>
      <c r="G1053" s="469"/>
    </row>
    <row r="1054" spans="1:7" s="392" customFormat="1">
      <c r="A1054" s="464" t="s">
        <v>3893</v>
      </c>
      <c r="B1054" s="465" t="s">
        <v>3894</v>
      </c>
      <c r="C1054" s="466">
        <v>197</v>
      </c>
      <c r="D1054" s="467">
        <v>0</v>
      </c>
      <c r="E1054" s="466">
        <v>197</v>
      </c>
      <c r="F1054" s="466"/>
      <c r="G1054" s="469"/>
    </row>
    <row r="1055" spans="1:7" s="392" customFormat="1">
      <c r="A1055" s="464" t="s">
        <v>3895</v>
      </c>
      <c r="B1055" s="465" t="s">
        <v>3896</v>
      </c>
      <c r="C1055" s="466">
        <v>197</v>
      </c>
      <c r="D1055" s="467">
        <v>0</v>
      </c>
      <c r="E1055" s="466">
        <v>197</v>
      </c>
      <c r="F1055" s="466"/>
      <c r="G1055" s="469"/>
    </row>
    <row r="1056" spans="1:7" s="392" customFormat="1">
      <c r="A1056" s="464" t="s">
        <v>3897</v>
      </c>
      <c r="B1056" s="465" t="s">
        <v>3898</v>
      </c>
      <c r="C1056" s="466">
        <v>762</v>
      </c>
      <c r="D1056" s="467">
        <v>0</v>
      </c>
      <c r="E1056" s="466">
        <v>762</v>
      </c>
      <c r="F1056" s="466"/>
      <c r="G1056" s="469"/>
    </row>
    <row r="1057" spans="1:7" s="392" customFormat="1">
      <c r="A1057" s="464" t="s">
        <v>3899</v>
      </c>
      <c r="B1057" s="465" t="s">
        <v>3900</v>
      </c>
      <c r="C1057" s="466">
        <v>762</v>
      </c>
      <c r="D1057" s="467">
        <v>0</v>
      </c>
      <c r="E1057" s="466">
        <v>762</v>
      </c>
      <c r="F1057" s="466"/>
      <c r="G1057" s="469"/>
    </row>
    <row r="1058" spans="1:7" s="392" customFormat="1">
      <c r="A1058" s="421" t="s">
        <v>3490</v>
      </c>
      <c r="B1058" s="465"/>
      <c r="C1058" s="466"/>
      <c r="D1058" s="467"/>
      <c r="E1058" s="466"/>
      <c r="F1058" s="466"/>
      <c r="G1058" s="469"/>
    </row>
    <row r="1059" spans="1:7" s="392" customFormat="1">
      <c r="A1059" s="464" t="s">
        <v>3901</v>
      </c>
      <c r="B1059" s="465" t="s">
        <v>3902</v>
      </c>
      <c r="C1059" s="466">
        <v>106</v>
      </c>
      <c r="D1059" s="467">
        <v>0</v>
      </c>
      <c r="E1059" s="466">
        <v>106</v>
      </c>
      <c r="F1059" s="466"/>
      <c r="G1059" s="469"/>
    </row>
    <row r="1060" spans="1:7" s="392" customFormat="1">
      <c r="A1060" s="464" t="s">
        <v>3903</v>
      </c>
      <c r="B1060" s="465" t="s">
        <v>3904</v>
      </c>
      <c r="C1060" s="466">
        <v>106</v>
      </c>
      <c r="D1060" s="467">
        <v>0</v>
      </c>
      <c r="E1060" s="466">
        <v>106</v>
      </c>
      <c r="F1060" s="466"/>
      <c r="G1060" s="469"/>
    </row>
    <row r="1061" spans="1:7" s="392" customFormat="1">
      <c r="A1061" s="464" t="s">
        <v>3905</v>
      </c>
      <c r="B1061" s="465" t="s">
        <v>3906</v>
      </c>
      <c r="C1061" s="466">
        <v>914</v>
      </c>
      <c r="D1061" s="467">
        <v>0</v>
      </c>
      <c r="E1061" s="466">
        <v>914</v>
      </c>
      <c r="F1061" s="466"/>
      <c r="G1061" s="469"/>
    </row>
    <row r="1062" spans="1:7" s="392" customFormat="1">
      <c r="A1062" s="421" t="s">
        <v>3509</v>
      </c>
      <c r="B1062" s="465"/>
      <c r="C1062" s="466"/>
      <c r="D1062" s="467"/>
      <c r="E1062" s="466"/>
      <c r="F1062" s="466"/>
      <c r="G1062" s="469"/>
    </row>
    <row r="1063" spans="1:7" s="392" customFormat="1">
      <c r="A1063" s="464" t="s">
        <v>3907</v>
      </c>
      <c r="B1063" s="465" t="s">
        <v>3908</v>
      </c>
      <c r="C1063" s="466">
        <v>50</v>
      </c>
      <c r="D1063" s="467">
        <v>0</v>
      </c>
      <c r="E1063" s="466">
        <v>50</v>
      </c>
      <c r="F1063" s="466"/>
      <c r="G1063" s="469"/>
    </row>
    <row r="1064" spans="1:7" s="392" customFormat="1">
      <c r="A1064" s="464" t="s">
        <v>3909</v>
      </c>
      <c r="B1064" s="465" t="s">
        <v>3910</v>
      </c>
      <c r="C1064" s="466">
        <v>400</v>
      </c>
      <c r="D1064" s="467">
        <v>0</v>
      </c>
      <c r="E1064" s="466">
        <v>400</v>
      </c>
      <c r="F1064" s="466"/>
      <c r="G1064" s="469"/>
    </row>
    <row r="1065" spans="1:7" s="392" customFormat="1">
      <c r="A1065" s="464" t="s">
        <v>3911</v>
      </c>
      <c r="B1065" s="465" t="s">
        <v>3912</v>
      </c>
      <c r="C1065" s="466">
        <v>3050</v>
      </c>
      <c r="D1065" s="467">
        <v>0</v>
      </c>
      <c r="E1065" s="466">
        <v>3050</v>
      </c>
      <c r="F1065" s="466"/>
      <c r="G1065" s="469"/>
    </row>
    <row r="1066" spans="1:7" s="392" customFormat="1">
      <c r="A1066" s="464" t="s">
        <v>3913</v>
      </c>
      <c r="B1066" s="465" t="s">
        <v>3914</v>
      </c>
      <c r="C1066" s="466">
        <v>13730</v>
      </c>
      <c r="D1066" s="467">
        <v>0</v>
      </c>
      <c r="E1066" s="466">
        <v>13730</v>
      </c>
      <c r="F1066" s="466"/>
      <c r="G1066" s="469"/>
    </row>
    <row r="1067" spans="1:7" s="392" customFormat="1">
      <c r="A1067" s="421" t="s">
        <v>3915</v>
      </c>
      <c r="B1067" s="465"/>
      <c r="C1067" s="466"/>
      <c r="D1067" s="467"/>
      <c r="E1067" s="466"/>
      <c r="F1067" s="466"/>
      <c r="G1067" s="469"/>
    </row>
    <row r="1068" spans="1:7" s="392" customFormat="1" ht="30">
      <c r="A1068" s="464" t="s">
        <v>3916</v>
      </c>
      <c r="B1068" s="465" t="s">
        <v>3917</v>
      </c>
      <c r="C1068" s="466">
        <v>2</v>
      </c>
      <c r="D1068" s="467">
        <v>0</v>
      </c>
      <c r="E1068" s="466">
        <v>2</v>
      </c>
      <c r="F1068" s="466"/>
      <c r="G1068" s="469"/>
    </row>
    <row r="1069" spans="1:7" s="392" customFormat="1" ht="30">
      <c r="A1069" s="464" t="s">
        <v>3918</v>
      </c>
      <c r="B1069" s="465" t="s">
        <v>3919</v>
      </c>
      <c r="C1069" s="466">
        <v>2</v>
      </c>
      <c r="D1069" s="467">
        <v>0</v>
      </c>
      <c r="E1069" s="466">
        <v>2</v>
      </c>
      <c r="F1069" s="466"/>
      <c r="G1069" s="469"/>
    </row>
    <row r="1070" spans="1:7" s="392" customFormat="1" ht="30">
      <c r="A1070" s="464" t="s">
        <v>3920</v>
      </c>
      <c r="B1070" s="465" t="s">
        <v>3921</v>
      </c>
      <c r="C1070" s="466">
        <v>2</v>
      </c>
      <c r="D1070" s="467">
        <v>0</v>
      </c>
      <c r="E1070" s="466">
        <v>2</v>
      </c>
      <c r="F1070" s="466"/>
      <c r="G1070" s="469"/>
    </row>
    <row r="1071" spans="1:7" s="392" customFormat="1" ht="30">
      <c r="A1071" s="464" t="s">
        <v>3922</v>
      </c>
      <c r="B1071" s="465" t="s">
        <v>3923</v>
      </c>
      <c r="C1071" s="466">
        <v>2</v>
      </c>
      <c r="D1071" s="467">
        <v>0</v>
      </c>
      <c r="E1071" s="466">
        <v>2</v>
      </c>
      <c r="F1071" s="466"/>
      <c r="G1071" s="469"/>
    </row>
    <row r="1072" spans="1:7" s="392" customFormat="1" ht="30">
      <c r="A1072" s="464" t="s">
        <v>3924</v>
      </c>
      <c r="B1072" s="465" t="s">
        <v>3925</v>
      </c>
      <c r="C1072" s="466">
        <v>1</v>
      </c>
      <c r="D1072" s="467">
        <v>0</v>
      </c>
      <c r="E1072" s="466">
        <v>1</v>
      </c>
      <c r="F1072" s="466"/>
      <c r="G1072" s="469"/>
    </row>
    <row r="1073" spans="1:7" s="392" customFormat="1" ht="30">
      <c r="A1073" s="464" t="s">
        <v>3926</v>
      </c>
      <c r="B1073" s="465" t="s">
        <v>3927</v>
      </c>
      <c r="C1073" s="466">
        <v>1</v>
      </c>
      <c r="D1073" s="467">
        <v>0</v>
      </c>
      <c r="E1073" s="466">
        <v>1</v>
      </c>
      <c r="F1073" s="466"/>
      <c r="G1073" s="469"/>
    </row>
    <row r="1074" spans="1:7" s="392" customFormat="1">
      <c r="A1074" s="421" t="s">
        <v>3574</v>
      </c>
      <c r="B1074" s="465"/>
      <c r="C1074" s="466"/>
      <c r="D1074" s="467"/>
      <c r="E1074" s="466"/>
      <c r="F1074" s="466"/>
      <c r="G1074" s="469"/>
    </row>
    <row r="1075" spans="1:7" s="392" customFormat="1" ht="30">
      <c r="A1075" s="464" t="s">
        <v>3928</v>
      </c>
      <c r="B1075" s="465" t="s">
        <v>3929</v>
      </c>
      <c r="C1075" s="466">
        <v>4</v>
      </c>
      <c r="D1075" s="467">
        <v>0</v>
      </c>
      <c r="E1075" s="466">
        <v>4</v>
      </c>
      <c r="F1075" s="466"/>
      <c r="G1075" s="469"/>
    </row>
    <row r="1076" spans="1:7" s="392" customFormat="1" ht="30">
      <c r="A1076" s="464" t="s">
        <v>3930</v>
      </c>
      <c r="B1076" s="465" t="s">
        <v>3931</v>
      </c>
      <c r="C1076" s="466">
        <v>3</v>
      </c>
      <c r="D1076" s="467">
        <v>0</v>
      </c>
      <c r="E1076" s="466">
        <v>3</v>
      </c>
      <c r="F1076" s="466"/>
      <c r="G1076" s="469"/>
    </row>
    <row r="1077" spans="1:7" s="392" customFormat="1" ht="30">
      <c r="A1077" s="464" t="s">
        <v>3932</v>
      </c>
      <c r="B1077" s="465" t="s">
        <v>3933</v>
      </c>
      <c r="C1077" s="466">
        <v>2</v>
      </c>
      <c r="D1077" s="467">
        <v>0</v>
      </c>
      <c r="E1077" s="466">
        <v>2</v>
      </c>
      <c r="F1077" s="466"/>
      <c r="G1077" s="469"/>
    </row>
    <row r="1078" spans="1:7" s="392" customFormat="1" ht="30">
      <c r="A1078" s="464" t="s">
        <v>3934</v>
      </c>
      <c r="B1078" s="465" t="s">
        <v>3935</v>
      </c>
      <c r="C1078" s="466">
        <v>2</v>
      </c>
      <c r="D1078" s="467">
        <v>0</v>
      </c>
      <c r="E1078" s="466">
        <v>2</v>
      </c>
      <c r="F1078" s="466"/>
      <c r="G1078" s="469"/>
    </row>
    <row r="1079" spans="1:7" s="392" customFormat="1" ht="30">
      <c r="A1079" s="464" t="s">
        <v>3936</v>
      </c>
      <c r="B1079" s="465" t="s">
        <v>3937</v>
      </c>
      <c r="C1079" s="466">
        <v>2</v>
      </c>
      <c r="D1079" s="467">
        <v>0</v>
      </c>
      <c r="E1079" s="466">
        <v>2</v>
      </c>
      <c r="F1079" s="466"/>
      <c r="G1079" s="469"/>
    </row>
    <row r="1080" spans="1:7" s="392" customFormat="1" ht="30">
      <c r="A1080" s="464" t="s">
        <v>3938</v>
      </c>
      <c r="B1080" s="465" t="s">
        <v>3939</v>
      </c>
      <c r="C1080" s="466">
        <v>2</v>
      </c>
      <c r="D1080" s="467">
        <v>0</v>
      </c>
      <c r="E1080" s="466">
        <v>2</v>
      </c>
      <c r="F1080" s="466"/>
      <c r="G1080" s="469"/>
    </row>
    <row r="1081" spans="1:7" s="392" customFormat="1">
      <c r="A1081" s="421" t="s">
        <v>2213</v>
      </c>
      <c r="B1081" s="465"/>
      <c r="C1081" s="466"/>
      <c r="D1081" s="467">
        <v>0</v>
      </c>
      <c r="E1081" s="466"/>
      <c r="F1081" s="466"/>
      <c r="G1081" s="469"/>
    </row>
    <row r="1082" spans="1:7" s="392" customFormat="1">
      <c r="A1082" s="464" t="s">
        <v>3940</v>
      </c>
      <c r="B1082" s="465" t="s">
        <v>3941</v>
      </c>
      <c r="C1082" s="466">
        <v>153</v>
      </c>
      <c r="D1082" s="467">
        <v>0</v>
      </c>
      <c r="E1082" s="466">
        <v>153</v>
      </c>
      <c r="F1082" s="466"/>
      <c r="G1082" s="469"/>
    </row>
    <row r="1083" spans="1:7" s="392" customFormat="1">
      <c r="A1083" s="464" t="s">
        <v>3942</v>
      </c>
      <c r="B1083" s="465" t="s">
        <v>3943</v>
      </c>
      <c r="C1083" s="466">
        <v>171</v>
      </c>
      <c r="D1083" s="467">
        <v>0</v>
      </c>
      <c r="E1083" s="466">
        <v>171</v>
      </c>
      <c r="F1083" s="466"/>
      <c r="G1083" s="469"/>
    </row>
    <row r="1084" spans="1:7" s="392" customFormat="1">
      <c r="A1084" s="464" t="s">
        <v>3944</v>
      </c>
      <c r="B1084" s="465" t="s">
        <v>3945</v>
      </c>
      <c r="C1084" s="466">
        <v>198</v>
      </c>
      <c r="D1084" s="467">
        <v>0</v>
      </c>
      <c r="E1084" s="466">
        <v>198</v>
      </c>
      <c r="F1084" s="466"/>
      <c r="G1084" s="469"/>
    </row>
    <row r="1085" spans="1:7" s="392" customFormat="1">
      <c r="A1085" s="464" t="s">
        <v>3946</v>
      </c>
      <c r="B1085" s="465" t="s">
        <v>3947</v>
      </c>
      <c r="C1085" s="466">
        <v>225</v>
      </c>
      <c r="D1085" s="467">
        <v>0</v>
      </c>
      <c r="E1085" s="466">
        <v>225</v>
      </c>
      <c r="F1085" s="466"/>
      <c r="G1085" s="469"/>
    </row>
    <row r="1086" spans="1:7" s="392" customFormat="1">
      <c r="A1086" s="464" t="s">
        <v>3948</v>
      </c>
      <c r="B1086" s="465" t="s">
        <v>3949</v>
      </c>
      <c r="C1086" s="466">
        <v>198</v>
      </c>
      <c r="D1086" s="467">
        <v>0</v>
      </c>
      <c r="E1086" s="466">
        <v>198</v>
      </c>
      <c r="F1086" s="466"/>
      <c r="G1086" s="469"/>
    </row>
    <row r="1087" spans="1:7" s="392" customFormat="1">
      <c r="A1087" s="464" t="s">
        <v>3950</v>
      </c>
      <c r="B1087" s="465" t="s">
        <v>3951</v>
      </c>
      <c r="C1087" s="466">
        <v>207</v>
      </c>
      <c r="D1087" s="467">
        <v>0</v>
      </c>
      <c r="E1087" s="466">
        <v>207</v>
      </c>
      <c r="F1087" s="466"/>
      <c r="G1087" s="469"/>
    </row>
    <row r="1088" spans="1:7" s="392" customFormat="1" ht="30">
      <c r="A1088" s="464" t="s">
        <v>3952</v>
      </c>
      <c r="B1088" s="465" t="s">
        <v>3953</v>
      </c>
      <c r="C1088" s="466">
        <v>225</v>
      </c>
      <c r="D1088" s="467">
        <v>0</v>
      </c>
      <c r="E1088" s="466">
        <v>225</v>
      </c>
      <c r="F1088" s="466"/>
      <c r="G1088" s="469"/>
    </row>
    <row r="1089" spans="1:7" s="392" customFormat="1" ht="30">
      <c r="A1089" s="464" t="s">
        <v>3954</v>
      </c>
      <c r="B1089" s="465" t="s">
        <v>3955</v>
      </c>
      <c r="C1089" s="466">
        <v>252</v>
      </c>
      <c r="D1089" s="467">
        <v>0</v>
      </c>
      <c r="E1089" s="466">
        <v>252</v>
      </c>
      <c r="F1089" s="466"/>
      <c r="G1089" s="469"/>
    </row>
    <row r="1090" spans="1:7" s="392" customFormat="1">
      <c r="A1090" s="464" t="s">
        <v>3956</v>
      </c>
      <c r="B1090" s="465" t="s">
        <v>3957</v>
      </c>
      <c r="C1090" s="466">
        <v>279</v>
      </c>
      <c r="D1090" s="467">
        <v>0</v>
      </c>
      <c r="E1090" s="466">
        <v>279</v>
      </c>
      <c r="F1090" s="466"/>
      <c r="G1090" s="469"/>
    </row>
    <row r="1091" spans="1:7" s="392" customFormat="1">
      <c r="A1091" s="464" t="s">
        <v>3958</v>
      </c>
      <c r="B1091" s="465" t="s">
        <v>3959</v>
      </c>
      <c r="C1091" s="466">
        <v>252</v>
      </c>
      <c r="D1091" s="467">
        <v>0</v>
      </c>
      <c r="E1091" s="466">
        <v>252</v>
      </c>
      <c r="F1091" s="466"/>
      <c r="G1091" s="469"/>
    </row>
    <row r="1092" spans="1:7" s="392" customFormat="1">
      <c r="A1092" s="421" t="s">
        <v>3701</v>
      </c>
      <c r="B1092" s="465"/>
      <c r="C1092" s="466"/>
      <c r="D1092" s="467"/>
      <c r="E1092" s="466"/>
      <c r="F1092" s="466"/>
      <c r="G1092" s="469"/>
    </row>
    <row r="1093" spans="1:7" s="392" customFormat="1" ht="30">
      <c r="A1093" s="464" t="s">
        <v>3960</v>
      </c>
      <c r="B1093" s="465" t="s">
        <v>3961</v>
      </c>
      <c r="C1093" s="466">
        <v>826</v>
      </c>
      <c r="D1093" s="467">
        <v>0</v>
      </c>
      <c r="E1093" s="466">
        <v>826</v>
      </c>
      <c r="F1093" s="466"/>
      <c r="G1093" s="469"/>
    </row>
    <row r="1094" spans="1:7" s="392" customFormat="1" ht="30">
      <c r="A1094" s="464" t="s">
        <v>3962</v>
      </c>
      <c r="B1094" s="465" t="s">
        <v>3963</v>
      </c>
      <c r="C1094" s="466">
        <v>870</v>
      </c>
      <c r="D1094" s="467">
        <v>0</v>
      </c>
      <c r="E1094" s="466">
        <v>870</v>
      </c>
      <c r="F1094" s="466"/>
      <c r="G1094" s="469"/>
    </row>
    <row r="1095" spans="1:7" s="392" customFormat="1" ht="30">
      <c r="A1095" s="464" t="s">
        <v>3964</v>
      </c>
      <c r="B1095" s="465" t="s">
        <v>3965</v>
      </c>
      <c r="C1095" s="466">
        <v>1080</v>
      </c>
      <c r="D1095" s="467">
        <v>0</v>
      </c>
      <c r="E1095" s="466">
        <v>1080</v>
      </c>
      <c r="F1095" s="466"/>
      <c r="G1095" s="469"/>
    </row>
    <row r="1096" spans="1:7" s="392" customFormat="1" ht="30">
      <c r="A1096" s="464" t="s">
        <v>3966</v>
      </c>
      <c r="B1096" s="465" t="s">
        <v>3967</v>
      </c>
      <c r="C1096" s="466">
        <v>1095</v>
      </c>
      <c r="D1096" s="467">
        <v>0</v>
      </c>
      <c r="E1096" s="466">
        <v>1095</v>
      </c>
      <c r="F1096" s="466"/>
      <c r="G1096" s="469"/>
    </row>
    <row r="1097" spans="1:7" s="392" customFormat="1" ht="30">
      <c r="A1097" s="464" t="s">
        <v>3968</v>
      </c>
      <c r="B1097" s="465" t="s">
        <v>3969</v>
      </c>
      <c r="C1097" s="466">
        <v>245</v>
      </c>
      <c r="D1097" s="467">
        <v>0</v>
      </c>
      <c r="E1097" s="466">
        <v>245</v>
      </c>
      <c r="F1097" s="466"/>
      <c r="G1097" s="469"/>
    </row>
    <row r="1098" spans="1:7" s="392" customFormat="1">
      <c r="A1098" s="464" t="s">
        <v>3970</v>
      </c>
      <c r="B1098" s="465" t="s">
        <v>3971</v>
      </c>
      <c r="C1098" s="466">
        <v>333</v>
      </c>
      <c r="D1098" s="467">
        <v>0</v>
      </c>
      <c r="E1098" s="466">
        <v>333</v>
      </c>
      <c r="F1098" s="466"/>
      <c r="G1098" s="469"/>
    </row>
    <row r="1099" spans="1:7" s="392" customFormat="1" ht="30">
      <c r="A1099" s="464" t="s">
        <v>3972</v>
      </c>
      <c r="B1099" s="465" t="s">
        <v>3973</v>
      </c>
      <c r="C1099" s="466">
        <v>1037</v>
      </c>
      <c r="D1099" s="467">
        <v>0</v>
      </c>
      <c r="E1099" s="466">
        <v>1037</v>
      </c>
      <c r="F1099" s="466"/>
      <c r="G1099" s="469"/>
    </row>
    <row r="1100" spans="1:7" s="392" customFormat="1" ht="30">
      <c r="A1100" s="464" t="s">
        <v>3974</v>
      </c>
      <c r="B1100" s="465" t="s">
        <v>3975</v>
      </c>
      <c r="C1100" s="466">
        <v>656</v>
      </c>
      <c r="D1100" s="467">
        <v>0</v>
      </c>
      <c r="E1100" s="466">
        <v>656</v>
      </c>
      <c r="F1100" s="466"/>
      <c r="G1100" s="469"/>
    </row>
    <row r="1101" spans="1:7" s="392" customFormat="1" ht="30">
      <c r="A1101" s="464" t="s">
        <v>3976</v>
      </c>
      <c r="B1101" s="465" t="s">
        <v>3977</v>
      </c>
      <c r="C1101" s="466">
        <v>656</v>
      </c>
      <c r="D1101" s="467">
        <v>0</v>
      </c>
      <c r="E1101" s="466">
        <v>656</v>
      </c>
      <c r="F1101" s="466"/>
      <c r="G1101" s="469"/>
    </row>
    <row r="1102" spans="1:7" s="392" customFormat="1" ht="30">
      <c r="A1102" s="464" t="s">
        <v>3978</v>
      </c>
      <c r="B1102" s="465" t="s">
        <v>3979</v>
      </c>
      <c r="C1102" s="466">
        <v>480</v>
      </c>
      <c r="D1102" s="467">
        <v>0</v>
      </c>
      <c r="E1102" s="466">
        <v>480</v>
      </c>
      <c r="F1102" s="466"/>
      <c r="G1102" s="469"/>
    </row>
    <row r="1103" spans="1:7" s="392" customFormat="1" ht="30">
      <c r="A1103" s="464" t="s">
        <v>3980</v>
      </c>
      <c r="B1103" s="465" t="s">
        <v>3981</v>
      </c>
      <c r="C1103" s="466">
        <v>480</v>
      </c>
      <c r="D1103" s="467">
        <v>0</v>
      </c>
      <c r="E1103" s="466">
        <v>480</v>
      </c>
      <c r="F1103" s="466"/>
      <c r="G1103" s="469"/>
    </row>
    <row r="1104" spans="1:7" s="392" customFormat="1" ht="30">
      <c r="A1104" s="464" t="s">
        <v>3982</v>
      </c>
      <c r="B1104" s="465" t="s">
        <v>3983</v>
      </c>
      <c r="C1104" s="466">
        <v>346</v>
      </c>
      <c r="D1104" s="467">
        <v>0</v>
      </c>
      <c r="E1104" s="466">
        <v>346</v>
      </c>
      <c r="F1104" s="466"/>
      <c r="G1104" s="469"/>
    </row>
    <row r="1105" spans="1:7" s="392" customFormat="1" ht="30">
      <c r="A1105" s="464" t="s">
        <v>3984</v>
      </c>
      <c r="B1105" s="465" t="s">
        <v>3985</v>
      </c>
      <c r="C1105" s="466">
        <v>346</v>
      </c>
      <c r="D1105" s="467">
        <v>0</v>
      </c>
      <c r="E1105" s="466">
        <v>346</v>
      </c>
      <c r="F1105" s="466"/>
      <c r="G1105" s="469"/>
    </row>
    <row r="1106" spans="1:7" s="392" customFormat="1">
      <c r="A1106" s="464"/>
      <c r="B1106" s="465"/>
      <c r="C1106" s="466"/>
      <c r="D1106" s="467"/>
      <c r="E1106" s="466"/>
      <c r="F1106" s="466"/>
      <c r="G1106" s="469"/>
    </row>
    <row r="1107" spans="1:7" s="392" customFormat="1">
      <c r="A1107" s="497" t="s">
        <v>1776</v>
      </c>
      <c r="B1107" s="465"/>
      <c r="C1107" s="466"/>
      <c r="D1107" s="467"/>
      <c r="E1107" s="466"/>
      <c r="F1107" s="466"/>
      <c r="G1107" s="469"/>
    </row>
    <row r="1108" spans="1:7" s="392" customFormat="1">
      <c r="A1108" s="421" t="s">
        <v>3986</v>
      </c>
      <c r="B1108" s="465"/>
      <c r="C1108" s="466"/>
      <c r="D1108" s="467"/>
      <c r="E1108" s="466"/>
      <c r="F1108" s="466"/>
      <c r="G1108" s="469"/>
    </row>
    <row r="1109" spans="1:7" s="392" customFormat="1">
      <c r="A1109" s="421" t="s">
        <v>3357</v>
      </c>
      <c r="B1109" s="465"/>
      <c r="C1109" s="466"/>
      <c r="D1109" s="467"/>
      <c r="E1109" s="466"/>
      <c r="F1109" s="466"/>
      <c r="G1109" s="469"/>
    </row>
    <row r="1110" spans="1:7" s="392" customFormat="1">
      <c r="A1110" s="464" t="s">
        <v>3987</v>
      </c>
      <c r="B1110" s="465" t="s">
        <v>3988</v>
      </c>
      <c r="C1110" s="466">
        <v>3081</v>
      </c>
      <c r="D1110" s="467">
        <v>0</v>
      </c>
      <c r="E1110" s="466">
        <f>C1110</f>
        <v>3081</v>
      </c>
      <c r="F1110" s="466"/>
      <c r="G1110" s="469"/>
    </row>
    <row r="1111" spans="1:7" s="392" customFormat="1">
      <c r="A1111" s="464" t="s">
        <v>3989</v>
      </c>
      <c r="B1111" s="465" t="s">
        <v>3990</v>
      </c>
      <c r="C1111" s="466">
        <v>3318</v>
      </c>
      <c r="D1111" s="467">
        <v>0</v>
      </c>
      <c r="E1111" s="466">
        <f t="shared" ref="E1111:E1166" si="5">C1111</f>
        <v>3318</v>
      </c>
      <c r="F1111" s="466"/>
      <c r="G1111" s="469"/>
    </row>
    <row r="1112" spans="1:7" s="392" customFormat="1">
      <c r="A1112" s="464" t="s">
        <v>3991</v>
      </c>
      <c r="B1112" s="465" t="s">
        <v>3992</v>
      </c>
      <c r="C1112" s="466">
        <v>3555</v>
      </c>
      <c r="D1112" s="467">
        <v>0</v>
      </c>
      <c r="E1112" s="466">
        <f t="shared" si="5"/>
        <v>3555</v>
      </c>
      <c r="F1112" s="466"/>
      <c r="G1112" s="469"/>
    </row>
    <row r="1113" spans="1:7" s="392" customFormat="1">
      <c r="A1113" s="464" t="s">
        <v>3993</v>
      </c>
      <c r="B1113" s="465" t="s">
        <v>3994</v>
      </c>
      <c r="C1113" s="466">
        <v>1100</v>
      </c>
      <c r="D1113" s="467">
        <v>0</v>
      </c>
      <c r="E1113" s="466">
        <f t="shared" si="5"/>
        <v>1100</v>
      </c>
      <c r="F1113" s="466"/>
      <c r="G1113" s="469"/>
    </row>
    <row r="1114" spans="1:7" s="392" customFormat="1">
      <c r="A1114" s="464" t="s">
        <v>3995</v>
      </c>
      <c r="B1114" s="465" t="s">
        <v>3996</v>
      </c>
      <c r="C1114" s="466">
        <v>1185</v>
      </c>
      <c r="D1114" s="467">
        <v>0</v>
      </c>
      <c r="E1114" s="466">
        <f t="shared" si="5"/>
        <v>1185</v>
      </c>
      <c r="F1114" s="466"/>
      <c r="G1114" s="469"/>
    </row>
    <row r="1115" spans="1:7" s="392" customFormat="1">
      <c r="A1115" s="464" t="s">
        <v>3997</v>
      </c>
      <c r="B1115" s="465" t="s">
        <v>3998</v>
      </c>
      <c r="C1115" s="466">
        <v>1270</v>
      </c>
      <c r="D1115" s="467">
        <v>0</v>
      </c>
      <c r="E1115" s="466">
        <f t="shared" si="5"/>
        <v>1270</v>
      </c>
      <c r="F1115" s="466"/>
      <c r="G1115" s="469"/>
    </row>
    <row r="1116" spans="1:7" s="392" customFormat="1">
      <c r="A1116" s="464" t="s">
        <v>3999</v>
      </c>
      <c r="B1116" s="465" t="s">
        <v>4000</v>
      </c>
      <c r="C1116" s="466">
        <v>1521</v>
      </c>
      <c r="D1116" s="467">
        <v>0</v>
      </c>
      <c r="E1116" s="466">
        <f t="shared" si="5"/>
        <v>1521</v>
      </c>
      <c r="F1116" s="466"/>
      <c r="G1116" s="469"/>
    </row>
    <row r="1117" spans="1:7" s="392" customFormat="1">
      <c r="A1117" s="464" t="s">
        <v>4001</v>
      </c>
      <c r="B1117" s="465" t="s">
        <v>4002</v>
      </c>
      <c r="C1117" s="466">
        <v>1638</v>
      </c>
      <c r="D1117" s="467">
        <v>0</v>
      </c>
      <c r="E1117" s="466">
        <f t="shared" si="5"/>
        <v>1638</v>
      </c>
      <c r="F1117" s="466"/>
      <c r="G1117" s="469"/>
    </row>
    <row r="1118" spans="1:7" s="392" customFormat="1">
      <c r="A1118" s="464" t="s">
        <v>4003</v>
      </c>
      <c r="B1118" s="465" t="s">
        <v>4004</v>
      </c>
      <c r="C1118" s="466">
        <v>1755</v>
      </c>
      <c r="D1118" s="467">
        <v>0</v>
      </c>
      <c r="E1118" s="466">
        <f t="shared" si="5"/>
        <v>1755</v>
      </c>
      <c r="F1118" s="466"/>
      <c r="G1118" s="469"/>
    </row>
    <row r="1119" spans="1:7" s="392" customFormat="1">
      <c r="A1119" s="464" t="s">
        <v>4005</v>
      </c>
      <c r="B1119" s="465" t="s">
        <v>4006</v>
      </c>
      <c r="C1119" s="466">
        <v>580</v>
      </c>
      <c r="D1119" s="467">
        <v>0</v>
      </c>
      <c r="E1119" s="466">
        <f t="shared" si="5"/>
        <v>580</v>
      </c>
      <c r="F1119" s="466"/>
      <c r="G1119" s="469"/>
    </row>
    <row r="1120" spans="1:7" s="392" customFormat="1">
      <c r="A1120" s="464" t="s">
        <v>4007</v>
      </c>
      <c r="B1120" s="465" t="s">
        <v>4008</v>
      </c>
      <c r="C1120" s="466">
        <v>625</v>
      </c>
      <c r="D1120" s="467">
        <v>0</v>
      </c>
      <c r="E1120" s="466">
        <f t="shared" si="5"/>
        <v>625</v>
      </c>
      <c r="F1120" s="466"/>
      <c r="G1120" s="469"/>
    </row>
    <row r="1121" spans="1:7" s="392" customFormat="1">
      <c r="A1121" s="464" t="s">
        <v>4009</v>
      </c>
      <c r="B1121" s="465" t="s">
        <v>4010</v>
      </c>
      <c r="C1121" s="466">
        <v>670</v>
      </c>
      <c r="D1121" s="467">
        <v>0</v>
      </c>
      <c r="E1121" s="466">
        <f t="shared" si="5"/>
        <v>670</v>
      </c>
      <c r="F1121" s="466"/>
      <c r="G1121" s="469"/>
    </row>
    <row r="1122" spans="1:7" s="392" customFormat="1">
      <c r="A1122" s="421" t="s">
        <v>4011</v>
      </c>
      <c r="B1122" s="465"/>
      <c r="C1122" s="466"/>
      <c r="D1122" s="467"/>
      <c r="E1122" s="466"/>
      <c r="F1122" s="466"/>
      <c r="G1122" s="469"/>
    </row>
    <row r="1123" spans="1:7" s="392" customFormat="1">
      <c r="A1123" s="464" t="s">
        <v>4012</v>
      </c>
      <c r="B1123" s="465" t="s">
        <v>4013</v>
      </c>
      <c r="C1123" s="466">
        <v>1230</v>
      </c>
      <c r="D1123" s="467">
        <v>0</v>
      </c>
      <c r="E1123" s="466">
        <f t="shared" si="5"/>
        <v>1230</v>
      </c>
      <c r="F1123" s="466"/>
      <c r="G1123" s="469"/>
    </row>
    <row r="1124" spans="1:7" s="392" customFormat="1">
      <c r="A1124" s="464" t="s">
        <v>4014</v>
      </c>
      <c r="B1124" s="465" t="s">
        <v>4015</v>
      </c>
      <c r="C1124" s="466">
        <v>1325</v>
      </c>
      <c r="D1124" s="467">
        <v>0</v>
      </c>
      <c r="E1124" s="466">
        <f t="shared" si="5"/>
        <v>1325</v>
      </c>
      <c r="F1124" s="466"/>
      <c r="G1124" s="469"/>
    </row>
    <row r="1125" spans="1:7" s="392" customFormat="1">
      <c r="A1125" s="464" t="s">
        <v>4016</v>
      </c>
      <c r="B1125" s="465" t="s">
        <v>4017</v>
      </c>
      <c r="C1125" s="466">
        <v>1420</v>
      </c>
      <c r="D1125" s="467">
        <v>0</v>
      </c>
      <c r="E1125" s="466">
        <f t="shared" si="5"/>
        <v>1420</v>
      </c>
      <c r="F1125" s="466"/>
      <c r="G1125" s="469"/>
    </row>
    <row r="1126" spans="1:7" s="392" customFormat="1">
      <c r="A1126" s="464" t="s">
        <v>4018</v>
      </c>
      <c r="B1126" s="465" t="s">
        <v>4019</v>
      </c>
      <c r="C1126" s="466">
        <v>845</v>
      </c>
      <c r="D1126" s="467">
        <v>0</v>
      </c>
      <c r="E1126" s="466">
        <f t="shared" si="5"/>
        <v>845</v>
      </c>
      <c r="F1126" s="466"/>
      <c r="G1126" s="469"/>
    </row>
    <row r="1127" spans="1:7" s="392" customFormat="1">
      <c r="A1127" s="464" t="s">
        <v>4020</v>
      </c>
      <c r="B1127" s="465" t="s">
        <v>4021</v>
      </c>
      <c r="C1127" s="466">
        <v>910</v>
      </c>
      <c r="D1127" s="467">
        <v>0</v>
      </c>
      <c r="E1127" s="466">
        <f t="shared" si="5"/>
        <v>910</v>
      </c>
      <c r="F1127" s="466"/>
      <c r="G1127" s="469"/>
    </row>
    <row r="1128" spans="1:7" s="392" customFormat="1">
      <c r="A1128" s="464" t="s">
        <v>4022</v>
      </c>
      <c r="B1128" s="465" t="s">
        <v>4023</v>
      </c>
      <c r="C1128" s="466">
        <v>975</v>
      </c>
      <c r="D1128" s="467">
        <v>0</v>
      </c>
      <c r="E1128" s="466">
        <f t="shared" si="5"/>
        <v>975</v>
      </c>
      <c r="F1128" s="466"/>
      <c r="G1128" s="469"/>
    </row>
    <row r="1129" spans="1:7" s="392" customFormat="1">
      <c r="A1129" s="464" t="s">
        <v>4024</v>
      </c>
      <c r="B1129" s="465" t="s">
        <v>4025</v>
      </c>
      <c r="C1129" s="466">
        <v>2990</v>
      </c>
      <c r="D1129" s="467">
        <v>0</v>
      </c>
      <c r="E1129" s="466">
        <f t="shared" si="5"/>
        <v>2990</v>
      </c>
      <c r="F1129" s="466"/>
      <c r="G1129" s="469"/>
    </row>
    <row r="1130" spans="1:7" s="392" customFormat="1">
      <c r="A1130" s="464" t="s">
        <v>4026</v>
      </c>
      <c r="B1130" s="465" t="s">
        <v>4027</v>
      </c>
      <c r="C1130" s="466">
        <v>3220</v>
      </c>
      <c r="D1130" s="467">
        <v>0</v>
      </c>
      <c r="E1130" s="466">
        <f t="shared" si="5"/>
        <v>3220</v>
      </c>
      <c r="F1130" s="466"/>
      <c r="G1130" s="469"/>
    </row>
    <row r="1131" spans="1:7" s="392" customFormat="1">
      <c r="A1131" s="464" t="s">
        <v>4028</v>
      </c>
      <c r="B1131" s="465" t="s">
        <v>4029</v>
      </c>
      <c r="C1131" s="466">
        <v>3450</v>
      </c>
      <c r="D1131" s="467">
        <v>0</v>
      </c>
      <c r="E1131" s="466">
        <f t="shared" si="5"/>
        <v>3450</v>
      </c>
      <c r="F1131" s="466"/>
      <c r="G1131" s="469"/>
    </row>
    <row r="1132" spans="1:7" s="392" customFormat="1">
      <c r="A1132" s="464" t="s">
        <v>4030</v>
      </c>
      <c r="B1132" s="465" t="s">
        <v>4031</v>
      </c>
      <c r="C1132" s="466">
        <v>6500</v>
      </c>
      <c r="D1132" s="467">
        <v>0</v>
      </c>
      <c r="E1132" s="466">
        <f t="shared" si="5"/>
        <v>6500</v>
      </c>
      <c r="F1132" s="466"/>
      <c r="G1132" s="469"/>
    </row>
    <row r="1133" spans="1:7" s="392" customFormat="1">
      <c r="A1133" s="464" t="s">
        <v>4032</v>
      </c>
      <c r="B1133" s="465" t="s">
        <v>4033</v>
      </c>
      <c r="C1133" s="466">
        <v>7000</v>
      </c>
      <c r="D1133" s="467">
        <v>0</v>
      </c>
      <c r="E1133" s="466">
        <f t="shared" si="5"/>
        <v>7000</v>
      </c>
      <c r="F1133" s="466"/>
      <c r="G1133" s="469"/>
    </row>
    <row r="1134" spans="1:7" s="392" customFormat="1">
      <c r="A1134" s="464" t="s">
        <v>4034</v>
      </c>
      <c r="B1134" s="465" t="s">
        <v>4035</v>
      </c>
      <c r="C1134" s="466">
        <v>7500</v>
      </c>
      <c r="D1134" s="467">
        <v>0</v>
      </c>
      <c r="E1134" s="466">
        <f t="shared" si="5"/>
        <v>7500</v>
      </c>
      <c r="F1134" s="466"/>
      <c r="G1134" s="469"/>
    </row>
    <row r="1135" spans="1:7" s="392" customFormat="1">
      <c r="A1135" s="421" t="s">
        <v>3382</v>
      </c>
      <c r="B1135" s="465"/>
      <c r="C1135" s="466"/>
      <c r="D1135" s="467"/>
      <c r="E1135" s="466"/>
      <c r="F1135" s="466"/>
      <c r="G1135" s="469"/>
    </row>
    <row r="1136" spans="1:7" s="392" customFormat="1">
      <c r="A1136" s="464" t="s">
        <v>3383</v>
      </c>
      <c r="B1136" s="465" t="s">
        <v>3384</v>
      </c>
      <c r="C1136" s="466">
        <v>1755</v>
      </c>
      <c r="D1136" s="467">
        <v>0</v>
      </c>
      <c r="E1136" s="466">
        <f t="shared" si="5"/>
        <v>1755</v>
      </c>
      <c r="F1136" s="466"/>
      <c r="G1136" s="469"/>
    </row>
    <row r="1137" spans="1:7" s="392" customFormat="1">
      <c r="A1137" s="464" t="s">
        <v>3385</v>
      </c>
      <c r="B1137" s="465" t="s">
        <v>3386</v>
      </c>
      <c r="C1137" s="466">
        <v>1890</v>
      </c>
      <c r="D1137" s="467">
        <v>0</v>
      </c>
      <c r="E1137" s="466">
        <f t="shared" si="5"/>
        <v>1890</v>
      </c>
      <c r="F1137" s="466"/>
      <c r="G1137" s="469"/>
    </row>
    <row r="1138" spans="1:7" s="392" customFormat="1">
      <c r="A1138" s="464" t="s">
        <v>3387</v>
      </c>
      <c r="B1138" s="465" t="s">
        <v>3388</v>
      </c>
      <c r="C1138" s="466">
        <v>2025</v>
      </c>
      <c r="D1138" s="467">
        <v>0</v>
      </c>
      <c r="E1138" s="466">
        <f t="shared" si="5"/>
        <v>2025</v>
      </c>
      <c r="F1138" s="466"/>
      <c r="G1138" s="469"/>
    </row>
    <row r="1139" spans="1:7" s="392" customFormat="1">
      <c r="A1139" s="464" t="s">
        <v>3389</v>
      </c>
      <c r="B1139" s="465" t="s">
        <v>1922</v>
      </c>
      <c r="C1139" s="466">
        <v>845</v>
      </c>
      <c r="D1139" s="467">
        <v>0</v>
      </c>
      <c r="E1139" s="466">
        <f t="shared" si="5"/>
        <v>845</v>
      </c>
      <c r="F1139" s="466"/>
      <c r="G1139" s="469"/>
    </row>
    <row r="1140" spans="1:7" s="392" customFormat="1">
      <c r="A1140" s="464" t="s">
        <v>1923</v>
      </c>
      <c r="B1140" s="465" t="s">
        <v>1924</v>
      </c>
      <c r="C1140" s="466">
        <v>910</v>
      </c>
      <c r="D1140" s="467">
        <v>0</v>
      </c>
      <c r="E1140" s="466">
        <f t="shared" si="5"/>
        <v>910</v>
      </c>
      <c r="F1140" s="466"/>
      <c r="G1140" s="469"/>
    </row>
    <row r="1141" spans="1:7" s="392" customFormat="1">
      <c r="A1141" s="464" t="s">
        <v>1925</v>
      </c>
      <c r="B1141" s="465" t="s">
        <v>1926</v>
      </c>
      <c r="C1141" s="466">
        <v>975</v>
      </c>
      <c r="D1141" s="467">
        <v>0</v>
      </c>
      <c r="E1141" s="466">
        <f t="shared" si="5"/>
        <v>975</v>
      </c>
      <c r="F1141" s="466"/>
      <c r="G1141" s="469"/>
    </row>
    <row r="1142" spans="1:7" s="392" customFormat="1">
      <c r="A1142" s="464" t="s">
        <v>1927</v>
      </c>
      <c r="B1142" s="465" t="s">
        <v>1928</v>
      </c>
      <c r="C1142" s="466">
        <v>14321</v>
      </c>
      <c r="D1142" s="467">
        <v>0</v>
      </c>
      <c r="E1142" s="466">
        <f t="shared" si="5"/>
        <v>14321</v>
      </c>
      <c r="F1142" s="466"/>
      <c r="G1142" s="469"/>
    </row>
    <row r="1143" spans="1:7" s="392" customFormat="1">
      <c r="A1143" s="464" t="s">
        <v>1929</v>
      </c>
      <c r="B1143" s="465" t="s">
        <v>1930</v>
      </c>
      <c r="C1143" s="466">
        <v>15423</v>
      </c>
      <c r="D1143" s="467">
        <v>0</v>
      </c>
      <c r="E1143" s="466">
        <f t="shared" si="5"/>
        <v>15423</v>
      </c>
      <c r="F1143" s="466"/>
      <c r="G1143" s="469"/>
    </row>
    <row r="1144" spans="1:7" s="392" customFormat="1">
      <c r="A1144" s="464" t="s">
        <v>1931</v>
      </c>
      <c r="B1144" s="465" t="s">
        <v>1932</v>
      </c>
      <c r="C1144" s="466">
        <v>16525</v>
      </c>
      <c r="D1144" s="467">
        <v>0</v>
      </c>
      <c r="E1144" s="466">
        <f t="shared" si="5"/>
        <v>16525</v>
      </c>
      <c r="F1144" s="466"/>
      <c r="G1144" s="469"/>
    </row>
    <row r="1145" spans="1:7" s="392" customFormat="1">
      <c r="A1145" s="464" t="s">
        <v>1933</v>
      </c>
      <c r="B1145" s="465" t="s">
        <v>1934</v>
      </c>
      <c r="C1145" s="466">
        <v>4953</v>
      </c>
      <c r="D1145" s="467">
        <v>0</v>
      </c>
      <c r="E1145" s="466">
        <f t="shared" si="5"/>
        <v>4953</v>
      </c>
      <c r="F1145" s="466"/>
      <c r="G1145" s="469"/>
    </row>
    <row r="1146" spans="1:7" s="392" customFormat="1">
      <c r="A1146" s="464" t="s">
        <v>1935</v>
      </c>
      <c r="B1146" s="465" t="s">
        <v>1936</v>
      </c>
      <c r="C1146" s="466">
        <v>5334</v>
      </c>
      <c r="D1146" s="467">
        <v>0</v>
      </c>
      <c r="E1146" s="466">
        <f t="shared" si="5"/>
        <v>5334</v>
      </c>
      <c r="F1146" s="466"/>
      <c r="G1146" s="469"/>
    </row>
    <row r="1147" spans="1:7" s="392" customFormat="1">
      <c r="A1147" s="464" t="s">
        <v>1937</v>
      </c>
      <c r="B1147" s="465" t="s">
        <v>1938</v>
      </c>
      <c r="C1147" s="466">
        <v>5715</v>
      </c>
      <c r="D1147" s="467">
        <v>0</v>
      </c>
      <c r="E1147" s="466">
        <f t="shared" si="5"/>
        <v>5715</v>
      </c>
      <c r="F1147" s="466"/>
      <c r="G1147" s="469"/>
    </row>
    <row r="1148" spans="1:7" s="392" customFormat="1">
      <c r="A1148" s="464" t="s">
        <v>1939</v>
      </c>
      <c r="B1148" s="465" t="s">
        <v>1940</v>
      </c>
      <c r="C1148" s="466">
        <v>2613</v>
      </c>
      <c r="D1148" s="467">
        <v>0</v>
      </c>
      <c r="E1148" s="466">
        <f t="shared" si="5"/>
        <v>2613</v>
      </c>
      <c r="F1148" s="466"/>
      <c r="G1148" s="469"/>
    </row>
    <row r="1149" spans="1:7" s="392" customFormat="1">
      <c r="A1149" s="464" t="s">
        <v>1941</v>
      </c>
      <c r="B1149" s="465" t="s">
        <v>1942</v>
      </c>
      <c r="C1149" s="466">
        <v>2814</v>
      </c>
      <c r="D1149" s="467">
        <v>0</v>
      </c>
      <c r="E1149" s="466">
        <f t="shared" si="5"/>
        <v>2814</v>
      </c>
      <c r="F1149" s="466"/>
      <c r="G1149" s="469"/>
    </row>
    <row r="1150" spans="1:7" s="392" customFormat="1">
      <c r="A1150" s="464" t="s">
        <v>1943</v>
      </c>
      <c r="B1150" s="465" t="s">
        <v>1944</v>
      </c>
      <c r="C1150" s="466">
        <v>3015</v>
      </c>
      <c r="D1150" s="467">
        <v>0</v>
      </c>
      <c r="E1150" s="466">
        <f t="shared" si="5"/>
        <v>3015</v>
      </c>
      <c r="F1150" s="466"/>
      <c r="G1150" s="469"/>
    </row>
    <row r="1151" spans="1:7" s="392" customFormat="1">
      <c r="A1151" s="421" t="s">
        <v>1945</v>
      </c>
      <c r="B1151" s="465"/>
      <c r="C1151" s="466"/>
      <c r="D1151" s="467"/>
      <c r="E1151" s="466"/>
      <c r="F1151" s="466"/>
      <c r="G1151" s="469"/>
    </row>
    <row r="1152" spans="1:7" s="392" customFormat="1">
      <c r="A1152" s="464" t="s">
        <v>1946</v>
      </c>
      <c r="B1152" s="465" t="s">
        <v>1947</v>
      </c>
      <c r="C1152" s="466">
        <v>650</v>
      </c>
      <c r="D1152" s="467">
        <v>0</v>
      </c>
      <c r="E1152" s="466">
        <f t="shared" si="5"/>
        <v>650</v>
      </c>
      <c r="F1152" s="466"/>
      <c r="G1152" s="469">
        <v>25</v>
      </c>
    </row>
    <row r="1153" spans="1:7" s="392" customFormat="1">
      <c r="A1153" s="464" t="s">
        <v>1948</v>
      </c>
      <c r="B1153" s="465" t="s">
        <v>1949</v>
      </c>
      <c r="C1153" s="466">
        <v>700</v>
      </c>
      <c r="D1153" s="467">
        <v>0</v>
      </c>
      <c r="E1153" s="466">
        <f t="shared" si="5"/>
        <v>700</v>
      </c>
      <c r="F1153" s="466"/>
      <c r="G1153" s="469">
        <v>25</v>
      </c>
    </row>
    <row r="1154" spans="1:7" s="392" customFormat="1">
      <c r="A1154" s="464" t="s">
        <v>1950</v>
      </c>
      <c r="B1154" s="465" t="s">
        <v>1951</v>
      </c>
      <c r="C1154" s="466">
        <v>750</v>
      </c>
      <c r="D1154" s="467">
        <v>0</v>
      </c>
      <c r="E1154" s="466">
        <f t="shared" si="5"/>
        <v>750</v>
      </c>
      <c r="F1154" s="466"/>
      <c r="G1154" s="469">
        <v>25</v>
      </c>
    </row>
    <row r="1155" spans="1:7" s="392" customFormat="1">
      <c r="A1155" s="464" t="s">
        <v>1952</v>
      </c>
      <c r="B1155" s="465" t="s">
        <v>1953</v>
      </c>
      <c r="C1155" s="466">
        <v>125</v>
      </c>
      <c r="D1155" s="467">
        <v>0</v>
      </c>
      <c r="E1155" s="466">
        <f t="shared" si="5"/>
        <v>125</v>
      </c>
      <c r="F1155" s="466"/>
      <c r="G1155" s="469">
        <v>25</v>
      </c>
    </row>
    <row r="1156" spans="1:7" s="392" customFormat="1">
      <c r="A1156" s="464" t="s">
        <v>1954</v>
      </c>
      <c r="B1156" s="465" t="s">
        <v>1955</v>
      </c>
      <c r="C1156" s="466">
        <v>135</v>
      </c>
      <c r="D1156" s="467">
        <v>0</v>
      </c>
      <c r="E1156" s="466">
        <f t="shared" si="5"/>
        <v>135</v>
      </c>
      <c r="F1156" s="466"/>
      <c r="G1156" s="469">
        <v>25</v>
      </c>
    </row>
    <row r="1157" spans="1:7" s="392" customFormat="1">
      <c r="A1157" s="464" t="s">
        <v>1956</v>
      </c>
      <c r="B1157" s="465" t="s">
        <v>1957</v>
      </c>
      <c r="C1157" s="466">
        <v>145</v>
      </c>
      <c r="D1157" s="467">
        <v>0</v>
      </c>
      <c r="E1157" s="466">
        <f t="shared" si="5"/>
        <v>145</v>
      </c>
      <c r="F1157" s="466"/>
      <c r="G1157" s="469">
        <v>25</v>
      </c>
    </row>
    <row r="1158" spans="1:7" s="392" customFormat="1">
      <c r="A1158" s="464" t="s">
        <v>1958</v>
      </c>
      <c r="B1158" s="465" t="s">
        <v>1959</v>
      </c>
      <c r="C1158" s="466">
        <v>5590</v>
      </c>
      <c r="D1158" s="467">
        <v>0</v>
      </c>
      <c r="E1158" s="466">
        <f t="shared" si="5"/>
        <v>5590</v>
      </c>
      <c r="F1158" s="466"/>
      <c r="G1158" s="469">
        <v>200</v>
      </c>
    </row>
    <row r="1159" spans="1:7" s="392" customFormat="1">
      <c r="A1159" s="464" t="s">
        <v>1960</v>
      </c>
      <c r="B1159" s="465" t="s">
        <v>1961</v>
      </c>
      <c r="C1159" s="466">
        <v>6020</v>
      </c>
      <c r="D1159" s="467">
        <v>0</v>
      </c>
      <c r="E1159" s="466">
        <f t="shared" si="5"/>
        <v>6020</v>
      </c>
      <c r="F1159" s="466"/>
      <c r="G1159" s="469">
        <v>200</v>
      </c>
    </row>
    <row r="1160" spans="1:7" s="392" customFormat="1">
      <c r="A1160" s="464" t="s">
        <v>1962</v>
      </c>
      <c r="B1160" s="465" t="s">
        <v>1963</v>
      </c>
      <c r="C1160" s="466">
        <v>6450</v>
      </c>
      <c r="D1160" s="467">
        <v>0</v>
      </c>
      <c r="E1160" s="466">
        <f t="shared" si="5"/>
        <v>6450</v>
      </c>
      <c r="F1160" s="466"/>
      <c r="G1160" s="469">
        <v>200</v>
      </c>
    </row>
    <row r="1161" spans="1:7" s="392" customFormat="1">
      <c r="A1161" s="464" t="s">
        <v>1964</v>
      </c>
      <c r="B1161" s="465" t="s">
        <v>1965</v>
      </c>
      <c r="C1161" s="466">
        <v>44070</v>
      </c>
      <c r="D1161" s="467">
        <v>0</v>
      </c>
      <c r="E1161" s="466">
        <f t="shared" si="5"/>
        <v>44070</v>
      </c>
      <c r="F1161" s="466"/>
      <c r="G1161" s="469">
        <v>1500</v>
      </c>
    </row>
    <row r="1162" spans="1:7" s="392" customFormat="1">
      <c r="A1162" s="464" t="s">
        <v>1966</v>
      </c>
      <c r="B1162" s="465" t="s">
        <v>1967</v>
      </c>
      <c r="C1162" s="466">
        <v>47460</v>
      </c>
      <c r="D1162" s="467">
        <v>0</v>
      </c>
      <c r="E1162" s="466">
        <f t="shared" si="5"/>
        <v>47460</v>
      </c>
      <c r="F1162" s="466"/>
      <c r="G1162" s="469">
        <v>1500</v>
      </c>
    </row>
    <row r="1163" spans="1:7" s="392" customFormat="1">
      <c r="A1163" s="464" t="s">
        <v>1968</v>
      </c>
      <c r="B1163" s="465" t="s">
        <v>1969</v>
      </c>
      <c r="C1163" s="466">
        <v>50850</v>
      </c>
      <c r="D1163" s="467">
        <v>0</v>
      </c>
      <c r="E1163" s="466">
        <f t="shared" si="5"/>
        <v>50850</v>
      </c>
      <c r="F1163" s="466"/>
      <c r="G1163" s="469">
        <v>1500</v>
      </c>
    </row>
    <row r="1164" spans="1:7" s="392" customFormat="1">
      <c r="A1164" s="464" t="s">
        <v>1970</v>
      </c>
      <c r="B1164" s="465" t="s">
        <v>1971</v>
      </c>
      <c r="C1164" s="466">
        <v>198302</v>
      </c>
      <c r="D1164" s="467">
        <v>0</v>
      </c>
      <c r="E1164" s="466">
        <f t="shared" si="5"/>
        <v>198302</v>
      </c>
      <c r="F1164" s="466"/>
      <c r="G1164" s="469">
        <v>2500</v>
      </c>
    </row>
    <row r="1165" spans="1:7" s="392" customFormat="1">
      <c r="A1165" s="464" t="s">
        <v>1972</v>
      </c>
      <c r="B1165" s="465" t="s">
        <v>1973</v>
      </c>
      <c r="C1165" s="466">
        <v>213556</v>
      </c>
      <c r="D1165" s="467">
        <v>0</v>
      </c>
      <c r="E1165" s="466">
        <f t="shared" si="5"/>
        <v>213556</v>
      </c>
      <c r="F1165" s="466"/>
      <c r="G1165" s="469">
        <v>2500</v>
      </c>
    </row>
    <row r="1166" spans="1:7" s="392" customFormat="1">
      <c r="A1166" s="464" t="s">
        <v>1974</v>
      </c>
      <c r="B1166" s="465" t="s">
        <v>1975</v>
      </c>
      <c r="C1166" s="466">
        <v>228810</v>
      </c>
      <c r="D1166" s="467">
        <v>0</v>
      </c>
      <c r="E1166" s="466">
        <f t="shared" si="5"/>
        <v>228810</v>
      </c>
      <c r="F1166" s="466"/>
      <c r="G1166" s="469">
        <v>2500</v>
      </c>
    </row>
    <row r="1167" spans="1:7" s="392" customFormat="1">
      <c r="A1167" s="421" t="s">
        <v>1976</v>
      </c>
      <c r="B1167" s="465"/>
      <c r="C1167" s="466"/>
      <c r="D1167" s="467"/>
      <c r="E1167" s="466"/>
      <c r="F1167" s="466"/>
      <c r="G1167" s="469"/>
    </row>
    <row r="1168" spans="1:7" s="392" customFormat="1">
      <c r="A1168" s="421" t="s">
        <v>1977</v>
      </c>
      <c r="B1168" s="465"/>
      <c r="C1168" s="466"/>
      <c r="D1168" s="467"/>
      <c r="E1168" s="466"/>
      <c r="F1168" s="466"/>
      <c r="G1168" s="469"/>
    </row>
    <row r="1169" spans="1:7" s="392" customFormat="1">
      <c r="A1169" s="464" t="s">
        <v>1978</v>
      </c>
      <c r="B1169" s="465" t="s">
        <v>1979</v>
      </c>
      <c r="C1169" s="466">
        <v>767</v>
      </c>
      <c r="D1169" s="467">
        <v>0</v>
      </c>
      <c r="E1169" s="466">
        <f t="shared" ref="E1169:E1232" si="6">C1169</f>
        <v>767</v>
      </c>
      <c r="F1169" s="466"/>
      <c r="G1169" s="469"/>
    </row>
    <row r="1170" spans="1:7" s="392" customFormat="1">
      <c r="A1170" s="464" t="s">
        <v>1980</v>
      </c>
      <c r="B1170" s="465" t="s">
        <v>1981</v>
      </c>
      <c r="C1170" s="466">
        <v>826</v>
      </c>
      <c r="D1170" s="467">
        <v>0</v>
      </c>
      <c r="E1170" s="466">
        <f t="shared" si="6"/>
        <v>826</v>
      </c>
      <c r="F1170" s="466"/>
      <c r="G1170" s="469"/>
    </row>
    <row r="1171" spans="1:7" s="392" customFormat="1">
      <c r="A1171" s="464" t="s">
        <v>1982</v>
      </c>
      <c r="B1171" s="465" t="s">
        <v>1983</v>
      </c>
      <c r="C1171" s="466">
        <v>885</v>
      </c>
      <c r="D1171" s="467">
        <v>0</v>
      </c>
      <c r="E1171" s="466">
        <f t="shared" si="6"/>
        <v>885</v>
      </c>
      <c r="F1171" s="466"/>
      <c r="G1171" s="469"/>
    </row>
    <row r="1172" spans="1:7" s="392" customFormat="1">
      <c r="A1172" s="464" t="s">
        <v>1984</v>
      </c>
      <c r="B1172" s="465" t="s">
        <v>1985</v>
      </c>
      <c r="C1172" s="466">
        <v>377</v>
      </c>
      <c r="D1172" s="467">
        <v>0</v>
      </c>
      <c r="E1172" s="466">
        <f t="shared" si="6"/>
        <v>377</v>
      </c>
      <c r="F1172" s="466"/>
      <c r="G1172" s="469"/>
    </row>
    <row r="1173" spans="1:7" s="392" customFormat="1">
      <c r="A1173" s="464" t="s">
        <v>1986</v>
      </c>
      <c r="B1173" s="465" t="s">
        <v>1987</v>
      </c>
      <c r="C1173" s="466">
        <v>406</v>
      </c>
      <c r="D1173" s="467">
        <v>0</v>
      </c>
      <c r="E1173" s="466">
        <f t="shared" si="6"/>
        <v>406</v>
      </c>
      <c r="F1173" s="466"/>
      <c r="G1173" s="469"/>
    </row>
    <row r="1174" spans="1:7" s="392" customFormat="1">
      <c r="A1174" s="464" t="s">
        <v>1988</v>
      </c>
      <c r="B1174" s="465" t="s">
        <v>1989</v>
      </c>
      <c r="C1174" s="466">
        <v>435</v>
      </c>
      <c r="D1174" s="467">
        <v>0</v>
      </c>
      <c r="E1174" s="466">
        <f t="shared" si="6"/>
        <v>435</v>
      </c>
      <c r="F1174" s="466"/>
      <c r="G1174" s="469"/>
    </row>
    <row r="1175" spans="1:7" s="392" customFormat="1">
      <c r="A1175" s="421" t="s">
        <v>2002</v>
      </c>
      <c r="B1175" s="465"/>
      <c r="C1175" s="466"/>
      <c r="D1175" s="467"/>
      <c r="E1175" s="466"/>
      <c r="F1175" s="466"/>
      <c r="G1175" s="469"/>
    </row>
    <row r="1176" spans="1:7" s="392" customFormat="1">
      <c r="A1176" s="464" t="s">
        <v>2003</v>
      </c>
      <c r="B1176" s="465" t="s">
        <v>2004</v>
      </c>
      <c r="C1176" s="466">
        <v>658</v>
      </c>
      <c r="D1176" s="467">
        <v>0</v>
      </c>
      <c r="E1176" s="466">
        <f t="shared" si="6"/>
        <v>658</v>
      </c>
      <c r="F1176" s="466"/>
      <c r="G1176" s="469"/>
    </row>
    <row r="1177" spans="1:7" s="392" customFormat="1">
      <c r="A1177" s="464" t="s">
        <v>2005</v>
      </c>
      <c r="B1177" s="465" t="s">
        <v>2006</v>
      </c>
      <c r="C1177" s="466">
        <v>709</v>
      </c>
      <c r="D1177" s="467">
        <v>0</v>
      </c>
      <c r="E1177" s="466">
        <f t="shared" si="6"/>
        <v>709</v>
      </c>
      <c r="F1177" s="466"/>
      <c r="G1177" s="469"/>
    </row>
    <row r="1178" spans="1:7" s="392" customFormat="1">
      <c r="A1178" s="464" t="s">
        <v>2007</v>
      </c>
      <c r="B1178" s="465" t="s">
        <v>2008</v>
      </c>
      <c r="C1178" s="466">
        <v>760</v>
      </c>
      <c r="D1178" s="467">
        <v>0</v>
      </c>
      <c r="E1178" s="466">
        <f t="shared" si="6"/>
        <v>760</v>
      </c>
      <c r="F1178" s="466"/>
      <c r="G1178" s="469"/>
    </row>
    <row r="1179" spans="1:7" s="392" customFormat="1">
      <c r="A1179" s="464" t="s">
        <v>2009</v>
      </c>
      <c r="B1179" s="465" t="s">
        <v>2010</v>
      </c>
      <c r="C1179" s="466">
        <v>338</v>
      </c>
      <c r="D1179" s="467">
        <v>0</v>
      </c>
      <c r="E1179" s="466">
        <f t="shared" si="6"/>
        <v>338</v>
      </c>
      <c r="F1179" s="466"/>
      <c r="G1179" s="469"/>
    </row>
    <row r="1180" spans="1:7" s="392" customFormat="1">
      <c r="A1180" s="464" t="s">
        <v>2011</v>
      </c>
      <c r="B1180" s="465" t="s">
        <v>2012</v>
      </c>
      <c r="C1180" s="466">
        <v>364</v>
      </c>
      <c r="D1180" s="467">
        <v>0</v>
      </c>
      <c r="E1180" s="466">
        <f t="shared" si="6"/>
        <v>364</v>
      </c>
      <c r="F1180" s="466"/>
      <c r="G1180" s="469"/>
    </row>
    <row r="1181" spans="1:7" s="392" customFormat="1">
      <c r="A1181" s="464" t="s">
        <v>2013</v>
      </c>
      <c r="B1181" s="465" t="s">
        <v>2014</v>
      </c>
      <c r="C1181" s="466">
        <v>390</v>
      </c>
      <c r="D1181" s="467">
        <v>0</v>
      </c>
      <c r="E1181" s="466">
        <f t="shared" si="6"/>
        <v>390</v>
      </c>
      <c r="F1181" s="466"/>
      <c r="G1181" s="469"/>
    </row>
    <row r="1182" spans="1:7" s="392" customFormat="1">
      <c r="A1182" s="464" t="s">
        <v>2015</v>
      </c>
      <c r="B1182" s="465" t="s">
        <v>2016</v>
      </c>
      <c r="C1182" s="466">
        <v>3081</v>
      </c>
      <c r="D1182" s="467">
        <v>0</v>
      </c>
      <c r="E1182" s="466">
        <f t="shared" si="6"/>
        <v>3081</v>
      </c>
      <c r="F1182" s="466"/>
      <c r="G1182" s="469"/>
    </row>
    <row r="1183" spans="1:7" s="392" customFormat="1">
      <c r="A1183" s="464" t="s">
        <v>2017</v>
      </c>
      <c r="B1183" s="465" t="s">
        <v>2018</v>
      </c>
      <c r="C1183" s="466">
        <v>3318</v>
      </c>
      <c r="D1183" s="467">
        <v>0</v>
      </c>
      <c r="E1183" s="466">
        <f t="shared" si="6"/>
        <v>3318</v>
      </c>
      <c r="F1183" s="466"/>
      <c r="G1183" s="469"/>
    </row>
    <row r="1184" spans="1:7" s="392" customFormat="1">
      <c r="A1184" s="464" t="s">
        <v>2019</v>
      </c>
      <c r="B1184" s="465" t="s">
        <v>2020</v>
      </c>
      <c r="C1184" s="466">
        <v>3555</v>
      </c>
      <c r="D1184" s="467">
        <v>0</v>
      </c>
      <c r="E1184" s="466">
        <f t="shared" si="6"/>
        <v>3555</v>
      </c>
      <c r="F1184" s="466"/>
      <c r="G1184" s="469"/>
    </row>
    <row r="1185" spans="1:7" s="392" customFormat="1">
      <c r="A1185" s="464" t="s">
        <v>2021</v>
      </c>
      <c r="B1185" s="465" t="s">
        <v>2022</v>
      </c>
      <c r="C1185" s="466">
        <v>1521</v>
      </c>
      <c r="D1185" s="467">
        <v>0</v>
      </c>
      <c r="E1185" s="466">
        <f t="shared" si="6"/>
        <v>1521</v>
      </c>
      <c r="F1185" s="466"/>
      <c r="G1185" s="469"/>
    </row>
    <row r="1186" spans="1:7" s="392" customFormat="1">
      <c r="A1186" s="464" t="s">
        <v>2023</v>
      </c>
      <c r="B1186" s="465" t="s">
        <v>2024</v>
      </c>
      <c r="C1186" s="466">
        <v>1638</v>
      </c>
      <c r="D1186" s="467">
        <v>0</v>
      </c>
      <c r="E1186" s="466">
        <f t="shared" si="6"/>
        <v>1638</v>
      </c>
      <c r="F1186" s="466"/>
      <c r="G1186" s="469"/>
    </row>
    <row r="1187" spans="1:7" s="392" customFormat="1">
      <c r="A1187" s="464" t="s">
        <v>2025</v>
      </c>
      <c r="B1187" s="465" t="s">
        <v>2026</v>
      </c>
      <c r="C1187" s="466">
        <v>1755</v>
      </c>
      <c r="D1187" s="467">
        <v>0</v>
      </c>
      <c r="E1187" s="466">
        <f t="shared" si="6"/>
        <v>1755</v>
      </c>
      <c r="F1187" s="466"/>
      <c r="G1187" s="469"/>
    </row>
    <row r="1188" spans="1:7" s="392" customFormat="1">
      <c r="A1188" s="464" t="s">
        <v>2027</v>
      </c>
      <c r="B1188" s="465" t="s">
        <v>2028</v>
      </c>
      <c r="C1188" s="466">
        <v>13216</v>
      </c>
      <c r="D1188" s="467">
        <v>0</v>
      </c>
      <c r="E1188" s="466">
        <f t="shared" si="6"/>
        <v>13216</v>
      </c>
      <c r="F1188" s="466"/>
      <c r="G1188" s="469"/>
    </row>
    <row r="1189" spans="1:7" s="392" customFormat="1">
      <c r="A1189" s="464" t="s">
        <v>2029</v>
      </c>
      <c r="B1189" s="465" t="s">
        <v>2030</v>
      </c>
      <c r="C1189" s="466">
        <v>14233</v>
      </c>
      <c r="D1189" s="467">
        <v>0</v>
      </c>
      <c r="E1189" s="466">
        <f t="shared" si="6"/>
        <v>14233</v>
      </c>
      <c r="F1189" s="466"/>
      <c r="G1189" s="469"/>
    </row>
    <row r="1190" spans="1:7" s="392" customFormat="1">
      <c r="A1190" s="464" t="s">
        <v>2031</v>
      </c>
      <c r="B1190" s="465" t="s">
        <v>2032</v>
      </c>
      <c r="C1190" s="466">
        <v>15250</v>
      </c>
      <c r="D1190" s="467">
        <v>0</v>
      </c>
      <c r="E1190" s="466">
        <f t="shared" si="6"/>
        <v>15250</v>
      </c>
      <c r="F1190" s="466"/>
      <c r="G1190" s="469"/>
    </row>
    <row r="1191" spans="1:7" s="392" customFormat="1">
      <c r="A1191" s="464" t="s">
        <v>2033</v>
      </c>
      <c r="B1191" s="465" t="s">
        <v>2034</v>
      </c>
      <c r="C1191" s="466">
        <v>6586</v>
      </c>
      <c r="D1191" s="467">
        <v>0</v>
      </c>
      <c r="E1191" s="466">
        <f t="shared" si="6"/>
        <v>6586</v>
      </c>
      <c r="F1191" s="466"/>
      <c r="G1191" s="469"/>
    </row>
    <row r="1192" spans="1:7" s="392" customFormat="1">
      <c r="A1192" s="464" t="s">
        <v>2035</v>
      </c>
      <c r="B1192" s="465" t="s">
        <v>2036</v>
      </c>
      <c r="C1192" s="466">
        <v>7093</v>
      </c>
      <c r="D1192" s="467">
        <v>0</v>
      </c>
      <c r="E1192" s="466">
        <f t="shared" si="6"/>
        <v>7093</v>
      </c>
      <c r="F1192" s="466"/>
      <c r="G1192" s="469"/>
    </row>
    <row r="1193" spans="1:7" s="392" customFormat="1">
      <c r="A1193" s="464" t="s">
        <v>2037</v>
      </c>
      <c r="B1193" s="465" t="s">
        <v>2038</v>
      </c>
      <c r="C1193" s="466">
        <v>7600</v>
      </c>
      <c r="D1193" s="467">
        <v>0</v>
      </c>
      <c r="E1193" s="466">
        <f t="shared" si="6"/>
        <v>7600</v>
      </c>
      <c r="F1193" s="466"/>
      <c r="G1193" s="469"/>
    </row>
    <row r="1194" spans="1:7" s="392" customFormat="1">
      <c r="A1194" s="421" t="s">
        <v>2039</v>
      </c>
      <c r="B1194" s="465"/>
      <c r="C1194" s="466"/>
      <c r="D1194" s="467"/>
      <c r="E1194" s="466"/>
      <c r="F1194" s="466"/>
      <c r="G1194" s="469"/>
    </row>
    <row r="1195" spans="1:7" s="392" customFormat="1">
      <c r="A1195" s="464" t="s">
        <v>2040</v>
      </c>
      <c r="B1195" s="465" t="s">
        <v>2041</v>
      </c>
      <c r="C1195" s="466">
        <v>325</v>
      </c>
      <c r="D1195" s="467">
        <v>0</v>
      </c>
      <c r="E1195" s="466">
        <f t="shared" si="6"/>
        <v>325</v>
      </c>
      <c r="F1195" s="466"/>
      <c r="G1195" s="469"/>
    </row>
    <row r="1196" spans="1:7" s="392" customFormat="1">
      <c r="A1196" s="464" t="s">
        <v>2042</v>
      </c>
      <c r="B1196" s="465" t="s">
        <v>2043</v>
      </c>
      <c r="C1196" s="466">
        <v>350</v>
      </c>
      <c r="D1196" s="467">
        <v>0</v>
      </c>
      <c r="E1196" s="466">
        <f t="shared" si="6"/>
        <v>350</v>
      </c>
      <c r="F1196" s="466"/>
      <c r="G1196" s="469"/>
    </row>
    <row r="1197" spans="1:7" s="392" customFormat="1">
      <c r="A1197" s="464" t="s">
        <v>2044</v>
      </c>
      <c r="B1197" s="465" t="s">
        <v>2045</v>
      </c>
      <c r="C1197" s="466">
        <v>375</v>
      </c>
      <c r="D1197" s="467">
        <v>0</v>
      </c>
      <c r="E1197" s="466">
        <f t="shared" si="6"/>
        <v>375</v>
      </c>
      <c r="F1197" s="466"/>
      <c r="G1197" s="469"/>
    </row>
    <row r="1198" spans="1:7" s="392" customFormat="1">
      <c r="A1198" s="464" t="s">
        <v>2046</v>
      </c>
      <c r="B1198" s="465" t="s">
        <v>2047</v>
      </c>
      <c r="C1198" s="466">
        <v>169</v>
      </c>
      <c r="D1198" s="467">
        <v>0</v>
      </c>
      <c r="E1198" s="466">
        <f t="shared" si="6"/>
        <v>169</v>
      </c>
      <c r="F1198" s="466"/>
      <c r="G1198" s="469"/>
    </row>
    <row r="1199" spans="1:7" s="392" customFormat="1">
      <c r="A1199" s="464" t="s">
        <v>2048</v>
      </c>
      <c r="B1199" s="465" t="s">
        <v>2049</v>
      </c>
      <c r="C1199" s="466">
        <v>182</v>
      </c>
      <c r="D1199" s="467">
        <v>0</v>
      </c>
      <c r="E1199" s="466">
        <f t="shared" si="6"/>
        <v>182</v>
      </c>
      <c r="F1199" s="466"/>
      <c r="G1199" s="469"/>
    </row>
    <row r="1200" spans="1:7" s="392" customFormat="1">
      <c r="A1200" s="464" t="s">
        <v>2050</v>
      </c>
      <c r="B1200" s="465" t="s">
        <v>2051</v>
      </c>
      <c r="C1200" s="466">
        <v>195</v>
      </c>
      <c r="D1200" s="467">
        <v>0</v>
      </c>
      <c r="E1200" s="466">
        <f t="shared" si="6"/>
        <v>195</v>
      </c>
      <c r="F1200" s="466"/>
      <c r="G1200" s="469"/>
    </row>
    <row r="1201" spans="1:7" s="392" customFormat="1">
      <c r="A1201" s="464" t="s">
        <v>2052</v>
      </c>
      <c r="B1201" s="465" t="s">
        <v>2053</v>
      </c>
      <c r="C1201" s="466">
        <v>1425</v>
      </c>
      <c r="D1201" s="467">
        <v>0</v>
      </c>
      <c r="E1201" s="466">
        <f t="shared" si="6"/>
        <v>1425</v>
      </c>
      <c r="F1201" s="466"/>
      <c r="G1201" s="469"/>
    </row>
    <row r="1202" spans="1:7" s="392" customFormat="1">
      <c r="A1202" s="464" t="s">
        <v>2054</v>
      </c>
      <c r="B1202" s="465" t="s">
        <v>2055</v>
      </c>
      <c r="C1202" s="466">
        <v>1535</v>
      </c>
      <c r="D1202" s="467">
        <v>0</v>
      </c>
      <c r="E1202" s="466">
        <f t="shared" si="6"/>
        <v>1535</v>
      </c>
      <c r="F1202" s="466"/>
      <c r="G1202" s="469"/>
    </row>
    <row r="1203" spans="1:7" s="392" customFormat="1">
      <c r="A1203" s="464" t="s">
        <v>2056</v>
      </c>
      <c r="B1203" s="465" t="s">
        <v>2057</v>
      </c>
      <c r="C1203" s="466">
        <v>1645</v>
      </c>
      <c r="D1203" s="467">
        <v>0</v>
      </c>
      <c r="E1203" s="466">
        <f t="shared" si="6"/>
        <v>1645</v>
      </c>
      <c r="F1203" s="466"/>
      <c r="G1203" s="469"/>
    </row>
    <row r="1204" spans="1:7" s="392" customFormat="1">
      <c r="A1204" s="464" t="s">
        <v>2058</v>
      </c>
      <c r="B1204" s="465" t="s">
        <v>2059</v>
      </c>
      <c r="C1204" s="466">
        <v>715</v>
      </c>
      <c r="D1204" s="467">
        <v>0</v>
      </c>
      <c r="E1204" s="466">
        <f t="shared" si="6"/>
        <v>715</v>
      </c>
      <c r="F1204" s="466"/>
      <c r="G1204" s="469"/>
    </row>
    <row r="1205" spans="1:7" s="392" customFormat="1">
      <c r="A1205" s="464" t="s">
        <v>2060</v>
      </c>
      <c r="B1205" s="465" t="s">
        <v>2061</v>
      </c>
      <c r="C1205" s="466">
        <v>770</v>
      </c>
      <c r="D1205" s="467">
        <v>0</v>
      </c>
      <c r="E1205" s="466">
        <f t="shared" si="6"/>
        <v>770</v>
      </c>
      <c r="F1205" s="466"/>
      <c r="G1205" s="469"/>
    </row>
    <row r="1206" spans="1:7" s="392" customFormat="1">
      <c r="A1206" s="464" t="s">
        <v>2062</v>
      </c>
      <c r="B1206" s="465" t="s">
        <v>2063</v>
      </c>
      <c r="C1206" s="466">
        <v>825</v>
      </c>
      <c r="D1206" s="467">
        <v>0</v>
      </c>
      <c r="E1206" s="466">
        <f t="shared" si="6"/>
        <v>825</v>
      </c>
      <c r="F1206" s="466"/>
      <c r="G1206" s="469"/>
    </row>
    <row r="1207" spans="1:7" s="392" customFormat="1">
      <c r="A1207" s="464" t="s">
        <v>2064</v>
      </c>
      <c r="B1207" s="465" t="s">
        <v>2065</v>
      </c>
      <c r="C1207" s="466">
        <v>5507</v>
      </c>
      <c r="D1207" s="467">
        <v>0</v>
      </c>
      <c r="E1207" s="466">
        <f t="shared" si="6"/>
        <v>5507</v>
      </c>
      <c r="F1207" s="466"/>
      <c r="G1207" s="469"/>
    </row>
    <row r="1208" spans="1:7" s="392" customFormat="1">
      <c r="A1208" s="464" t="s">
        <v>2066</v>
      </c>
      <c r="B1208" s="465" t="s">
        <v>2067</v>
      </c>
      <c r="C1208" s="466">
        <v>5931</v>
      </c>
      <c r="D1208" s="467">
        <v>0</v>
      </c>
      <c r="E1208" s="466">
        <f t="shared" si="6"/>
        <v>5931</v>
      </c>
      <c r="F1208" s="466"/>
      <c r="G1208" s="469"/>
    </row>
    <row r="1209" spans="1:7" s="392" customFormat="1">
      <c r="A1209" s="464" t="s">
        <v>2068</v>
      </c>
      <c r="B1209" s="465" t="s">
        <v>2069</v>
      </c>
      <c r="C1209" s="466">
        <v>6355</v>
      </c>
      <c r="D1209" s="467">
        <v>0</v>
      </c>
      <c r="E1209" s="466">
        <f t="shared" si="6"/>
        <v>6355</v>
      </c>
      <c r="F1209" s="466"/>
      <c r="G1209" s="469"/>
    </row>
    <row r="1210" spans="1:7" s="392" customFormat="1">
      <c r="A1210" s="464" t="s">
        <v>2070</v>
      </c>
      <c r="B1210" s="465" t="s">
        <v>3485</v>
      </c>
      <c r="C1210" s="466">
        <v>2777</v>
      </c>
      <c r="D1210" s="467">
        <v>0</v>
      </c>
      <c r="E1210" s="466">
        <f t="shared" si="6"/>
        <v>2777</v>
      </c>
      <c r="F1210" s="466"/>
      <c r="G1210" s="469"/>
    </row>
    <row r="1211" spans="1:7" s="392" customFormat="1">
      <c r="A1211" s="464" t="s">
        <v>3486</v>
      </c>
      <c r="B1211" s="465" t="s">
        <v>3487</v>
      </c>
      <c r="C1211" s="466">
        <v>2991</v>
      </c>
      <c r="D1211" s="467">
        <v>0</v>
      </c>
      <c r="E1211" s="466">
        <f t="shared" si="6"/>
        <v>2991</v>
      </c>
      <c r="F1211" s="466"/>
      <c r="G1211" s="469"/>
    </row>
    <row r="1212" spans="1:7" s="392" customFormat="1">
      <c r="A1212" s="464" t="s">
        <v>3488</v>
      </c>
      <c r="B1212" s="465" t="s">
        <v>3489</v>
      </c>
      <c r="C1212" s="466">
        <v>3205</v>
      </c>
      <c r="D1212" s="467">
        <v>0</v>
      </c>
      <c r="E1212" s="466">
        <f t="shared" si="6"/>
        <v>3205</v>
      </c>
      <c r="F1212" s="466"/>
      <c r="G1212" s="469"/>
    </row>
    <row r="1213" spans="1:7" s="392" customFormat="1">
      <c r="A1213" s="421" t="s">
        <v>3490</v>
      </c>
      <c r="B1213" s="465"/>
      <c r="C1213" s="466"/>
      <c r="D1213" s="467"/>
      <c r="E1213" s="466"/>
      <c r="F1213" s="466"/>
      <c r="G1213" s="469"/>
    </row>
    <row r="1214" spans="1:7" s="392" customFormat="1">
      <c r="A1214" s="464" t="s">
        <v>3491</v>
      </c>
      <c r="B1214" s="465" t="s">
        <v>3492</v>
      </c>
      <c r="C1214" s="466">
        <v>767</v>
      </c>
      <c r="D1214" s="467">
        <v>0</v>
      </c>
      <c r="E1214" s="466">
        <f t="shared" si="6"/>
        <v>767</v>
      </c>
      <c r="F1214" s="466"/>
      <c r="G1214" s="469"/>
    </row>
    <row r="1215" spans="1:7" s="392" customFormat="1">
      <c r="A1215" s="464" t="s">
        <v>3493</v>
      </c>
      <c r="B1215" s="465" t="s">
        <v>3494</v>
      </c>
      <c r="C1215" s="466">
        <v>826</v>
      </c>
      <c r="D1215" s="467">
        <v>0</v>
      </c>
      <c r="E1215" s="466">
        <f t="shared" si="6"/>
        <v>826</v>
      </c>
      <c r="F1215" s="466"/>
      <c r="G1215" s="469"/>
    </row>
    <row r="1216" spans="1:7" s="392" customFormat="1">
      <c r="A1216" s="464" t="s">
        <v>3495</v>
      </c>
      <c r="B1216" s="465" t="s">
        <v>3496</v>
      </c>
      <c r="C1216" s="466">
        <v>885</v>
      </c>
      <c r="D1216" s="467">
        <v>0</v>
      </c>
      <c r="E1216" s="466">
        <f t="shared" si="6"/>
        <v>885</v>
      </c>
      <c r="F1216" s="466"/>
      <c r="G1216" s="469"/>
    </row>
    <row r="1217" spans="1:7" s="392" customFormat="1">
      <c r="A1217" s="464" t="s">
        <v>3497</v>
      </c>
      <c r="B1217" s="465" t="s">
        <v>3498</v>
      </c>
      <c r="C1217" s="466">
        <v>377</v>
      </c>
      <c r="D1217" s="467">
        <v>0</v>
      </c>
      <c r="E1217" s="466">
        <f t="shared" si="6"/>
        <v>377</v>
      </c>
      <c r="F1217" s="466"/>
      <c r="G1217" s="469"/>
    </row>
    <row r="1218" spans="1:7" s="392" customFormat="1">
      <c r="A1218" s="464" t="s">
        <v>3499</v>
      </c>
      <c r="B1218" s="465" t="s">
        <v>3500</v>
      </c>
      <c r="C1218" s="466">
        <v>406</v>
      </c>
      <c r="D1218" s="467">
        <v>0</v>
      </c>
      <c r="E1218" s="466">
        <f t="shared" si="6"/>
        <v>406</v>
      </c>
      <c r="F1218" s="466"/>
      <c r="G1218" s="469"/>
    </row>
    <row r="1219" spans="1:7" s="392" customFormat="1">
      <c r="A1219" s="464" t="s">
        <v>3501</v>
      </c>
      <c r="B1219" s="465" t="s">
        <v>3502</v>
      </c>
      <c r="C1219" s="466">
        <v>435</v>
      </c>
      <c r="D1219" s="467">
        <v>0</v>
      </c>
      <c r="E1219" s="466">
        <f t="shared" si="6"/>
        <v>435</v>
      </c>
      <c r="F1219" s="466"/>
      <c r="G1219" s="469"/>
    </row>
    <row r="1220" spans="1:7" s="392" customFormat="1">
      <c r="A1220" s="464" t="s">
        <v>3503</v>
      </c>
      <c r="B1220" s="465" t="s">
        <v>3504</v>
      </c>
      <c r="C1220" s="466">
        <v>6604</v>
      </c>
      <c r="D1220" s="467">
        <v>0</v>
      </c>
      <c r="E1220" s="466">
        <f t="shared" si="6"/>
        <v>6604</v>
      </c>
      <c r="F1220" s="466"/>
      <c r="G1220" s="469"/>
    </row>
    <row r="1221" spans="1:7" s="392" customFormat="1">
      <c r="A1221" s="464" t="s">
        <v>3505</v>
      </c>
      <c r="B1221" s="465" t="s">
        <v>3506</v>
      </c>
      <c r="C1221" s="466">
        <v>7112</v>
      </c>
      <c r="D1221" s="467">
        <v>0</v>
      </c>
      <c r="E1221" s="466">
        <f t="shared" si="6"/>
        <v>7112</v>
      </c>
      <c r="F1221" s="466"/>
      <c r="G1221" s="469"/>
    </row>
    <row r="1222" spans="1:7" s="392" customFormat="1">
      <c r="A1222" s="464" t="s">
        <v>3507</v>
      </c>
      <c r="B1222" s="465" t="s">
        <v>3508</v>
      </c>
      <c r="C1222" s="466">
        <v>7620</v>
      </c>
      <c r="D1222" s="467">
        <v>0</v>
      </c>
      <c r="E1222" s="466">
        <f t="shared" si="6"/>
        <v>7620</v>
      </c>
      <c r="F1222" s="466"/>
      <c r="G1222" s="469"/>
    </row>
    <row r="1223" spans="1:7" s="392" customFormat="1">
      <c r="A1223" s="421" t="s">
        <v>3509</v>
      </c>
      <c r="B1223" s="465"/>
      <c r="C1223" s="466"/>
      <c r="D1223" s="467"/>
      <c r="E1223" s="466"/>
      <c r="F1223" s="466"/>
      <c r="G1223" s="469"/>
    </row>
    <row r="1224" spans="1:7" s="392" customFormat="1">
      <c r="A1224" s="464" t="s">
        <v>3510</v>
      </c>
      <c r="B1224" s="465" t="s">
        <v>3511</v>
      </c>
      <c r="C1224" s="466">
        <v>359</v>
      </c>
      <c r="D1224" s="467">
        <v>0</v>
      </c>
      <c r="E1224" s="466">
        <f t="shared" si="6"/>
        <v>359</v>
      </c>
      <c r="F1224" s="466"/>
      <c r="G1224" s="469"/>
    </row>
    <row r="1225" spans="1:7" s="392" customFormat="1">
      <c r="A1225" s="464" t="s">
        <v>3512</v>
      </c>
      <c r="B1225" s="465" t="s">
        <v>3513</v>
      </c>
      <c r="C1225" s="466">
        <v>387</v>
      </c>
      <c r="D1225" s="467">
        <v>0</v>
      </c>
      <c r="E1225" s="466">
        <f t="shared" si="6"/>
        <v>387</v>
      </c>
      <c r="F1225" s="466"/>
      <c r="G1225" s="469"/>
    </row>
    <row r="1226" spans="1:7" s="392" customFormat="1">
      <c r="A1226" s="464" t="s">
        <v>3514</v>
      </c>
      <c r="B1226" s="465" t="s">
        <v>3515</v>
      </c>
      <c r="C1226" s="466">
        <v>415</v>
      </c>
      <c r="D1226" s="467">
        <v>0</v>
      </c>
      <c r="E1226" s="466">
        <f t="shared" si="6"/>
        <v>415</v>
      </c>
      <c r="F1226" s="466"/>
      <c r="G1226" s="469"/>
    </row>
    <row r="1227" spans="1:7" s="392" customFormat="1">
      <c r="A1227" s="464" t="s">
        <v>3516</v>
      </c>
      <c r="B1227" s="465" t="s">
        <v>3517</v>
      </c>
      <c r="C1227" s="466">
        <v>2894</v>
      </c>
      <c r="D1227" s="467">
        <v>0</v>
      </c>
      <c r="E1227" s="466">
        <f t="shared" si="6"/>
        <v>2894</v>
      </c>
      <c r="F1227" s="466"/>
      <c r="G1227" s="469"/>
    </row>
    <row r="1228" spans="1:7" s="392" customFormat="1">
      <c r="A1228" s="464" t="s">
        <v>3518</v>
      </c>
      <c r="B1228" s="465" t="s">
        <v>3519</v>
      </c>
      <c r="C1228" s="466">
        <v>3117</v>
      </c>
      <c r="D1228" s="467">
        <v>0</v>
      </c>
      <c r="E1228" s="466">
        <f t="shared" si="6"/>
        <v>3117</v>
      </c>
      <c r="F1228" s="466"/>
      <c r="G1228" s="469"/>
    </row>
    <row r="1229" spans="1:7" s="392" customFormat="1">
      <c r="A1229" s="464" t="s">
        <v>3520</v>
      </c>
      <c r="B1229" s="465" t="s">
        <v>3521</v>
      </c>
      <c r="C1229" s="466">
        <v>3340</v>
      </c>
      <c r="D1229" s="467">
        <v>0</v>
      </c>
      <c r="E1229" s="466">
        <f t="shared" si="6"/>
        <v>3340</v>
      </c>
      <c r="F1229" s="466"/>
      <c r="G1229" s="469"/>
    </row>
    <row r="1230" spans="1:7" s="392" customFormat="1">
      <c r="A1230" s="464" t="s">
        <v>3522</v>
      </c>
      <c r="B1230" s="465" t="s">
        <v>3523</v>
      </c>
      <c r="C1230" s="466">
        <v>22035</v>
      </c>
      <c r="D1230" s="467">
        <v>0</v>
      </c>
      <c r="E1230" s="466">
        <f t="shared" si="6"/>
        <v>22035</v>
      </c>
      <c r="F1230" s="466"/>
      <c r="G1230" s="469"/>
    </row>
    <row r="1231" spans="1:7" s="392" customFormat="1">
      <c r="A1231" s="464" t="s">
        <v>3524</v>
      </c>
      <c r="B1231" s="465" t="s">
        <v>3525</v>
      </c>
      <c r="C1231" s="466">
        <v>23730</v>
      </c>
      <c r="D1231" s="467">
        <v>0</v>
      </c>
      <c r="E1231" s="466">
        <f t="shared" si="6"/>
        <v>23730</v>
      </c>
      <c r="F1231" s="466"/>
      <c r="G1231" s="469"/>
    </row>
    <row r="1232" spans="1:7" s="392" customFormat="1">
      <c r="A1232" s="464" t="s">
        <v>3526</v>
      </c>
      <c r="B1232" s="465" t="s">
        <v>3527</v>
      </c>
      <c r="C1232" s="466">
        <v>25425</v>
      </c>
      <c r="D1232" s="467">
        <v>0</v>
      </c>
      <c r="E1232" s="466">
        <f t="shared" si="6"/>
        <v>25425</v>
      </c>
      <c r="F1232" s="466"/>
      <c r="G1232" s="469"/>
    </row>
    <row r="1233" spans="1:7" s="392" customFormat="1">
      <c r="A1233" s="464" t="s">
        <v>3528</v>
      </c>
      <c r="B1233" s="465" t="s">
        <v>3529</v>
      </c>
      <c r="C1233" s="466">
        <v>99151</v>
      </c>
      <c r="D1233" s="467">
        <v>0</v>
      </c>
      <c r="E1233" s="466">
        <f t="shared" ref="E1233:E1296" si="7">C1233</f>
        <v>99151</v>
      </c>
      <c r="F1233" s="466"/>
      <c r="G1233" s="469"/>
    </row>
    <row r="1234" spans="1:7" s="392" customFormat="1">
      <c r="A1234" s="464" t="s">
        <v>3530</v>
      </c>
      <c r="B1234" s="465" t="s">
        <v>3531</v>
      </c>
      <c r="C1234" s="466">
        <v>106778</v>
      </c>
      <c r="D1234" s="467">
        <v>0</v>
      </c>
      <c r="E1234" s="466">
        <f t="shared" si="7"/>
        <v>106778</v>
      </c>
      <c r="F1234" s="466"/>
      <c r="G1234" s="469"/>
    </row>
    <row r="1235" spans="1:7" s="392" customFormat="1">
      <c r="A1235" s="464" t="s">
        <v>3532</v>
      </c>
      <c r="B1235" s="465" t="s">
        <v>3533</v>
      </c>
      <c r="C1235" s="466">
        <v>114405</v>
      </c>
      <c r="D1235" s="467">
        <v>0</v>
      </c>
      <c r="E1235" s="466">
        <f t="shared" si="7"/>
        <v>114405</v>
      </c>
      <c r="F1235" s="466"/>
      <c r="G1235" s="469"/>
    </row>
    <row r="1236" spans="1:7" s="392" customFormat="1">
      <c r="A1236" s="421" t="s">
        <v>4036</v>
      </c>
      <c r="B1236" s="465"/>
      <c r="C1236" s="466"/>
      <c r="D1236" s="467"/>
      <c r="E1236" s="466"/>
      <c r="F1236" s="466"/>
      <c r="G1236" s="469"/>
    </row>
    <row r="1237" spans="1:7" s="392" customFormat="1">
      <c r="A1237" s="421" t="s">
        <v>3535</v>
      </c>
      <c r="B1237" s="465"/>
      <c r="C1237" s="466"/>
      <c r="D1237" s="467"/>
      <c r="E1237" s="466"/>
      <c r="F1237" s="466"/>
      <c r="G1237" s="469"/>
    </row>
    <row r="1238" spans="1:7" s="392" customFormat="1">
      <c r="A1238" s="421" t="s">
        <v>1754</v>
      </c>
      <c r="B1238" s="465"/>
      <c r="C1238" s="466"/>
      <c r="D1238" s="467"/>
      <c r="E1238" s="466"/>
      <c r="F1238" s="466"/>
      <c r="G1238" s="469"/>
    </row>
    <row r="1239" spans="1:7" s="392" customFormat="1">
      <c r="A1239" s="421" t="s">
        <v>3536</v>
      </c>
      <c r="B1239" s="465"/>
      <c r="C1239" s="466"/>
      <c r="D1239" s="467"/>
      <c r="E1239" s="466"/>
      <c r="F1239" s="466"/>
      <c r="G1239" s="469"/>
    </row>
    <row r="1240" spans="1:7" s="392" customFormat="1">
      <c r="A1240" s="421" t="s">
        <v>3537</v>
      </c>
      <c r="B1240" s="465"/>
      <c r="C1240" s="466"/>
      <c r="D1240" s="467"/>
      <c r="E1240" s="466"/>
      <c r="F1240" s="466"/>
      <c r="G1240" s="469"/>
    </row>
    <row r="1241" spans="1:7" s="392" customFormat="1" ht="30">
      <c r="A1241" s="464" t="s">
        <v>4037</v>
      </c>
      <c r="B1241" s="465" t="s">
        <v>4038</v>
      </c>
      <c r="C1241" s="466">
        <v>13</v>
      </c>
      <c r="D1241" s="467">
        <v>0</v>
      </c>
      <c r="E1241" s="466">
        <f t="shared" si="7"/>
        <v>13</v>
      </c>
      <c r="F1241" s="466"/>
      <c r="G1241" s="469"/>
    </row>
    <row r="1242" spans="1:7" s="392" customFormat="1" ht="30">
      <c r="A1242" s="464" t="s">
        <v>4039</v>
      </c>
      <c r="B1242" s="465" t="s">
        <v>4040</v>
      </c>
      <c r="C1242" s="466">
        <v>14</v>
      </c>
      <c r="D1242" s="467">
        <v>0</v>
      </c>
      <c r="E1242" s="466">
        <f t="shared" si="7"/>
        <v>14</v>
      </c>
      <c r="F1242" s="466"/>
      <c r="G1242" s="469"/>
    </row>
    <row r="1243" spans="1:7" s="392" customFormat="1" ht="30">
      <c r="A1243" s="464" t="s">
        <v>4041</v>
      </c>
      <c r="B1243" s="465" t="s">
        <v>4042</v>
      </c>
      <c r="C1243" s="466">
        <v>14</v>
      </c>
      <c r="D1243" s="467">
        <v>0</v>
      </c>
      <c r="E1243" s="466">
        <f t="shared" si="7"/>
        <v>14</v>
      </c>
      <c r="F1243" s="466"/>
      <c r="G1243" s="469"/>
    </row>
    <row r="1244" spans="1:7" s="392" customFormat="1" ht="30">
      <c r="A1244" s="464" t="s">
        <v>4043</v>
      </c>
      <c r="B1244" s="465" t="s">
        <v>4044</v>
      </c>
      <c r="C1244" s="466">
        <v>9</v>
      </c>
      <c r="D1244" s="467">
        <v>0</v>
      </c>
      <c r="E1244" s="466">
        <f t="shared" si="7"/>
        <v>9</v>
      </c>
      <c r="F1244" s="466"/>
      <c r="G1244" s="469"/>
    </row>
    <row r="1245" spans="1:7" s="392" customFormat="1" ht="30">
      <c r="A1245" s="464" t="s">
        <v>4045</v>
      </c>
      <c r="B1245" s="465" t="s">
        <v>4046</v>
      </c>
      <c r="C1245" s="466">
        <v>9</v>
      </c>
      <c r="D1245" s="467">
        <v>0</v>
      </c>
      <c r="E1245" s="466">
        <f t="shared" si="7"/>
        <v>9</v>
      </c>
      <c r="F1245" s="466"/>
      <c r="G1245" s="469"/>
    </row>
    <row r="1246" spans="1:7" s="392" customFormat="1" ht="30">
      <c r="A1246" s="464" t="s">
        <v>4047</v>
      </c>
      <c r="B1246" s="465" t="s">
        <v>2651</v>
      </c>
      <c r="C1246" s="466">
        <v>10</v>
      </c>
      <c r="D1246" s="467">
        <v>0</v>
      </c>
      <c r="E1246" s="466">
        <f t="shared" si="7"/>
        <v>10</v>
      </c>
      <c r="F1246" s="466"/>
      <c r="G1246" s="469"/>
    </row>
    <row r="1247" spans="1:7" s="392" customFormat="1" ht="30">
      <c r="A1247" s="464" t="s">
        <v>2652</v>
      </c>
      <c r="B1247" s="465" t="s">
        <v>2653</v>
      </c>
      <c r="C1247" s="466">
        <v>8</v>
      </c>
      <c r="D1247" s="467">
        <v>0</v>
      </c>
      <c r="E1247" s="466">
        <f t="shared" si="7"/>
        <v>8</v>
      </c>
      <c r="F1247" s="466"/>
      <c r="G1247" s="469"/>
    </row>
    <row r="1248" spans="1:7" s="392" customFormat="1" ht="30">
      <c r="A1248" s="464" t="s">
        <v>2654</v>
      </c>
      <c r="B1248" s="465" t="s">
        <v>2655</v>
      </c>
      <c r="C1248" s="466">
        <v>8</v>
      </c>
      <c r="D1248" s="467">
        <v>0</v>
      </c>
      <c r="E1248" s="466">
        <f t="shared" si="7"/>
        <v>8</v>
      </c>
      <c r="F1248" s="466"/>
      <c r="G1248" s="469"/>
    </row>
    <row r="1249" spans="1:7" s="392" customFormat="1" ht="30">
      <c r="A1249" s="464" t="s">
        <v>2656</v>
      </c>
      <c r="B1249" s="465" t="s">
        <v>2657</v>
      </c>
      <c r="C1249" s="466">
        <v>9</v>
      </c>
      <c r="D1249" s="467">
        <v>0</v>
      </c>
      <c r="E1249" s="466">
        <f t="shared" si="7"/>
        <v>9</v>
      </c>
      <c r="F1249" s="466"/>
      <c r="G1249" s="469"/>
    </row>
    <row r="1250" spans="1:7" s="392" customFormat="1" ht="30">
      <c r="A1250" s="464" t="s">
        <v>2658</v>
      </c>
      <c r="B1250" s="465" t="s">
        <v>2659</v>
      </c>
      <c r="C1250" s="466">
        <v>7</v>
      </c>
      <c r="D1250" s="467">
        <v>0</v>
      </c>
      <c r="E1250" s="466">
        <f t="shared" si="7"/>
        <v>7</v>
      </c>
      <c r="F1250" s="466"/>
      <c r="G1250" s="469"/>
    </row>
    <row r="1251" spans="1:7" s="392" customFormat="1" ht="30">
      <c r="A1251" s="464" t="s">
        <v>2660</v>
      </c>
      <c r="B1251" s="465" t="s">
        <v>2661</v>
      </c>
      <c r="C1251" s="466">
        <v>8</v>
      </c>
      <c r="D1251" s="467">
        <v>0</v>
      </c>
      <c r="E1251" s="466">
        <f t="shared" si="7"/>
        <v>8</v>
      </c>
      <c r="F1251" s="466"/>
      <c r="G1251" s="469"/>
    </row>
    <row r="1252" spans="1:7" s="392" customFormat="1" ht="30">
      <c r="A1252" s="464" t="s">
        <v>2662</v>
      </c>
      <c r="B1252" s="465" t="s">
        <v>2663</v>
      </c>
      <c r="C1252" s="466">
        <v>8</v>
      </c>
      <c r="D1252" s="467">
        <v>0</v>
      </c>
      <c r="E1252" s="466">
        <f t="shared" si="7"/>
        <v>8</v>
      </c>
      <c r="F1252" s="466"/>
      <c r="G1252" s="469"/>
    </row>
    <row r="1253" spans="1:7" s="392" customFormat="1" ht="30">
      <c r="A1253" s="464" t="s">
        <v>2664</v>
      </c>
      <c r="B1253" s="465" t="s">
        <v>2665</v>
      </c>
      <c r="C1253" s="466">
        <v>7</v>
      </c>
      <c r="D1253" s="467">
        <v>0</v>
      </c>
      <c r="E1253" s="466">
        <f t="shared" si="7"/>
        <v>7</v>
      </c>
      <c r="F1253" s="466"/>
      <c r="G1253" s="469"/>
    </row>
    <row r="1254" spans="1:7" s="392" customFormat="1" ht="30">
      <c r="A1254" s="464" t="s">
        <v>2666</v>
      </c>
      <c r="B1254" s="465" t="s">
        <v>2667</v>
      </c>
      <c r="C1254" s="466">
        <v>7</v>
      </c>
      <c r="D1254" s="467">
        <v>0</v>
      </c>
      <c r="E1254" s="466">
        <f t="shared" si="7"/>
        <v>7</v>
      </c>
      <c r="F1254" s="466"/>
      <c r="G1254" s="469"/>
    </row>
    <row r="1255" spans="1:7" s="392" customFormat="1" ht="30">
      <c r="A1255" s="464" t="s">
        <v>2668</v>
      </c>
      <c r="B1255" s="465" t="s">
        <v>2669</v>
      </c>
      <c r="C1255" s="466">
        <v>7</v>
      </c>
      <c r="D1255" s="467">
        <v>0</v>
      </c>
      <c r="E1255" s="466">
        <f t="shared" si="7"/>
        <v>7</v>
      </c>
      <c r="F1255" s="466"/>
      <c r="G1255" s="469"/>
    </row>
    <row r="1256" spans="1:7" s="392" customFormat="1" ht="30">
      <c r="A1256" s="464" t="s">
        <v>2670</v>
      </c>
      <c r="B1256" s="465" t="s">
        <v>2671</v>
      </c>
      <c r="C1256" s="466">
        <v>6</v>
      </c>
      <c r="D1256" s="467">
        <v>0</v>
      </c>
      <c r="E1256" s="466">
        <f t="shared" si="7"/>
        <v>6</v>
      </c>
      <c r="F1256" s="466"/>
      <c r="G1256" s="469"/>
    </row>
    <row r="1257" spans="1:7" s="392" customFormat="1" ht="30">
      <c r="A1257" s="464" t="s">
        <v>2672</v>
      </c>
      <c r="B1257" s="465" t="s">
        <v>2673</v>
      </c>
      <c r="C1257" s="466">
        <v>6</v>
      </c>
      <c r="D1257" s="467">
        <v>0</v>
      </c>
      <c r="E1257" s="466">
        <f t="shared" si="7"/>
        <v>6</v>
      </c>
      <c r="F1257" s="466"/>
      <c r="G1257" s="469"/>
    </row>
    <row r="1258" spans="1:7" s="392" customFormat="1" ht="30">
      <c r="A1258" s="464" t="s">
        <v>2674</v>
      </c>
      <c r="B1258" s="465" t="s">
        <v>2675</v>
      </c>
      <c r="C1258" s="466">
        <v>7</v>
      </c>
      <c r="D1258" s="467">
        <v>0</v>
      </c>
      <c r="E1258" s="466">
        <f t="shared" si="7"/>
        <v>7</v>
      </c>
      <c r="F1258" s="466"/>
      <c r="G1258" s="469"/>
    </row>
    <row r="1259" spans="1:7" s="392" customFormat="1">
      <c r="A1259" s="421" t="s">
        <v>2676</v>
      </c>
      <c r="B1259" s="465"/>
      <c r="C1259" s="466"/>
      <c r="D1259" s="467"/>
      <c r="E1259" s="466"/>
      <c r="F1259" s="466"/>
      <c r="G1259" s="469"/>
    </row>
    <row r="1260" spans="1:7" s="392" customFormat="1" ht="30">
      <c r="A1260" s="464" t="s">
        <v>2677</v>
      </c>
      <c r="B1260" s="465" t="s">
        <v>2678</v>
      </c>
      <c r="C1260" s="466">
        <v>20</v>
      </c>
      <c r="D1260" s="467">
        <v>0</v>
      </c>
      <c r="E1260" s="466">
        <f t="shared" si="7"/>
        <v>20</v>
      </c>
      <c r="F1260" s="466"/>
      <c r="G1260" s="469"/>
    </row>
    <row r="1261" spans="1:7" s="392" customFormat="1" ht="30">
      <c r="A1261" s="464" t="s">
        <v>2679</v>
      </c>
      <c r="B1261" s="465" t="s">
        <v>2680</v>
      </c>
      <c r="C1261" s="466">
        <v>22</v>
      </c>
      <c r="D1261" s="467">
        <v>0</v>
      </c>
      <c r="E1261" s="466">
        <f t="shared" si="7"/>
        <v>22</v>
      </c>
      <c r="F1261" s="466"/>
      <c r="G1261" s="469"/>
    </row>
    <row r="1262" spans="1:7" s="392" customFormat="1" ht="30">
      <c r="A1262" s="464" t="s">
        <v>2681</v>
      </c>
      <c r="B1262" s="465" t="s">
        <v>2682</v>
      </c>
      <c r="C1262" s="466">
        <v>23</v>
      </c>
      <c r="D1262" s="467">
        <v>0</v>
      </c>
      <c r="E1262" s="466">
        <f t="shared" si="7"/>
        <v>23</v>
      </c>
      <c r="F1262" s="466"/>
      <c r="G1262" s="469"/>
    </row>
    <row r="1263" spans="1:7" s="392" customFormat="1" ht="30">
      <c r="A1263" s="464" t="s">
        <v>2683</v>
      </c>
      <c r="B1263" s="465" t="s">
        <v>2684</v>
      </c>
      <c r="C1263" s="466">
        <v>14</v>
      </c>
      <c r="D1263" s="467">
        <v>0</v>
      </c>
      <c r="E1263" s="466">
        <f t="shared" si="7"/>
        <v>14</v>
      </c>
      <c r="F1263" s="466"/>
      <c r="G1263" s="469"/>
    </row>
    <row r="1264" spans="1:7" s="392" customFormat="1" ht="30">
      <c r="A1264" s="464" t="s">
        <v>2685</v>
      </c>
      <c r="B1264" s="465" t="s">
        <v>2686</v>
      </c>
      <c r="C1264" s="466">
        <v>15</v>
      </c>
      <c r="D1264" s="467">
        <v>0</v>
      </c>
      <c r="E1264" s="466">
        <f t="shared" si="7"/>
        <v>15</v>
      </c>
      <c r="F1264" s="466"/>
      <c r="G1264" s="469"/>
    </row>
    <row r="1265" spans="1:7" s="392" customFormat="1" ht="30">
      <c r="A1265" s="464" t="s">
        <v>2687</v>
      </c>
      <c r="B1265" s="465" t="s">
        <v>2688</v>
      </c>
      <c r="C1265" s="466">
        <v>16</v>
      </c>
      <c r="D1265" s="467">
        <v>0</v>
      </c>
      <c r="E1265" s="466">
        <f t="shared" si="7"/>
        <v>16</v>
      </c>
      <c r="F1265" s="466"/>
      <c r="G1265" s="469"/>
    </row>
    <row r="1266" spans="1:7" s="392" customFormat="1" ht="30">
      <c r="A1266" s="464" t="s">
        <v>2689</v>
      </c>
      <c r="B1266" s="465" t="s">
        <v>2690</v>
      </c>
      <c r="C1266" s="466">
        <v>12</v>
      </c>
      <c r="D1266" s="467">
        <v>0</v>
      </c>
      <c r="E1266" s="466">
        <f t="shared" si="7"/>
        <v>12</v>
      </c>
      <c r="F1266" s="466"/>
      <c r="G1266" s="469"/>
    </row>
    <row r="1267" spans="1:7" s="392" customFormat="1" ht="30">
      <c r="A1267" s="464" t="s">
        <v>2691</v>
      </c>
      <c r="B1267" s="465" t="s">
        <v>2692</v>
      </c>
      <c r="C1267" s="466">
        <v>13</v>
      </c>
      <c r="D1267" s="467">
        <v>0</v>
      </c>
      <c r="E1267" s="466">
        <f t="shared" si="7"/>
        <v>13</v>
      </c>
      <c r="F1267" s="466"/>
      <c r="G1267" s="469"/>
    </row>
    <row r="1268" spans="1:7" s="392" customFormat="1" ht="30">
      <c r="A1268" s="464" t="s">
        <v>2693</v>
      </c>
      <c r="B1268" s="465" t="s">
        <v>2694</v>
      </c>
      <c r="C1268" s="466">
        <v>14</v>
      </c>
      <c r="D1268" s="467">
        <v>0</v>
      </c>
      <c r="E1268" s="466">
        <f t="shared" si="7"/>
        <v>14</v>
      </c>
      <c r="F1268" s="466"/>
      <c r="G1268" s="469"/>
    </row>
    <row r="1269" spans="1:7" s="392" customFormat="1" ht="30">
      <c r="A1269" s="464" t="s">
        <v>2695</v>
      </c>
      <c r="B1269" s="465" t="s">
        <v>2696</v>
      </c>
      <c r="C1269" s="466">
        <v>10</v>
      </c>
      <c r="D1269" s="467">
        <v>0</v>
      </c>
      <c r="E1269" s="466">
        <f t="shared" si="7"/>
        <v>10</v>
      </c>
      <c r="F1269" s="466"/>
      <c r="G1269" s="469"/>
    </row>
    <row r="1270" spans="1:7" s="392" customFormat="1" ht="30">
      <c r="A1270" s="464" t="s">
        <v>2697</v>
      </c>
      <c r="B1270" s="465" t="s">
        <v>2698</v>
      </c>
      <c r="C1270" s="466">
        <v>11</v>
      </c>
      <c r="D1270" s="467">
        <v>0</v>
      </c>
      <c r="E1270" s="466">
        <f t="shared" si="7"/>
        <v>11</v>
      </c>
      <c r="F1270" s="466"/>
      <c r="G1270" s="469"/>
    </row>
    <row r="1271" spans="1:7" s="392" customFormat="1" ht="30">
      <c r="A1271" s="464" t="s">
        <v>2699</v>
      </c>
      <c r="B1271" s="465" t="s">
        <v>2700</v>
      </c>
      <c r="C1271" s="466">
        <v>12</v>
      </c>
      <c r="D1271" s="467">
        <v>0</v>
      </c>
      <c r="E1271" s="466">
        <f t="shared" si="7"/>
        <v>12</v>
      </c>
      <c r="F1271" s="466"/>
      <c r="G1271" s="469"/>
    </row>
    <row r="1272" spans="1:7" s="392" customFormat="1" ht="30">
      <c r="A1272" s="464" t="s">
        <v>2701</v>
      </c>
      <c r="B1272" s="465" t="s">
        <v>2702</v>
      </c>
      <c r="C1272" s="466">
        <v>10</v>
      </c>
      <c r="D1272" s="467">
        <v>0</v>
      </c>
      <c r="E1272" s="466">
        <f t="shared" si="7"/>
        <v>10</v>
      </c>
      <c r="F1272" s="466"/>
      <c r="G1272" s="469"/>
    </row>
    <row r="1273" spans="1:7" s="392" customFormat="1" ht="30">
      <c r="A1273" s="464" t="s">
        <v>2703</v>
      </c>
      <c r="B1273" s="465" t="s">
        <v>2704</v>
      </c>
      <c r="C1273" s="466">
        <v>10</v>
      </c>
      <c r="D1273" s="467">
        <v>0</v>
      </c>
      <c r="E1273" s="466">
        <f t="shared" si="7"/>
        <v>10</v>
      </c>
      <c r="F1273" s="466"/>
      <c r="G1273" s="469"/>
    </row>
    <row r="1274" spans="1:7" s="392" customFormat="1" ht="30">
      <c r="A1274" s="464" t="s">
        <v>2705</v>
      </c>
      <c r="B1274" s="465" t="s">
        <v>2706</v>
      </c>
      <c r="C1274" s="466">
        <v>11</v>
      </c>
      <c r="D1274" s="467">
        <v>0</v>
      </c>
      <c r="E1274" s="466">
        <f t="shared" si="7"/>
        <v>11</v>
      </c>
      <c r="F1274" s="466"/>
      <c r="G1274" s="469"/>
    </row>
    <row r="1275" spans="1:7" s="392" customFormat="1" ht="30">
      <c r="A1275" s="464" t="s">
        <v>2707</v>
      </c>
      <c r="B1275" s="465" t="s">
        <v>2708</v>
      </c>
      <c r="C1275" s="466">
        <v>9</v>
      </c>
      <c r="D1275" s="467">
        <v>0</v>
      </c>
      <c r="E1275" s="466">
        <f t="shared" si="7"/>
        <v>9</v>
      </c>
      <c r="F1275" s="466"/>
      <c r="G1275" s="469"/>
    </row>
    <row r="1276" spans="1:7" s="392" customFormat="1" ht="30">
      <c r="A1276" s="464" t="s">
        <v>2709</v>
      </c>
      <c r="B1276" s="465" t="s">
        <v>2710</v>
      </c>
      <c r="C1276" s="466">
        <v>9</v>
      </c>
      <c r="D1276" s="467">
        <v>0</v>
      </c>
      <c r="E1276" s="466">
        <f t="shared" si="7"/>
        <v>9</v>
      </c>
      <c r="F1276" s="466"/>
      <c r="G1276" s="469"/>
    </row>
    <row r="1277" spans="1:7" s="392" customFormat="1" ht="30">
      <c r="A1277" s="464" t="s">
        <v>2711</v>
      </c>
      <c r="B1277" s="465" t="s">
        <v>2712</v>
      </c>
      <c r="C1277" s="466">
        <v>10</v>
      </c>
      <c r="D1277" s="467">
        <v>0</v>
      </c>
      <c r="E1277" s="466">
        <f t="shared" si="7"/>
        <v>10</v>
      </c>
      <c r="F1277" s="466"/>
      <c r="G1277" s="469"/>
    </row>
    <row r="1278" spans="1:7" s="392" customFormat="1">
      <c r="A1278" s="421" t="s">
        <v>2172</v>
      </c>
      <c r="B1278" s="465"/>
      <c r="C1278" s="466"/>
      <c r="D1278" s="467">
        <v>0</v>
      </c>
      <c r="E1278" s="466">
        <f t="shared" si="7"/>
        <v>0</v>
      </c>
      <c r="F1278" s="466"/>
      <c r="G1278" s="469"/>
    </row>
    <row r="1279" spans="1:7" s="392" customFormat="1">
      <c r="A1279" s="464" t="s">
        <v>2713</v>
      </c>
      <c r="B1279" s="465" t="s">
        <v>2714</v>
      </c>
      <c r="C1279" s="466">
        <v>25</v>
      </c>
      <c r="D1279" s="467">
        <v>0</v>
      </c>
      <c r="E1279" s="466">
        <f t="shared" si="7"/>
        <v>25</v>
      </c>
      <c r="F1279" s="466"/>
      <c r="G1279" s="469"/>
    </row>
    <row r="1280" spans="1:7" s="392" customFormat="1">
      <c r="A1280" s="464" t="s">
        <v>2715</v>
      </c>
      <c r="B1280" s="465" t="s">
        <v>2716</v>
      </c>
      <c r="C1280" s="466">
        <v>500</v>
      </c>
      <c r="D1280" s="467">
        <v>0</v>
      </c>
      <c r="E1280" s="466">
        <f t="shared" si="7"/>
        <v>500</v>
      </c>
      <c r="F1280" s="466"/>
      <c r="G1280" s="469"/>
    </row>
    <row r="1281" spans="1:7" s="392" customFormat="1">
      <c r="A1281" s="464" t="s">
        <v>2717</v>
      </c>
      <c r="B1281" s="465" t="s">
        <v>2718</v>
      </c>
      <c r="C1281" s="466">
        <v>100</v>
      </c>
      <c r="D1281" s="467">
        <v>0</v>
      </c>
      <c r="E1281" s="466">
        <f t="shared" si="7"/>
        <v>100</v>
      </c>
      <c r="F1281" s="466"/>
      <c r="G1281" s="469"/>
    </row>
    <row r="1282" spans="1:7" s="392" customFormat="1">
      <c r="A1282" s="464" t="s">
        <v>2719</v>
      </c>
      <c r="B1282" s="465" t="s">
        <v>2720</v>
      </c>
      <c r="C1282" s="466">
        <v>100</v>
      </c>
      <c r="D1282" s="467">
        <v>0</v>
      </c>
      <c r="E1282" s="466">
        <f t="shared" si="7"/>
        <v>100</v>
      </c>
      <c r="F1282" s="466"/>
      <c r="G1282" s="469"/>
    </row>
    <row r="1283" spans="1:7" s="392" customFormat="1">
      <c r="A1283" s="421" t="s">
        <v>2181</v>
      </c>
      <c r="B1283" s="465"/>
      <c r="C1283" s="466"/>
      <c r="D1283" s="467"/>
      <c r="E1283" s="466"/>
      <c r="F1283" s="466"/>
      <c r="G1283" s="469"/>
    </row>
    <row r="1284" spans="1:7" s="392" customFormat="1">
      <c r="A1284" s="464" t="s">
        <v>2789</v>
      </c>
      <c r="B1284" s="465" t="s">
        <v>1755</v>
      </c>
      <c r="C1284" s="466">
        <v>1</v>
      </c>
      <c r="D1284" s="467">
        <v>0</v>
      </c>
      <c r="E1284" s="466">
        <f t="shared" si="7"/>
        <v>1</v>
      </c>
      <c r="F1284" s="466"/>
      <c r="G1284" s="469"/>
    </row>
    <row r="1285" spans="1:7" s="392" customFormat="1">
      <c r="A1285" s="464" t="s">
        <v>1756</v>
      </c>
      <c r="B1285" s="465" t="s">
        <v>1757</v>
      </c>
      <c r="C1285" s="466">
        <v>2500</v>
      </c>
      <c r="D1285" s="467">
        <v>0</v>
      </c>
      <c r="E1285" s="466">
        <f t="shared" si="7"/>
        <v>2500</v>
      </c>
      <c r="F1285" s="466"/>
      <c r="G1285" s="469"/>
    </row>
    <row r="1286" spans="1:7" s="392" customFormat="1">
      <c r="A1286" s="464" t="s">
        <v>1758</v>
      </c>
      <c r="B1286" s="465" t="s">
        <v>1759</v>
      </c>
      <c r="C1286" s="466">
        <v>6000</v>
      </c>
      <c r="D1286" s="467">
        <v>0</v>
      </c>
      <c r="E1286" s="466">
        <f t="shared" si="7"/>
        <v>6000</v>
      </c>
      <c r="F1286" s="466"/>
      <c r="G1286" s="469"/>
    </row>
    <row r="1287" spans="1:7" s="392" customFormat="1">
      <c r="A1287" s="464" t="s">
        <v>2182</v>
      </c>
      <c r="B1287" s="465" t="s">
        <v>2183</v>
      </c>
      <c r="C1287" s="466">
        <v>2500</v>
      </c>
      <c r="D1287" s="467">
        <v>0</v>
      </c>
      <c r="E1287" s="466">
        <f t="shared" si="7"/>
        <v>2500</v>
      </c>
      <c r="F1287" s="466"/>
      <c r="G1287" s="469"/>
    </row>
    <row r="1288" spans="1:7" s="392" customFormat="1">
      <c r="A1288" s="464" t="s">
        <v>2184</v>
      </c>
      <c r="B1288" s="465" t="s">
        <v>2185</v>
      </c>
      <c r="C1288" s="466">
        <v>6000</v>
      </c>
      <c r="D1288" s="467">
        <v>0</v>
      </c>
      <c r="E1288" s="466">
        <f t="shared" si="7"/>
        <v>6000</v>
      </c>
      <c r="F1288" s="466"/>
      <c r="G1288" s="469"/>
    </row>
    <row r="1289" spans="1:7" s="392" customFormat="1">
      <c r="A1289" s="464" t="s">
        <v>2186</v>
      </c>
      <c r="B1289" s="465" t="s">
        <v>2187</v>
      </c>
      <c r="C1289" s="466">
        <v>1</v>
      </c>
      <c r="D1289" s="467">
        <v>0</v>
      </c>
      <c r="E1289" s="466">
        <f t="shared" si="7"/>
        <v>1</v>
      </c>
      <c r="F1289" s="466"/>
      <c r="G1289" s="469"/>
    </row>
    <row r="1290" spans="1:7" s="392" customFormat="1">
      <c r="A1290" s="464" t="s">
        <v>2188</v>
      </c>
      <c r="B1290" s="465" t="s">
        <v>2792</v>
      </c>
      <c r="C1290" s="466">
        <v>1</v>
      </c>
      <c r="D1290" s="467">
        <v>0</v>
      </c>
      <c r="E1290" s="466">
        <f t="shared" si="7"/>
        <v>1</v>
      </c>
      <c r="F1290" s="466"/>
      <c r="G1290" s="469"/>
    </row>
    <row r="1291" spans="1:7" s="392" customFormat="1">
      <c r="A1291" s="464" t="s">
        <v>2189</v>
      </c>
      <c r="B1291" s="465" t="s">
        <v>2190</v>
      </c>
      <c r="C1291" s="466">
        <v>1600</v>
      </c>
      <c r="D1291" s="467">
        <v>0</v>
      </c>
      <c r="E1291" s="466">
        <f t="shared" si="7"/>
        <v>1600</v>
      </c>
      <c r="F1291" s="466"/>
      <c r="G1291" s="469"/>
    </row>
    <row r="1292" spans="1:7" s="392" customFormat="1">
      <c r="A1292" s="464" t="s">
        <v>2191</v>
      </c>
      <c r="B1292" s="465" t="s">
        <v>2192</v>
      </c>
      <c r="C1292" s="466">
        <v>1600</v>
      </c>
      <c r="D1292" s="467">
        <v>0</v>
      </c>
      <c r="E1292" s="466">
        <f t="shared" si="7"/>
        <v>1600</v>
      </c>
      <c r="F1292" s="466"/>
      <c r="G1292" s="469"/>
    </row>
    <row r="1293" spans="1:7" s="392" customFormat="1">
      <c r="A1293" s="464" t="s">
        <v>2193</v>
      </c>
      <c r="B1293" s="465" t="s">
        <v>2194</v>
      </c>
      <c r="C1293" s="466">
        <v>800</v>
      </c>
      <c r="D1293" s="467">
        <v>0</v>
      </c>
      <c r="E1293" s="466">
        <f t="shared" si="7"/>
        <v>800</v>
      </c>
      <c r="F1293" s="466"/>
      <c r="G1293" s="469"/>
    </row>
    <row r="1294" spans="1:7" s="392" customFormat="1">
      <c r="A1294" s="464" t="s">
        <v>2195</v>
      </c>
      <c r="B1294" s="465" t="s">
        <v>2196</v>
      </c>
      <c r="C1294" s="466">
        <v>200</v>
      </c>
      <c r="D1294" s="467">
        <v>0</v>
      </c>
      <c r="E1294" s="466">
        <f t="shared" si="7"/>
        <v>200</v>
      </c>
      <c r="F1294" s="466"/>
      <c r="G1294" s="469"/>
    </row>
    <row r="1295" spans="1:7" s="392" customFormat="1">
      <c r="A1295" s="464" t="s">
        <v>2197</v>
      </c>
      <c r="B1295" s="465" t="s">
        <v>2198</v>
      </c>
      <c r="C1295" s="466">
        <v>200</v>
      </c>
      <c r="D1295" s="467">
        <v>0</v>
      </c>
      <c r="E1295" s="466">
        <f t="shared" si="7"/>
        <v>200</v>
      </c>
      <c r="F1295" s="466"/>
      <c r="G1295" s="469"/>
    </row>
    <row r="1296" spans="1:7" s="392" customFormat="1">
      <c r="A1296" s="464" t="s">
        <v>2199</v>
      </c>
      <c r="B1296" s="465" t="s">
        <v>2200</v>
      </c>
      <c r="C1296" s="466">
        <v>400</v>
      </c>
      <c r="D1296" s="467">
        <v>0</v>
      </c>
      <c r="E1296" s="466">
        <f t="shared" si="7"/>
        <v>400</v>
      </c>
      <c r="F1296" s="466"/>
      <c r="G1296" s="469"/>
    </row>
    <row r="1297" spans="1:7" s="392" customFormat="1">
      <c r="A1297" s="464" t="s">
        <v>2201</v>
      </c>
      <c r="B1297" s="465" t="s">
        <v>2202</v>
      </c>
      <c r="C1297" s="466">
        <v>1000</v>
      </c>
      <c r="D1297" s="467">
        <v>0</v>
      </c>
      <c r="E1297" s="466">
        <f t="shared" ref="E1297:E1360" si="8">C1297</f>
        <v>1000</v>
      </c>
      <c r="F1297" s="466"/>
      <c r="G1297" s="469"/>
    </row>
    <row r="1298" spans="1:7" s="392" customFormat="1">
      <c r="A1298" s="464" t="s">
        <v>2203</v>
      </c>
      <c r="B1298" s="465" t="s">
        <v>2204</v>
      </c>
      <c r="C1298" s="466">
        <v>33</v>
      </c>
      <c r="D1298" s="467">
        <v>0</v>
      </c>
      <c r="E1298" s="466">
        <f t="shared" si="8"/>
        <v>33</v>
      </c>
      <c r="F1298" s="466"/>
      <c r="G1298" s="469"/>
    </row>
    <row r="1299" spans="1:7" s="392" customFormat="1">
      <c r="A1299" s="464" t="s">
        <v>2205</v>
      </c>
      <c r="B1299" s="465" t="s">
        <v>2206</v>
      </c>
      <c r="C1299" s="466">
        <v>165</v>
      </c>
      <c r="D1299" s="467">
        <v>0</v>
      </c>
      <c r="E1299" s="466">
        <f t="shared" si="8"/>
        <v>165</v>
      </c>
      <c r="F1299" s="466"/>
      <c r="G1299" s="469"/>
    </row>
    <row r="1300" spans="1:7" s="392" customFormat="1">
      <c r="A1300" s="464" t="s">
        <v>2207</v>
      </c>
      <c r="B1300" s="465" t="s">
        <v>2208</v>
      </c>
      <c r="C1300" s="466">
        <v>330</v>
      </c>
      <c r="D1300" s="467">
        <v>0</v>
      </c>
      <c r="E1300" s="466">
        <f t="shared" si="8"/>
        <v>330</v>
      </c>
      <c r="F1300" s="466"/>
      <c r="G1300" s="469"/>
    </row>
    <row r="1301" spans="1:7" s="392" customFormat="1" ht="30">
      <c r="A1301" s="464" t="s">
        <v>2209</v>
      </c>
      <c r="B1301" s="465" t="s">
        <v>2210</v>
      </c>
      <c r="C1301" s="466">
        <v>100</v>
      </c>
      <c r="D1301" s="467">
        <v>0</v>
      </c>
      <c r="E1301" s="466">
        <f t="shared" si="8"/>
        <v>100</v>
      </c>
      <c r="F1301" s="466"/>
      <c r="G1301" s="469"/>
    </row>
    <row r="1302" spans="1:7" s="392" customFormat="1" ht="30">
      <c r="A1302" s="464" t="s">
        <v>2211</v>
      </c>
      <c r="B1302" s="465" t="s">
        <v>2212</v>
      </c>
      <c r="C1302" s="466">
        <v>1000</v>
      </c>
      <c r="D1302" s="467">
        <v>0</v>
      </c>
      <c r="E1302" s="466">
        <f t="shared" si="8"/>
        <v>1000</v>
      </c>
      <c r="F1302" s="466"/>
      <c r="G1302" s="469"/>
    </row>
    <row r="1303" spans="1:7" s="392" customFormat="1">
      <c r="A1303" s="421" t="s">
        <v>2213</v>
      </c>
      <c r="B1303" s="465"/>
      <c r="C1303" s="466"/>
      <c r="D1303" s="467"/>
      <c r="E1303" s="466"/>
      <c r="F1303" s="466"/>
      <c r="G1303" s="469"/>
    </row>
    <row r="1304" spans="1:7" s="392" customFormat="1">
      <c r="A1304" s="470" t="s">
        <v>2214</v>
      </c>
      <c r="B1304" s="465"/>
      <c r="C1304" s="466"/>
      <c r="D1304" s="467"/>
      <c r="E1304" s="466"/>
      <c r="F1304" s="466"/>
      <c r="G1304" s="469"/>
    </row>
    <row r="1305" spans="1:7" s="392" customFormat="1">
      <c r="A1305" s="470" t="s">
        <v>1747</v>
      </c>
      <c r="B1305" s="465"/>
      <c r="C1305" s="466"/>
      <c r="D1305" s="467"/>
      <c r="E1305" s="466"/>
      <c r="F1305" s="466"/>
      <c r="G1305" s="469"/>
    </row>
    <row r="1306" spans="1:7" s="392" customFormat="1">
      <c r="A1306" s="464" t="s">
        <v>2215</v>
      </c>
      <c r="B1306" s="465" t="s">
        <v>2216</v>
      </c>
      <c r="C1306" s="466">
        <v>1050</v>
      </c>
      <c r="D1306" s="467">
        <v>0</v>
      </c>
      <c r="E1306" s="466">
        <f t="shared" si="8"/>
        <v>1050</v>
      </c>
      <c r="F1306" s="466">
        <v>29</v>
      </c>
      <c r="G1306" s="469">
        <v>50</v>
      </c>
    </row>
    <row r="1307" spans="1:7" s="392" customFormat="1">
      <c r="A1307" s="464" t="s">
        <v>2217</v>
      </c>
      <c r="B1307" s="465" t="s">
        <v>2218</v>
      </c>
      <c r="C1307" s="466">
        <v>1040</v>
      </c>
      <c r="D1307" s="467">
        <v>0</v>
      </c>
      <c r="E1307" s="466">
        <f t="shared" si="8"/>
        <v>1040</v>
      </c>
      <c r="F1307" s="466">
        <v>29</v>
      </c>
      <c r="G1307" s="469">
        <v>50</v>
      </c>
    </row>
    <row r="1308" spans="1:7" s="392" customFormat="1">
      <c r="A1308" s="464" t="s">
        <v>2219</v>
      </c>
      <c r="B1308" s="465" t="s">
        <v>2220</v>
      </c>
      <c r="C1308" s="466">
        <v>1120</v>
      </c>
      <c r="D1308" s="467">
        <v>0</v>
      </c>
      <c r="E1308" s="466">
        <f t="shared" si="8"/>
        <v>1120</v>
      </c>
      <c r="F1308" s="466">
        <v>29</v>
      </c>
      <c r="G1308" s="469">
        <v>50</v>
      </c>
    </row>
    <row r="1309" spans="1:7" s="392" customFormat="1">
      <c r="A1309" s="464" t="s">
        <v>2221</v>
      </c>
      <c r="B1309" s="465" t="s">
        <v>2222</v>
      </c>
      <c r="C1309" s="466">
        <v>1200</v>
      </c>
      <c r="D1309" s="467">
        <v>0</v>
      </c>
      <c r="E1309" s="466">
        <f t="shared" si="8"/>
        <v>1200</v>
      </c>
      <c r="F1309" s="466">
        <v>29</v>
      </c>
      <c r="G1309" s="469">
        <v>50</v>
      </c>
    </row>
    <row r="1310" spans="1:7" s="392" customFormat="1">
      <c r="A1310" s="464" t="s">
        <v>2223</v>
      </c>
      <c r="B1310" s="465" t="s">
        <v>2224</v>
      </c>
      <c r="C1310" s="466">
        <v>1235</v>
      </c>
      <c r="D1310" s="467">
        <v>0</v>
      </c>
      <c r="E1310" s="466">
        <f t="shared" si="8"/>
        <v>1235</v>
      </c>
      <c r="F1310" s="466">
        <v>29</v>
      </c>
      <c r="G1310" s="469">
        <v>50</v>
      </c>
    </row>
    <row r="1311" spans="1:7" s="392" customFormat="1">
      <c r="A1311" s="464" t="s">
        <v>2225</v>
      </c>
      <c r="B1311" s="465" t="s">
        <v>2226</v>
      </c>
      <c r="C1311" s="466">
        <v>1330</v>
      </c>
      <c r="D1311" s="467">
        <v>0</v>
      </c>
      <c r="E1311" s="466">
        <f t="shared" si="8"/>
        <v>1330</v>
      </c>
      <c r="F1311" s="466">
        <v>29</v>
      </c>
      <c r="G1311" s="469">
        <v>50</v>
      </c>
    </row>
    <row r="1312" spans="1:7" s="392" customFormat="1">
      <c r="A1312" s="464" t="s">
        <v>2227</v>
      </c>
      <c r="B1312" s="465" t="s">
        <v>2228</v>
      </c>
      <c r="C1312" s="466">
        <v>1425</v>
      </c>
      <c r="D1312" s="467">
        <v>0</v>
      </c>
      <c r="E1312" s="466">
        <f t="shared" si="8"/>
        <v>1425</v>
      </c>
      <c r="F1312" s="466">
        <v>29</v>
      </c>
      <c r="G1312" s="469">
        <v>50</v>
      </c>
    </row>
    <row r="1313" spans="1:7" s="392" customFormat="1">
      <c r="A1313" s="464" t="s">
        <v>2229</v>
      </c>
      <c r="B1313" s="465" t="s">
        <v>2230</v>
      </c>
      <c r="C1313" s="466">
        <v>1365</v>
      </c>
      <c r="D1313" s="467">
        <v>0</v>
      </c>
      <c r="E1313" s="466">
        <f t="shared" si="8"/>
        <v>1365</v>
      </c>
      <c r="F1313" s="466">
        <v>29</v>
      </c>
      <c r="G1313" s="469">
        <v>50</v>
      </c>
    </row>
    <row r="1314" spans="1:7" s="392" customFormat="1">
      <c r="A1314" s="464" t="s">
        <v>2231</v>
      </c>
      <c r="B1314" s="465" t="s">
        <v>2232</v>
      </c>
      <c r="C1314" s="466">
        <v>1470</v>
      </c>
      <c r="D1314" s="467">
        <v>0</v>
      </c>
      <c r="E1314" s="466">
        <f t="shared" si="8"/>
        <v>1470</v>
      </c>
      <c r="F1314" s="466">
        <v>29</v>
      </c>
      <c r="G1314" s="469">
        <v>50</v>
      </c>
    </row>
    <row r="1315" spans="1:7" s="392" customFormat="1">
      <c r="A1315" s="464" t="s">
        <v>2233</v>
      </c>
      <c r="B1315" s="465" t="s">
        <v>2234</v>
      </c>
      <c r="C1315" s="466">
        <v>1575</v>
      </c>
      <c r="D1315" s="467">
        <v>0</v>
      </c>
      <c r="E1315" s="466">
        <f t="shared" si="8"/>
        <v>1575</v>
      </c>
      <c r="F1315" s="466">
        <v>29</v>
      </c>
      <c r="G1315" s="469">
        <v>50</v>
      </c>
    </row>
    <row r="1316" spans="1:7" s="392" customFormat="1">
      <c r="A1316" s="464" t="s">
        <v>3665</v>
      </c>
      <c r="B1316" s="465" t="s">
        <v>3666</v>
      </c>
      <c r="C1316" s="466">
        <v>1300</v>
      </c>
      <c r="D1316" s="467">
        <v>0</v>
      </c>
      <c r="E1316" s="466">
        <f t="shared" si="8"/>
        <v>1300</v>
      </c>
      <c r="F1316" s="466">
        <v>29</v>
      </c>
      <c r="G1316" s="469">
        <v>50</v>
      </c>
    </row>
    <row r="1317" spans="1:7" s="392" customFormat="1">
      <c r="A1317" s="464" t="s">
        <v>3667</v>
      </c>
      <c r="B1317" s="465" t="s">
        <v>3668</v>
      </c>
      <c r="C1317" s="466">
        <v>1400</v>
      </c>
      <c r="D1317" s="467">
        <v>0</v>
      </c>
      <c r="E1317" s="466">
        <f t="shared" si="8"/>
        <v>1400</v>
      </c>
      <c r="F1317" s="466">
        <v>29</v>
      </c>
      <c r="G1317" s="469">
        <v>50</v>
      </c>
    </row>
    <row r="1318" spans="1:7" s="392" customFormat="1">
      <c r="A1318" s="464" t="s">
        <v>3669</v>
      </c>
      <c r="B1318" s="465" t="s">
        <v>3670</v>
      </c>
      <c r="C1318" s="466">
        <v>1500</v>
      </c>
      <c r="D1318" s="467">
        <v>0</v>
      </c>
      <c r="E1318" s="466">
        <f t="shared" si="8"/>
        <v>1500</v>
      </c>
      <c r="F1318" s="466">
        <v>29</v>
      </c>
      <c r="G1318" s="469">
        <v>50</v>
      </c>
    </row>
    <row r="1319" spans="1:7" s="392" customFormat="1">
      <c r="A1319" s="464" t="s">
        <v>3671</v>
      </c>
      <c r="B1319" s="465" t="s">
        <v>3672</v>
      </c>
      <c r="C1319" s="466">
        <v>1235</v>
      </c>
      <c r="D1319" s="467">
        <v>0</v>
      </c>
      <c r="E1319" s="466">
        <f t="shared" si="8"/>
        <v>1235</v>
      </c>
      <c r="F1319" s="466">
        <v>29</v>
      </c>
      <c r="G1319" s="469">
        <v>50</v>
      </c>
    </row>
    <row r="1320" spans="1:7" s="392" customFormat="1">
      <c r="A1320" s="464" t="s">
        <v>3673</v>
      </c>
      <c r="B1320" s="465" t="s">
        <v>3674</v>
      </c>
      <c r="C1320" s="466">
        <v>1330</v>
      </c>
      <c r="D1320" s="467">
        <v>0</v>
      </c>
      <c r="E1320" s="466">
        <f t="shared" si="8"/>
        <v>1330</v>
      </c>
      <c r="F1320" s="466">
        <v>29</v>
      </c>
      <c r="G1320" s="469">
        <v>50</v>
      </c>
    </row>
    <row r="1321" spans="1:7" s="392" customFormat="1">
      <c r="A1321" s="464" t="s">
        <v>3675</v>
      </c>
      <c r="B1321" s="465" t="s">
        <v>3676</v>
      </c>
      <c r="C1321" s="466">
        <v>1425</v>
      </c>
      <c r="D1321" s="467">
        <v>0</v>
      </c>
      <c r="E1321" s="466">
        <f t="shared" si="8"/>
        <v>1425</v>
      </c>
      <c r="F1321" s="466">
        <v>29</v>
      </c>
      <c r="G1321" s="469">
        <v>50</v>
      </c>
    </row>
    <row r="1322" spans="1:7" s="392" customFormat="1">
      <c r="A1322" s="464" t="s">
        <v>3677</v>
      </c>
      <c r="B1322" s="465" t="s">
        <v>3678</v>
      </c>
      <c r="C1322" s="466">
        <v>1300</v>
      </c>
      <c r="D1322" s="467">
        <v>0</v>
      </c>
      <c r="E1322" s="466">
        <f t="shared" si="8"/>
        <v>1300</v>
      </c>
      <c r="F1322" s="466">
        <v>29</v>
      </c>
      <c r="G1322" s="469">
        <v>50</v>
      </c>
    </row>
    <row r="1323" spans="1:7" s="392" customFormat="1">
      <c r="A1323" s="464" t="s">
        <v>3679</v>
      </c>
      <c r="B1323" s="465" t="s">
        <v>3680</v>
      </c>
      <c r="C1323" s="466">
        <v>1400</v>
      </c>
      <c r="D1323" s="467">
        <v>0</v>
      </c>
      <c r="E1323" s="466">
        <f t="shared" si="8"/>
        <v>1400</v>
      </c>
      <c r="F1323" s="466">
        <v>29</v>
      </c>
      <c r="G1323" s="469">
        <v>50</v>
      </c>
    </row>
    <row r="1324" spans="1:7" s="392" customFormat="1">
      <c r="A1324" s="464" t="s">
        <v>3681</v>
      </c>
      <c r="B1324" s="465" t="s">
        <v>3682</v>
      </c>
      <c r="C1324" s="466">
        <v>1500</v>
      </c>
      <c r="D1324" s="467">
        <v>0</v>
      </c>
      <c r="E1324" s="466">
        <f t="shared" si="8"/>
        <v>1500</v>
      </c>
      <c r="F1324" s="466">
        <v>29</v>
      </c>
      <c r="G1324" s="469">
        <v>50</v>
      </c>
    </row>
    <row r="1325" spans="1:7" s="392" customFormat="1">
      <c r="A1325" s="464" t="s">
        <v>3683</v>
      </c>
      <c r="B1325" s="465" t="s">
        <v>3684</v>
      </c>
      <c r="C1325" s="466">
        <v>1560</v>
      </c>
      <c r="D1325" s="467">
        <v>0</v>
      </c>
      <c r="E1325" s="466">
        <f t="shared" si="8"/>
        <v>1560</v>
      </c>
      <c r="F1325" s="466">
        <v>29</v>
      </c>
      <c r="G1325" s="469">
        <v>50</v>
      </c>
    </row>
    <row r="1326" spans="1:7" s="392" customFormat="1">
      <c r="A1326" s="464" t="s">
        <v>3685</v>
      </c>
      <c r="B1326" s="465" t="s">
        <v>3686</v>
      </c>
      <c r="C1326" s="466">
        <v>1680</v>
      </c>
      <c r="D1326" s="467">
        <v>0</v>
      </c>
      <c r="E1326" s="466">
        <f t="shared" si="8"/>
        <v>1680</v>
      </c>
      <c r="F1326" s="466">
        <v>29</v>
      </c>
      <c r="G1326" s="469">
        <v>50</v>
      </c>
    </row>
    <row r="1327" spans="1:7" s="392" customFormat="1">
      <c r="A1327" s="464" t="s">
        <v>3687</v>
      </c>
      <c r="B1327" s="465" t="s">
        <v>3688</v>
      </c>
      <c r="C1327" s="466">
        <v>1800</v>
      </c>
      <c r="D1327" s="467">
        <v>0</v>
      </c>
      <c r="E1327" s="466">
        <f t="shared" si="8"/>
        <v>1800</v>
      </c>
      <c r="F1327" s="466">
        <v>29</v>
      </c>
      <c r="G1327" s="469">
        <v>50</v>
      </c>
    </row>
    <row r="1328" spans="1:7" s="392" customFormat="1">
      <c r="A1328" s="464" t="s">
        <v>3689</v>
      </c>
      <c r="B1328" s="465" t="s">
        <v>3690</v>
      </c>
      <c r="C1328" s="466">
        <v>1755</v>
      </c>
      <c r="D1328" s="467">
        <v>0</v>
      </c>
      <c r="E1328" s="466">
        <f t="shared" si="8"/>
        <v>1755</v>
      </c>
      <c r="F1328" s="466">
        <v>29</v>
      </c>
      <c r="G1328" s="469">
        <v>50</v>
      </c>
    </row>
    <row r="1329" spans="1:7" s="392" customFormat="1">
      <c r="A1329" s="464" t="s">
        <v>3691</v>
      </c>
      <c r="B1329" s="465" t="s">
        <v>3692</v>
      </c>
      <c r="C1329" s="466">
        <v>1890</v>
      </c>
      <c r="D1329" s="467">
        <v>0</v>
      </c>
      <c r="E1329" s="466">
        <f t="shared" si="8"/>
        <v>1890</v>
      </c>
      <c r="F1329" s="466">
        <v>29</v>
      </c>
      <c r="G1329" s="469">
        <v>50</v>
      </c>
    </row>
    <row r="1330" spans="1:7" s="392" customFormat="1">
      <c r="A1330" s="464" t="s">
        <v>3693</v>
      </c>
      <c r="B1330" s="465" t="s">
        <v>3694</v>
      </c>
      <c r="C1330" s="466">
        <v>2025</v>
      </c>
      <c r="D1330" s="467">
        <v>0</v>
      </c>
      <c r="E1330" s="466">
        <f t="shared" si="8"/>
        <v>2025</v>
      </c>
      <c r="F1330" s="466">
        <v>29</v>
      </c>
      <c r="G1330" s="469">
        <v>50</v>
      </c>
    </row>
    <row r="1331" spans="1:7" s="392" customFormat="1">
      <c r="A1331" s="464" t="s">
        <v>3695</v>
      </c>
      <c r="B1331" s="465" t="s">
        <v>3696</v>
      </c>
      <c r="C1331" s="466">
        <v>1560</v>
      </c>
      <c r="D1331" s="467">
        <v>0</v>
      </c>
      <c r="E1331" s="466">
        <f t="shared" si="8"/>
        <v>1560</v>
      </c>
      <c r="F1331" s="466">
        <v>29</v>
      </c>
      <c r="G1331" s="469">
        <v>50</v>
      </c>
    </row>
    <row r="1332" spans="1:7" s="392" customFormat="1">
      <c r="A1332" s="464" t="s">
        <v>3697</v>
      </c>
      <c r="B1332" s="465" t="s">
        <v>3698</v>
      </c>
      <c r="C1332" s="466">
        <v>1680</v>
      </c>
      <c r="D1332" s="467">
        <v>0</v>
      </c>
      <c r="E1332" s="466">
        <f t="shared" si="8"/>
        <v>1680</v>
      </c>
      <c r="F1332" s="466">
        <v>29</v>
      </c>
      <c r="G1332" s="469">
        <v>50</v>
      </c>
    </row>
    <row r="1333" spans="1:7" s="392" customFormat="1">
      <c r="A1333" s="464" t="s">
        <v>3699</v>
      </c>
      <c r="B1333" s="465" t="s">
        <v>3700</v>
      </c>
      <c r="C1333" s="466">
        <v>1800</v>
      </c>
      <c r="D1333" s="467">
        <v>0</v>
      </c>
      <c r="E1333" s="466">
        <f t="shared" si="8"/>
        <v>1800</v>
      </c>
      <c r="F1333" s="466">
        <v>29</v>
      </c>
      <c r="G1333" s="469">
        <v>50</v>
      </c>
    </row>
    <row r="1334" spans="1:7" s="392" customFormat="1">
      <c r="A1334" s="421" t="s">
        <v>3701</v>
      </c>
      <c r="B1334" s="465"/>
      <c r="C1334" s="466"/>
      <c r="D1334" s="467"/>
      <c r="E1334" s="466"/>
      <c r="F1334" s="466"/>
      <c r="G1334" s="469"/>
    </row>
    <row r="1335" spans="1:7" s="392" customFormat="1">
      <c r="A1335" s="470" t="s">
        <v>1748</v>
      </c>
      <c r="B1335" s="465"/>
      <c r="C1335" s="466"/>
      <c r="D1335" s="467"/>
      <c r="E1335" s="466"/>
      <c r="F1335" s="466"/>
      <c r="G1335" s="469"/>
    </row>
    <row r="1336" spans="1:7" s="392" customFormat="1">
      <c r="A1336" s="470" t="s">
        <v>1749</v>
      </c>
      <c r="B1336" s="465"/>
      <c r="C1336" s="466"/>
      <c r="D1336" s="467"/>
      <c r="E1336" s="466"/>
      <c r="F1336" s="466"/>
      <c r="G1336" s="469"/>
    </row>
    <row r="1337" spans="1:7" s="392" customFormat="1">
      <c r="A1337" s="464" t="s">
        <v>3702</v>
      </c>
      <c r="B1337" s="465" t="s">
        <v>3703</v>
      </c>
      <c r="C1337" s="466">
        <v>7158</v>
      </c>
      <c r="D1337" s="467">
        <v>0</v>
      </c>
      <c r="E1337" s="466">
        <f t="shared" si="8"/>
        <v>7158</v>
      </c>
      <c r="F1337" s="466">
        <v>58</v>
      </c>
      <c r="G1337" s="469">
        <v>50</v>
      </c>
    </row>
    <row r="1338" spans="1:7" s="392" customFormat="1">
      <c r="A1338" s="464" t="s">
        <v>3704</v>
      </c>
      <c r="B1338" s="465" t="s">
        <v>3705</v>
      </c>
      <c r="C1338" s="466">
        <v>7709</v>
      </c>
      <c r="D1338" s="467">
        <v>0</v>
      </c>
      <c r="E1338" s="466">
        <f t="shared" si="8"/>
        <v>7709</v>
      </c>
      <c r="F1338" s="466">
        <v>58</v>
      </c>
      <c r="G1338" s="469">
        <v>50</v>
      </c>
    </row>
    <row r="1339" spans="1:7" s="392" customFormat="1">
      <c r="A1339" s="464" t="s">
        <v>3706</v>
      </c>
      <c r="B1339" s="465" t="s">
        <v>3707</v>
      </c>
      <c r="C1339" s="466">
        <v>8260</v>
      </c>
      <c r="D1339" s="467">
        <v>0</v>
      </c>
      <c r="E1339" s="466">
        <f t="shared" si="8"/>
        <v>8260</v>
      </c>
      <c r="F1339" s="466">
        <v>58</v>
      </c>
      <c r="G1339" s="469">
        <v>50</v>
      </c>
    </row>
    <row r="1340" spans="1:7" s="392" customFormat="1">
      <c r="A1340" s="464" t="s">
        <v>3708</v>
      </c>
      <c r="B1340" s="465" t="s">
        <v>3709</v>
      </c>
      <c r="C1340" s="466">
        <v>7540</v>
      </c>
      <c r="D1340" s="467">
        <v>0</v>
      </c>
      <c r="E1340" s="466">
        <f t="shared" si="8"/>
        <v>7540</v>
      </c>
      <c r="F1340" s="466">
        <v>58</v>
      </c>
      <c r="G1340" s="469">
        <v>50</v>
      </c>
    </row>
    <row r="1341" spans="1:7" s="392" customFormat="1">
      <c r="A1341" s="464" t="s">
        <v>3710</v>
      </c>
      <c r="B1341" s="465" t="s">
        <v>3711</v>
      </c>
      <c r="C1341" s="466">
        <v>8120</v>
      </c>
      <c r="D1341" s="467">
        <v>0</v>
      </c>
      <c r="E1341" s="466">
        <f t="shared" si="8"/>
        <v>8120</v>
      </c>
      <c r="F1341" s="466">
        <v>58</v>
      </c>
      <c r="G1341" s="469">
        <v>50</v>
      </c>
    </row>
    <row r="1342" spans="1:7" s="392" customFormat="1">
      <c r="A1342" s="464" t="s">
        <v>3712</v>
      </c>
      <c r="B1342" s="465" t="s">
        <v>3713</v>
      </c>
      <c r="C1342" s="466">
        <v>8700</v>
      </c>
      <c r="D1342" s="467">
        <v>0</v>
      </c>
      <c r="E1342" s="466">
        <f t="shared" si="8"/>
        <v>8700</v>
      </c>
      <c r="F1342" s="466">
        <v>58</v>
      </c>
      <c r="G1342" s="469">
        <v>50</v>
      </c>
    </row>
    <row r="1343" spans="1:7" s="392" customFormat="1">
      <c r="A1343" s="464" t="s">
        <v>3714</v>
      </c>
      <c r="B1343" s="465" t="s">
        <v>3715</v>
      </c>
      <c r="C1343" s="466">
        <v>9360</v>
      </c>
      <c r="D1343" s="467">
        <v>0</v>
      </c>
      <c r="E1343" s="466">
        <f t="shared" si="8"/>
        <v>9360</v>
      </c>
      <c r="F1343" s="466">
        <v>58</v>
      </c>
      <c r="G1343" s="469">
        <v>50</v>
      </c>
    </row>
    <row r="1344" spans="1:7" s="392" customFormat="1">
      <c r="A1344" s="464" t="s">
        <v>3716</v>
      </c>
      <c r="B1344" s="465" t="s">
        <v>3717</v>
      </c>
      <c r="C1344" s="466">
        <v>10080</v>
      </c>
      <c r="D1344" s="467">
        <v>0</v>
      </c>
      <c r="E1344" s="466">
        <f t="shared" si="8"/>
        <v>10080</v>
      </c>
      <c r="F1344" s="466">
        <v>58</v>
      </c>
      <c r="G1344" s="469">
        <v>50</v>
      </c>
    </row>
    <row r="1345" spans="1:7" s="392" customFormat="1">
      <c r="A1345" s="464" t="s">
        <v>3718</v>
      </c>
      <c r="B1345" s="465" t="s">
        <v>3719</v>
      </c>
      <c r="C1345" s="466">
        <v>10800</v>
      </c>
      <c r="D1345" s="467">
        <v>0</v>
      </c>
      <c r="E1345" s="466">
        <f t="shared" si="8"/>
        <v>10800</v>
      </c>
      <c r="F1345" s="466">
        <v>58</v>
      </c>
      <c r="G1345" s="469">
        <v>50</v>
      </c>
    </row>
    <row r="1346" spans="1:7" s="392" customFormat="1" ht="30">
      <c r="A1346" s="464" t="s">
        <v>3720</v>
      </c>
      <c r="B1346" s="465" t="s">
        <v>3721</v>
      </c>
      <c r="C1346" s="466">
        <v>9490</v>
      </c>
      <c r="D1346" s="467">
        <v>0</v>
      </c>
      <c r="E1346" s="466">
        <f t="shared" si="8"/>
        <v>9490</v>
      </c>
      <c r="F1346" s="466">
        <v>58</v>
      </c>
      <c r="G1346" s="469">
        <v>50</v>
      </c>
    </row>
    <row r="1347" spans="1:7" s="392" customFormat="1" ht="30">
      <c r="A1347" s="464" t="s">
        <v>3722</v>
      </c>
      <c r="B1347" s="465" t="s">
        <v>3723</v>
      </c>
      <c r="C1347" s="466">
        <v>10220</v>
      </c>
      <c r="D1347" s="467">
        <v>0</v>
      </c>
      <c r="E1347" s="466">
        <f t="shared" si="8"/>
        <v>10220</v>
      </c>
      <c r="F1347" s="466">
        <v>58</v>
      </c>
      <c r="G1347" s="469">
        <v>50</v>
      </c>
    </row>
    <row r="1348" spans="1:7" s="392" customFormat="1" ht="30">
      <c r="A1348" s="464" t="s">
        <v>3724</v>
      </c>
      <c r="B1348" s="465" t="s">
        <v>3725</v>
      </c>
      <c r="C1348" s="466">
        <v>10950</v>
      </c>
      <c r="D1348" s="467">
        <v>0</v>
      </c>
      <c r="E1348" s="466">
        <f t="shared" si="8"/>
        <v>10950</v>
      </c>
      <c r="F1348" s="466">
        <v>58</v>
      </c>
      <c r="G1348" s="469">
        <v>50</v>
      </c>
    </row>
    <row r="1349" spans="1:7" s="392" customFormat="1">
      <c r="A1349" s="464" t="s">
        <v>3726</v>
      </c>
      <c r="B1349" s="465" t="s">
        <v>3727</v>
      </c>
      <c r="C1349" s="466">
        <v>8752</v>
      </c>
      <c r="D1349" s="467">
        <v>0</v>
      </c>
      <c r="E1349" s="466">
        <f t="shared" si="8"/>
        <v>8752</v>
      </c>
      <c r="F1349" s="466">
        <v>58</v>
      </c>
      <c r="G1349" s="469">
        <v>50</v>
      </c>
    </row>
    <row r="1350" spans="1:7" s="392" customFormat="1">
      <c r="A1350" s="464" t="s">
        <v>3728</v>
      </c>
      <c r="B1350" s="465" t="s">
        <v>3729</v>
      </c>
      <c r="C1350" s="466">
        <v>9425</v>
      </c>
      <c r="D1350" s="467">
        <v>0</v>
      </c>
      <c r="E1350" s="466">
        <f t="shared" si="8"/>
        <v>9425</v>
      </c>
      <c r="F1350" s="466">
        <v>58</v>
      </c>
      <c r="G1350" s="469">
        <v>50</v>
      </c>
    </row>
    <row r="1351" spans="1:7" s="392" customFormat="1">
      <c r="A1351" s="464" t="s">
        <v>3730</v>
      </c>
      <c r="B1351" s="465" t="s">
        <v>3731</v>
      </c>
      <c r="C1351" s="466">
        <v>10098</v>
      </c>
      <c r="D1351" s="467">
        <v>0</v>
      </c>
      <c r="E1351" s="466">
        <f t="shared" si="8"/>
        <v>10098</v>
      </c>
      <c r="F1351" s="466">
        <v>58</v>
      </c>
      <c r="G1351" s="469">
        <v>50</v>
      </c>
    </row>
    <row r="1352" spans="1:7" s="392" customFormat="1">
      <c r="A1352" s="464" t="s">
        <v>3732</v>
      </c>
      <c r="B1352" s="465" t="s">
        <v>3733</v>
      </c>
      <c r="C1352" s="466">
        <v>7841</v>
      </c>
      <c r="D1352" s="467">
        <v>0</v>
      </c>
      <c r="E1352" s="466">
        <f t="shared" si="8"/>
        <v>7841</v>
      </c>
      <c r="F1352" s="466">
        <v>58</v>
      </c>
      <c r="G1352" s="469">
        <v>50</v>
      </c>
    </row>
    <row r="1353" spans="1:7" s="392" customFormat="1">
      <c r="A1353" s="464" t="s">
        <v>3734</v>
      </c>
      <c r="B1353" s="465" t="s">
        <v>3735</v>
      </c>
      <c r="C1353" s="466">
        <v>8444</v>
      </c>
      <c r="D1353" s="467">
        <v>0</v>
      </c>
      <c r="E1353" s="466">
        <f t="shared" si="8"/>
        <v>8444</v>
      </c>
      <c r="F1353" s="466">
        <v>58</v>
      </c>
      <c r="G1353" s="469">
        <v>50</v>
      </c>
    </row>
    <row r="1354" spans="1:7" s="392" customFormat="1">
      <c r="A1354" s="464" t="s">
        <v>3736</v>
      </c>
      <c r="B1354" s="465" t="s">
        <v>3737</v>
      </c>
      <c r="C1354" s="466">
        <v>9047</v>
      </c>
      <c r="D1354" s="467">
        <v>0</v>
      </c>
      <c r="E1354" s="466">
        <f t="shared" si="8"/>
        <v>9047</v>
      </c>
      <c r="F1354" s="466">
        <v>58</v>
      </c>
      <c r="G1354" s="469">
        <v>50</v>
      </c>
    </row>
    <row r="1355" spans="1:7" s="392" customFormat="1">
      <c r="A1355" s="464" t="s">
        <v>3738</v>
      </c>
      <c r="B1355" s="465" t="s">
        <v>3739</v>
      </c>
      <c r="C1355" s="466">
        <v>9360</v>
      </c>
      <c r="D1355" s="467">
        <v>0</v>
      </c>
      <c r="E1355" s="466">
        <f t="shared" si="8"/>
        <v>9360</v>
      </c>
      <c r="F1355" s="466">
        <v>58</v>
      </c>
      <c r="G1355" s="469">
        <v>50</v>
      </c>
    </row>
    <row r="1356" spans="1:7" s="392" customFormat="1">
      <c r="A1356" s="464" t="s">
        <v>3740</v>
      </c>
      <c r="B1356" s="465" t="s">
        <v>3741</v>
      </c>
      <c r="C1356" s="466">
        <v>10080</v>
      </c>
      <c r="D1356" s="467">
        <v>0</v>
      </c>
      <c r="E1356" s="466">
        <f t="shared" si="8"/>
        <v>10080</v>
      </c>
      <c r="F1356" s="466">
        <v>58</v>
      </c>
      <c r="G1356" s="469">
        <v>50</v>
      </c>
    </row>
    <row r="1357" spans="1:7" s="392" customFormat="1">
      <c r="A1357" s="464" t="s">
        <v>3742</v>
      </c>
      <c r="B1357" s="465" t="s">
        <v>3743</v>
      </c>
      <c r="C1357" s="466">
        <v>10800</v>
      </c>
      <c r="D1357" s="467">
        <v>0</v>
      </c>
      <c r="E1357" s="466">
        <f t="shared" si="8"/>
        <v>10800</v>
      </c>
      <c r="F1357" s="466">
        <v>58</v>
      </c>
      <c r="G1357" s="469">
        <v>50</v>
      </c>
    </row>
    <row r="1358" spans="1:7" s="392" customFormat="1">
      <c r="A1358" s="464" t="s">
        <v>3744</v>
      </c>
      <c r="B1358" s="465" t="s">
        <v>3745</v>
      </c>
      <c r="C1358" s="466">
        <v>2122</v>
      </c>
      <c r="D1358" s="467">
        <v>0</v>
      </c>
      <c r="E1358" s="466">
        <f t="shared" si="8"/>
        <v>2122</v>
      </c>
      <c r="F1358" s="466">
        <v>58</v>
      </c>
      <c r="G1358" s="469">
        <v>50</v>
      </c>
    </row>
    <row r="1359" spans="1:7" s="392" customFormat="1">
      <c r="A1359" s="464" t="s">
        <v>3746</v>
      </c>
      <c r="B1359" s="465" t="s">
        <v>3747</v>
      </c>
      <c r="C1359" s="466">
        <v>2285</v>
      </c>
      <c r="D1359" s="467">
        <v>0</v>
      </c>
      <c r="E1359" s="466">
        <f t="shared" si="8"/>
        <v>2285</v>
      </c>
      <c r="F1359" s="466">
        <v>58</v>
      </c>
      <c r="G1359" s="469">
        <v>50</v>
      </c>
    </row>
    <row r="1360" spans="1:7" s="392" customFormat="1">
      <c r="A1360" s="464" t="s">
        <v>3748</v>
      </c>
      <c r="B1360" s="465" t="s">
        <v>3749</v>
      </c>
      <c r="C1360" s="466">
        <v>2448</v>
      </c>
      <c r="D1360" s="467">
        <v>0</v>
      </c>
      <c r="E1360" s="466">
        <f t="shared" si="8"/>
        <v>2448</v>
      </c>
      <c r="F1360" s="466">
        <v>58</v>
      </c>
      <c r="G1360" s="469">
        <v>50</v>
      </c>
    </row>
    <row r="1361" spans="1:7" s="392" customFormat="1">
      <c r="A1361" s="464" t="s">
        <v>3750</v>
      </c>
      <c r="B1361" s="465" t="s">
        <v>3751</v>
      </c>
      <c r="C1361" s="466">
        <v>2889</v>
      </c>
      <c r="D1361" s="467">
        <v>0</v>
      </c>
      <c r="E1361" s="466">
        <f t="shared" ref="E1361:E1421" si="9">C1361</f>
        <v>2889</v>
      </c>
      <c r="F1361" s="466">
        <v>58</v>
      </c>
      <c r="G1361" s="469">
        <v>50</v>
      </c>
    </row>
    <row r="1362" spans="1:7" s="392" customFormat="1">
      <c r="A1362" s="464" t="s">
        <v>3752</v>
      </c>
      <c r="B1362" s="465" t="s">
        <v>3753</v>
      </c>
      <c r="C1362" s="466">
        <v>3111</v>
      </c>
      <c r="D1362" s="467">
        <v>0</v>
      </c>
      <c r="E1362" s="466">
        <f t="shared" si="9"/>
        <v>3111</v>
      </c>
      <c r="F1362" s="466">
        <v>58</v>
      </c>
      <c r="G1362" s="469">
        <v>50</v>
      </c>
    </row>
    <row r="1363" spans="1:7" s="392" customFormat="1">
      <c r="A1363" s="464" t="s">
        <v>3754</v>
      </c>
      <c r="B1363" s="465" t="s">
        <v>3755</v>
      </c>
      <c r="C1363" s="466">
        <v>3333</v>
      </c>
      <c r="D1363" s="467">
        <v>0</v>
      </c>
      <c r="E1363" s="466">
        <f t="shared" si="9"/>
        <v>3333</v>
      </c>
      <c r="F1363" s="466">
        <v>58</v>
      </c>
      <c r="G1363" s="469">
        <v>50</v>
      </c>
    </row>
    <row r="1364" spans="1:7" s="392" customFormat="1">
      <c r="A1364" s="464" t="s">
        <v>3756</v>
      </c>
      <c r="B1364" s="465" t="s">
        <v>3757</v>
      </c>
      <c r="C1364" s="466">
        <v>8987</v>
      </c>
      <c r="D1364" s="467">
        <v>0</v>
      </c>
      <c r="E1364" s="466">
        <f t="shared" si="9"/>
        <v>8987</v>
      </c>
      <c r="F1364" s="466">
        <v>58</v>
      </c>
      <c r="G1364" s="469">
        <v>50</v>
      </c>
    </row>
    <row r="1365" spans="1:7" s="392" customFormat="1">
      <c r="A1365" s="464" t="s">
        <v>3758</v>
      </c>
      <c r="B1365" s="465" t="s">
        <v>3759</v>
      </c>
      <c r="C1365" s="466">
        <v>9678</v>
      </c>
      <c r="D1365" s="467">
        <v>0</v>
      </c>
      <c r="E1365" s="466">
        <f t="shared" si="9"/>
        <v>9678</v>
      </c>
      <c r="F1365" s="466">
        <v>58</v>
      </c>
      <c r="G1365" s="469">
        <v>50</v>
      </c>
    </row>
    <row r="1366" spans="1:7" s="392" customFormat="1">
      <c r="A1366" s="464" t="s">
        <v>3760</v>
      </c>
      <c r="B1366" s="465" t="s">
        <v>3761</v>
      </c>
      <c r="C1366" s="466">
        <v>10369</v>
      </c>
      <c r="D1366" s="467">
        <v>0</v>
      </c>
      <c r="E1366" s="466">
        <f t="shared" si="9"/>
        <v>10369</v>
      </c>
      <c r="F1366" s="466">
        <v>58</v>
      </c>
      <c r="G1366" s="469">
        <v>50</v>
      </c>
    </row>
    <row r="1367" spans="1:7" s="392" customFormat="1">
      <c r="A1367" s="464" t="s">
        <v>3762</v>
      </c>
      <c r="B1367" s="465" t="s">
        <v>3763</v>
      </c>
      <c r="C1367" s="466">
        <v>11189</v>
      </c>
      <c r="D1367" s="467">
        <v>0</v>
      </c>
      <c r="E1367" s="466">
        <f t="shared" si="9"/>
        <v>11189</v>
      </c>
      <c r="F1367" s="466">
        <v>58</v>
      </c>
      <c r="G1367" s="469">
        <v>50</v>
      </c>
    </row>
    <row r="1368" spans="1:7" s="392" customFormat="1">
      <c r="A1368" s="464" t="s">
        <v>3764</v>
      </c>
      <c r="B1368" s="465" t="s">
        <v>3765</v>
      </c>
      <c r="C1368" s="466">
        <v>12050</v>
      </c>
      <c r="D1368" s="467">
        <v>0</v>
      </c>
      <c r="E1368" s="466">
        <f t="shared" si="9"/>
        <v>12050</v>
      </c>
      <c r="F1368" s="466">
        <v>58</v>
      </c>
      <c r="G1368" s="469">
        <v>50</v>
      </c>
    </row>
    <row r="1369" spans="1:7" s="392" customFormat="1">
      <c r="A1369" s="464" t="s">
        <v>3766</v>
      </c>
      <c r="B1369" s="465" t="s">
        <v>3767</v>
      </c>
      <c r="C1369" s="466">
        <v>12911</v>
      </c>
      <c r="D1369" s="467">
        <v>0</v>
      </c>
      <c r="E1369" s="466">
        <f t="shared" si="9"/>
        <v>12911</v>
      </c>
      <c r="F1369" s="466">
        <v>58</v>
      </c>
      <c r="G1369" s="469">
        <v>50</v>
      </c>
    </row>
    <row r="1370" spans="1:7" s="392" customFormat="1" ht="30">
      <c r="A1370" s="464" t="s">
        <v>3768</v>
      </c>
      <c r="B1370" s="465" t="s">
        <v>3769</v>
      </c>
      <c r="C1370" s="466">
        <v>5682</v>
      </c>
      <c r="D1370" s="467">
        <v>0</v>
      </c>
      <c r="E1370" s="466">
        <f t="shared" si="9"/>
        <v>5682</v>
      </c>
      <c r="F1370" s="466">
        <v>58</v>
      </c>
      <c r="G1370" s="469">
        <v>50</v>
      </c>
    </row>
    <row r="1371" spans="1:7" s="392" customFormat="1" ht="30">
      <c r="A1371" s="464" t="s">
        <v>3770</v>
      </c>
      <c r="B1371" s="465" t="s">
        <v>3771</v>
      </c>
      <c r="C1371" s="466">
        <v>6119</v>
      </c>
      <c r="D1371" s="467">
        <v>0</v>
      </c>
      <c r="E1371" s="466">
        <f t="shared" si="9"/>
        <v>6119</v>
      </c>
      <c r="F1371" s="466">
        <v>58</v>
      </c>
      <c r="G1371" s="469">
        <v>50</v>
      </c>
    </row>
    <row r="1372" spans="1:7" s="392" customFormat="1" ht="30">
      <c r="A1372" s="464" t="s">
        <v>3772</v>
      </c>
      <c r="B1372" s="465" t="s">
        <v>3773</v>
      </c>
      <c r="C1372" s="466">
        <v>6556</v>
      </c>
      <c r="D1372" s="467">
        <v>0</v>
      </c>
      <c r="E1372" s="466">
        <f t="shared" si="9"/>
        <v>6556</v>
      </c>
      <c r="F1372" s="466">
        <v>58</v>
      </c>
      <c r="G1372" s="469">
        <v>50</v>
      </c>
    </row>
    <row r="1373" spans="1:7" s="392" customFormat="1" ht="30">
      <c r="A1373" s="464" t="s">
        <v>3774</v>
      </c>
      <c r="B1373" s="465" t="s">
        <v>3775</v>
      </c>
      <c r="C1373" s="466">
        <v>5682</v>
      </c>
      <c r="D1373" s="467">
        <v>0</v>
      </c>
      <c r="E1373" s="466">
        <f t="shared" si="9"/>
        <v>5682</v>
      </c>
      <c r="F1373" s="466">
        <v>58</v>
      </c>
      <c r="G1373" s="469">
        <v>50</v>
      </c>
    </row>
    <row r="1374" spans="1:7" s="392" customFormat="1" ht="30">
      <c r="A1374" s="464" t="s">
        <v>3776</v>
      </c>
      <c r="B1374" s="465" t="s">
        <v>3777</v>
      </c>
      <c r="C1374" s="466">
        <v>6119</v>
      </c>
      <c r="D1374" s="467">
        <v>0</v>
      </c>
      <c r="E1374" s="466">
        <f t="shared" si="9"/>
        <v>6119</v>
      </c>
      <c r="F1374" s="466">
        <v>58</v>
      </c>
      <c r="G1374" s="469">
        <v>50</v>
      </c>
    </row>
    <row r="1375" spans="1:7" s="392" customFormat="1" ht="30">
      <c r="A1375" s="464" t="s">
        <v>3778</v>
      </c>
      <c r="B1375" s="465" t="s">
        <v>3779</v>
      </c>
      <c r="C1375" s="466">
        <v>6556</v>
      </c>
      <c r="D1375" s="467">
        <v>0</v>
      </c>
      <c r="E1375" s="466">
        <f t="shared" si="9"/>
        <v>6556</v>
      </c>
      <c r="F1375" s="466">
        <v>58</v>
      </c>
      <c r="G1375" s="469">
        <v>50</v>
      </c>
    </row>
    <row r="1376" spans="1:7" s="392" customFormat="1" ht="30">
      <c r="A1376" s="464" t="s">
        <v>3780</v>
      </c>
      <c r="B1376" s="465" t="s">
        <v>3781</v>
      </c>
      <c r="C1376" s="466">
        <v>4160</v>
      </c>
      <c r="D1376" s="467">
        <v>0</v>
      </c>
      <c r="E1376" s="466">
        <f t="shared" si="9"/>
        <v>4160</v>
      </c>
      <c r="F1376" s="466">
        <v>58</v>
      </c>
      <c r="G1376" s="469">
        <v>50</v>
      </c>
    </row>
    <row r="1377" spans="1:7" s="392" customFormat="1" ht="30">
      <c r="A1377" s="464" t="s">
        <v>3782</v>
      </c>
      <c r="B1377" s="465" t="s">
        <v>3783</v>
      </c>
      <c r="C1377" s="466">
        <v>4480</v>
      </c>
      <c r="D1377" s="467">
        <v>0</v>
      </c>
      <c r="E1377" s="466">
        <f t="shared" si="9"/>
        <v>4480</v>
      </c>
      <c r="F1377" s="466">
        <v>58</v>
      </c>
      <c r="G1377" s="469">
        <v>50</v>
      </c>
    </row>
    <row r="1378" spans="1:7" s="392" customFormat="1" ht="30">
      <c r="A1378" s="464" t="s">
        <v>3784</v>
      </c>
      <c r="B1378" s="465" t="s">
        <v>3785</v>
      </c>
      <c r="C1378" s="466">
        <v>4800</v>
      </c>
      <c r="D1378" s="467">
        <v>0</v>
      </c>
      <c r="E1378" s="466">
        <f t="shared" si="9"/>
        <v>4800</v>
      </c>
      <c r="F1378" s="466">
        <v>58</v>
      </c>
      <c r="G1378" s="469">
        <v>50</v>
      </c>
    </row>
    <row r="1379" spans="1:7" s="392" customFormat="1" ht="30">
      <c r="A1379" s="464" t="s">
        <v>3786</v>
      </c>
      <c r="B1379" s="465" t="s">
        <v>3787</v>
      </c>
      <c r="C1379" s="466">
        <v>4160</v>
      </c>
      <c r="D1379" s="467">
        <v>0</v>
      </c>
      <c r="E1379" s="466">
        <f t="shared" si="9"/>
        <v>4160</v>
      </c>
      <c r="F1379" s="466">
        <v>58</v>
      </c>
      <c r="G1379" s="469">
        <v>50</v>
      </c>
    </row>
    <row r="1380" spans="1:7" s="392" customFormat="1" ht="30">
      <c r="A1380" s="464" t="s">
        <v>3788</v>
      </c>
      <c r="B1380" s="465" t="s">
        <v>3789</v>
      </c>
      <c r="C1380" s="466">
        <v>4480</v>
      </c>
      <c r="D1380" s="467">
        <v>0</v>
      </c>
      <c r="E1380" s="466">
        <f t="shared" si="9"/>
        <v>4480</v>
      </c>
      <c r="F1380" s="466">
        <v>58</v>
      </c>
      <c r="G1380" s="469">
        <v>50</v>
      </c>
    </row>
    <row r="1381" spans="1:7" s="392" customFormat="1" ht="30">
      <c r="A1381" s="464" t="s">
        <v>3790</v>
      </c>
      <c r="B1381" s="465" t="s">
        <v>3791</v>
      </c>
      <c r="C1381" s="466">
        <v>4800</v>
      </c>
      <c r="D1381" s="467">
        <v>0</v>
      </c>
      <c r="E1381" s="466">
        <f t="shared" si="9"/>
        <v>4800</v>
      </c>
      <c r="F1381" s="466">
        <v>58</v>
      </c>
      <c r="G1381" s="469">
        <v>50</v>
      </c>
    </row>
    <row r="1382" spans="1:7" s="392" customFormat="1" ht="30">
      <c r="A1382" s="464" t="s">
        <v>3792</v>
      </c>
      <c r="B1382" s="465" t="s">
        <v>3793</v>
      </c>
      <c r="C1382" s="466">
        <v>2998</v>
      </c>
      <c r="D1382" s="467">
        <v>0</v>
      </c>
      <c r="E1382" s="466">
        <f t="shared" si="9"/>
        <v>2998</v>
      </c>
      <c r="F1382" s="466">
        <v>58</v>
      </c>
      <c r="G1382" s="469">
        <v>50</v>
      </c>
    </row>
    <row r="1383" spans="1:7" s="392" customFormat="1" ht="30">
      <c r="A1383" s="464" t="s">
        <v>3794</v>
      </c>
      <c r="B1383" s="465" t="s">
        <v>3795</v>
      </c>
      <c r="C1383" s="466">
        <v>3229</v>
      </c>
      <c r="D1383" s="467">
        <v>0</v>
      </c>
      <c r="E1383" s="466">
        <f t="shared" si="9"/>
        <v>3229</v>
      </c>
      <c r="F1383" s="466">
        <v>58</v>
      </c>
      <c r="G1383" s="469">
        <v>50</v>
      </c>
    </row>
    <row r="1384" spans="1:7" s="392" customFormat="1" ht="30">
      <c r="A1384" s="464" t="s">
        <v>3796</v>
      </c>
      <c r="B1384" s="465" t="s">
        <v>3797</v>
      </c>
      <c r="C1384" s="466">
        <v>3460</v>
      </c>
      <c r="D1384" s="467">
        <v>0</v>
      </c>
      <c r="E1384" s="466">
        <f t="shared" si="9"/>
        <v>3460</v>
      </c>
      <c r="F1384" s="466">
        <v>58</v>
      </c>
      <c r="G1384" s="469">
        <v>50</v>
      </c>
    </row>
    <row r="1385" spans="1:7" s="392" customFormat="1" ht="30">
      <c r="A1385" s="464" t="s">
        <v>3798</v>
      </c>
      <c r="B1385" s="465" t="s">
        <v>3799</v>
      </c>
      <c r="C1385" s="466">
        <v>2998</v>
      </c>
      <c r="D1385" s="467">
        <v>0</v>
      </c>
      <c r="E1385" s="466">
        <f t="shared" si="9"/>
        <v>2998</v>
      </c>
      <c r="F1385" s="466">
        <v>58</v>
      </c>
      <c r="G1385" s="469">
        <v>50</v>
      </c>
    </row>
    <row r="1386" spans="1:7" s="392" customFormat="1" ht="30">
      <c r="A1386" s="464" t="s">
        <v>3800</v>
      </c>
      <c r="B1386" s="465" t="s">
        <v>3801</v>
      </c>
      <c r="C1386" s="466">
        <v>3229</v>
      </c>
      <c r="D1386" s="467">
        <v>0</v>
      </c>
      <c r="E1386" s="466">
        <f t="shared" si="9"/>
        <v>3229</v>
      </c>
      <c r="F1386" s="466">
        <v>58</v>
      </c>
      <c r="G1386" s="469">
        <v>50</v>
      </c>
    </row>
    <row r="1387" spans="1:7" s="392" customFormat="1" ht="30">
      <c r="A1387" s="464" t="s">
        <v>3802</v>
      </c>
      <c r="B1387" s="465" t="s">
        <v>3803</v>
      </c>
      <c r="C1387" s="466">
        <v>3460</v>
      </c>
      <c r="D1387" s="467">
        <v>0</v>
      </c>
      <c r="E1387" s="466">
        <f t="shared" si="9"/>
        <v>3460</v>
      </c>
      <c r="F1387" s="466">
        <v>58</v>
      </c>
      <c r="G1387" s="469">
        <v>50</v>
      </c>
    </row>
    <row r="1388" spans="1:7" s="392" customFormat="1" ht="30">
      <c r="A1388" s="464" t="s">
        <v>3804</v>
      </c>
      <c r="B1388" s="465" t="s">
        <v>3805</v>
      </c>
      <c r="C1388" s="466">
        <v>3226</v>
      </c>
      <c r="D1388" s="467">
        <v>0</v>
      </c>
      <c r="E1388" s="466">
        <f t="shared" si="9"/>
        <v>3226</v>
      </c>
      <c r="F1388" s="466">
        <v>58</v>
      </c>
      <c r="G1388" s="469">
        <v>50</v>
      </c>
    </row>
    <row r="1389" spans="1:7" s="392" customFormat="1" ht="30">
      <c r="A1389" s="464" t="s">
        <v>3806</v>
      </c>
      <c r="B1389" s="465" t="s">
        <v>3807</v>
      </c>
      <c r="C1389" s="466">
        <v>3473</v>
      </c>
      <c r="D1389" s="467">
        <v>0</v>
      </c>
      <c r="E1389" s="466">
        <f t="shared" si="9"/>
        <v>3473</v>
      </c>
      <c r="F1389" s="466">
        <v>58</v>
      </c>
      <c r="G1389" s="469">
        <v>50</v>
      </c>
    </row>
    <row r="1390" spans="1:7" s="392" customFormat="1" ht="30">
      <c r="A1390" s="464" t="s">
        <v>3808</v>
      </c>
      <c r="B1390" s="465" t="s">
        <v>3809</v>
      </c>
      <c r="C1390" s="466">
        <v>3722</v>
      </c>
      <c r="D1390" s="467">
        <v>0</v>
      </c>
      <c r="E1390" s="466">
        <f t="shared" si="9"/>
        <v>3722</v>
      </c>
      <c r="F1390" s="466">
        <v>58</v>
      </c>
      <c r="G1390" s="469">
        <v>50</v>
      </c>
    </row>
    <row r="1391" spans="1:7" s="392" customFormat="1" ht="30">
      <c r="A1391" s="464" t="s">
        <v>3810</v>
      </c>
      <c r="B1391" s="465" t="s">
        <v>3811</v>
      </c>
      <c r="C1391" s="466">
        <v>3226</v>
      </c>
      <c r="D1391" s="467">
        <v>0</v>
      </c>
      <c r="E1391" s="466">
        <f t="shared" si="9"/>
        <v>3226</v>
      </c>
      <c r="F1391" s="466">
        <v>58</v>
      </c>
      <c r="G1391" s="469">
        <v>50</v>
      </c>
    </row>
    <row r="1392" spans="1:7" s="392" customFormat="1" ht="30">
      <c r="A1392" s="464" t="s">
        <v>3812</v>
      </c>
      <c r="B1392" s="465" t="s">
        <v>3813</v>
      </c>
      <c r="C1392" s="466">
        <v>3474</v>
      </c>
      <c r="D1392" s="467">
        <v>0</v>
      </c>
      <c r="E1392" s="466">
        <f t="shared" si="9"/>
        <v>3474</v>
      </c>
      <c r="F1392" s="466">
        <v>58</v>
      </c>
      <c r="G1392" s="469">
        <v>50</v>
      </c>
    </row>
    <row r="1393" spans="1:7" s="392" customFormat="1" ht="30">
      <c r="A1393" s="464" t="s">
        <v>3814</v>
      </c>
      <c r="B1393" s="465" t="s">
        <v>3815</v>
      </c>
      <c r="C1393" s="466">
        <v>3722</v>
      </c>
      <c r="D1393" s="467">
        <v>0</v>
      </c>
      <c r="E1393" s="466">
        <f t="shared" si="9"/>
        <v>3722</v>
      </c>
      <c r="F1393" s="466">
        <v>58</v>
      </c>
      <c r="G1393" s="469">
        <v>50</v>
      </c>
    </row>
    <row r="1394" spans="1:7" s="392" customFormat="1">
      <c r="A1394" s="421" t="s">
        <v>3816</v>
      </c>
      <c r="B1394" s="465"/>
      <c r="C1394" s="466"/>
      <c r="D1394" s="467"/>
      <c r="E1394" s="466"/>
      <c r="F1394" s="466"/>
      <c r="G1394" s="469"/>
    </row>
    <row r="1395" spans="1:7" s="392" customFormat="1">
      <c r="A1395" s="421" t="s">
        <v>3817</v>
      </c>
      <c r="B1395" s="465"/>
      <c r="C1395" s="466"/>
      <c r="D1395" s="467"/>
      <c r="E1395" s="466"/>
      <c r="F1395" s="466"/>
      <c r="G1395" s="469"/>
    </row>
    <row r="1396" spans="1:7" s="392" customFormat="1">
      <c r="A1396" s="464" t="s">
        <v>3818</v>
      </c>
      <c r="B1396" s="465" t="s">
        <v>3819</v>
      </c>
      <c r="C1396" s="466">
        <v>95</v>
      </c>
      <c r="D1396" s="467">
        <v>0</v>
      </c>
      <c r="E1396" s="466">
        <f t="shared" si="9"/>
        <v>95</v>
      </c>
      <c r="F1396" s="466"/>
      <c r="G1396" s="469"/>
    </row>
    <row r="1397" spans="1:7" s="392" customFormat="1" ht="30">
      <c r="A1397" s="464" t="s">
        <v>3820</v>
      </c>
      <c r="B1397" s="465" t="s">
        <v>3821</v>
      </c>
      <c r="C1397" s="466">
        <v>95</v>
      </c>
      <c r="D1397" s="467">
        <v>0</v>
      </c>
      <c r="E1397" s="466">
        <f t="shared" si="9"/>
        <v>95</v>
      </c>
      <c r="F1397" s="466"/>
      <c r="G1397" s="469"/>
    </row>
    <row r="1398" spans="1:7" s="392" customFormat="1">
      <c r="A1398" s="464" t="s">
        <v>3822</v>
      </c>
      <c r="B1398" s="465" t="s">
        <v>3823</v>
      </c>
      <c r="C1398" s="466">
        <v>186</v>
      </c>
      <c r="D1398" s="467">
        <v>0</v>
      </c>
      <c r="E1398" s="466">
        <f t="shared" si="9"/>
        <v>186</v>
      </c>
      <c r="F1398" s="466"/>
      <c r="G1398" s="469"/>
    </row>
    <row r="1399" spans="1:7" s="392" customFormat="1">
      <c r="A1399" s="464" t="s">
        <v>3824</v>
      </c>
      <c r="B1399" s="465" t="s">
        <v>3825</v>
      </c>
      <c r="C1399" s="466">
        <v>950</v>
      </c>
      <c r="D1399" s="467">
        <v>0</v>
      </c>
      <c r="E1399" s="466">
        <f t="shared" si="9"/>
        <v>950</v>
      </c>
      <c r="F1399" s="466"/>
      <c r="G1399" s="469"/>
    </row>
    <row r="1400" spans="1:7" s="392" customFormat="1">
      <c r="A1400" s="464" t="s">
        <v>3826</v>
      </c>
      <c r="B1400" s="465" t="s">
        <v>3827</v>
      </c>
      <c r="C1400" s="466">
        <v>815</v>
      </c>
      <c r="D1400" s="467">
        <v>0</v>
      </c>
      <c r="E1400" s="466">
        <f t="shared" si="9"/>
        <v>815</v>
      </c>
      <c r="F1400" s="466"/>
      <c r="G1400" s="469"/>
    </row>
    <row r="1401" spans="1:7" s="392" customFormat="1">
      <c r="A1401" s="464" t="s">
        <v>3828</v>
      </c>
      <c r="B1401" s="465" t="s">
        <v>3829</v>
      </c>
      <c r="C1401" s="466">
        <v>75</v>
      </c>
      <c r="D1401" s="467">
        <v>0</v>
      </c>
      <c r="E1401" s="466">
        <f t="shared" si="9"/>
        <v>75</v>
      </c>
      <c r="F1401" s="466"/>
      <c r="G1401" s="469"/>
    </row>
    <row r="1402" spans="1:7" s="392" customFormat="1">
      <c r="A1402" s="464" t="s">
        <v>3830</v>
      </c>
      <c r="B1402" s="465" t="s">
        <v>1751</v>
      </c>
      <c r="C1402" s="466">
        <v>1</v>
      </c>
      <c r="D1402" s="467">
        <v>0</v>
      </c>
      <c r="E1402" s="466">
        <f t="shared" si="9"/>
        <v>1</v>
      </c>
      <c r="F1402" s="466"/>
      <c r="G1402" s="469"/>
    </row>
    <row r="1403" spans="1:7" s="392" customFormat="1">
      <c r="A1403" s="464" t="s">
        <v>3831</v>
      </c>
      <c r="B1403" s="465" t="s">
        <v>1752</v>
      </c>
      <c r="C1403" s="466">
        <v>2</v>
      </c>
      <c r="D1403" s="467">
        <v>0</v>
      </c>
      <c r="E1403" s="466">
        <f t="shared" si="9"/>
        <v>2</v>
      </c>
      <c r="F1403" s="466"/>
      <c r="G1403" s="469"/>
    </row>
    <row r="1404" spans="1:7" s="392" customFormat="1">
      <c r="A1404" s="464" t="s">
        <v>3832</v>
      </c>
      <c r="B1404" s="465" t="s">
        <v>1753</v>
      </c>
      <c r="C1404" s="466">
        <v>2</v>
      </c>
      <c r="D1404" s="467">
        <v>0</v>
      </c>
      <c r="E1404" s="466">
        <f t="shared" si="9"/>
        <v>2</v>
      </c>
      <c r="F1404" s="466"/>
      <c r="G1404" s="469"/>
    </row>
    <row r="1405" spans="1:7" s="392" customFormat="1">
      <c r="A1405" s="464" t="s">
        <v>3833</v>
      </c>
      <c r="B1405" s="465" t="s">
        <v>1750</v>
      </c>
      <c r="C1405" s="466">
        <v>1</v>
      </c>
      <c r="D1405" s="467">
        <v>0</v>
      </c>
      <c r="E1405" s="466">
        <f t="shared" si="9"/>
        <v>1</v>
      </c>
      <c r="F1405" s="466"/>
      <c r="G1405" s="469"/>
    </row>
    <row r="1406" spans="1:7" s="392" customFormat="1">
      <c r="A1406" s="483" t="s">
        <v>1760</v>
      </c>
      <c r="B1406" s="465"/>
      <c r="C1406" s="466"/>
      <c r="D1406" s="467"/>
      <c r="E1406" s="466"/>
      <c r="F1406" s="466"/>
      <c r="G1406" s="469"/>
    </row>
    <row r="1407" spans="1:7" s="392" customFormat="1">
      <c r="A1407" s="464" t="s">
        <v>1761</v>
      </c>
      <c r="B1407" s="465" t="s">
        <v>1762</v>
      </c>
      <c r="C1407" s="466">
        <v>29</v>
      </c>
      <c r="D1407" s="467">
        <v>0</v>
      </c>
      <c r="E1407" s="466">
        <f t="shared" si="9"/>
        <v>29</v>
      </c>
      <c r="F1407" s="466"/>
      <c r="G1407" s="469"/>
    </row>
    <row r="1408" spans="1:7" s="392" customFormat="1">
      <c r="A1408" s="464" t="s">
        <v>1763</v>
      </c>
      <c r="B1408" s="465" t="s">
        <v>1764</v>
      </c>
      <c r="C1408" s="466">
        <v>58</v>
      </c>
      <c r="D1408" s="467">
        <v>0</v>
      </c>
      <c r="E1408" s="466">
        <f t="shared" si="9"/>
        <v>58</v>
      </c>
      <c r="F1408" s="466"/>
      <c r="G1408" s="469"/>
    </row>
    <row r="1409" spans="1:7" s="392" customFormat="1">
      <c r="A1409" s="483" t="s">
        <v>1765</v>
      </c>
      <c r="B1409" s="465"/>
      <c r="C1409" s="466"/>
      <c r="D1409" s="467"/>
      <c r="E1409" s="466"/>
      <c r="F1409" s="466"/>
      <c r="G1409" s="469"/>
    </row>
    <row r="1410" spans="1:7" s="392" customFormat="1">
      <c r="A1410" s="464" t="s">
        <v>1766</v>
      </c>
      <c r="B1410" s="465" t="s">
        <v>1767</v>
      </c>
      <c r="C1410" s="466">
        <v>50</v>
      </c>
      <c r="D1410" s="467">
        <v>0</v>
      </c>
      <c r="E1410" s="466">
        <f t="shared" si="9"/>
        <v>50</v>
      </c>
      <c r="F1410" s="466"/>
      <c r="G1410" s="469"/>
    </row>
    <row r="1411" spans="1:7" s="392" customFormat="1">
      <c r="A1411" s="464" t="s">
        <v>1768</v>
      </c>
      <c r="B1411" s="465" t="s">
        <v>1769</v>
      </c>
      <c r="C1411" s="466">
        <v>25</v>
      </c>
      <c r="D1411" s="467">
        <v>0</v>
      </c>
      <c r="E1411" s="466">
        <f t="shared" si="9"/>
        <v>25</v>
      </c>
      <c r="F1411" s="466"/>
      <c r="G1411" s="469"/>
    </row>
    <row r="1412" spans="1:7" s="392" customFormat="1">
      <c r="A1412" s="464" t="s">
        <v>1770</v>
      </c>
      <c r="B1412" s="465" t="s">
        <v>1771</v>
      </c>
      <c r="C1412" s="466">
        <v>200</v>
      </c>
      <c r="D1412" s="467">
        <v>0</v>
      </c>
      <c r="E1412" s="466">
        <f t="shared" si="9"/>
        <v>200</v>
      </c>
      <c r="F1412" s="466"/>
      <c r="G1412" s="469"/>
    </row>
    <row r="1413" spans="1:7" s="392" customFormat="1">
      <c r="A1413" s="464" t="s">
        <v>1772</v>
      </c>
      <c r="B1413" s="465" t="s">
        <v>1773</v>
      </c>
      <c r="C1413" s="466">
        <v>1500</v>
      </c>
      <c r="D1413" s="467">
        <v>0</v>
      </c>
      <c r="E1413" s="466">
        <f t="shared" si="9"/>
        <v>1500</v>
      </c>
      <c r="F1413" s="466"/>
      <c r="G1413" s="469"/>
    </row>
    <row r="1414" spans="1:7" s="392" customFormat="1">
      <c r="A1414" s="464" t="s">
        <v>1774</v>
      </c>
      <c r="B1414" s="465" t="s">
        <v>1775</v>
      </c>
      <c r="C1414" s="466">
        <v>2500</v>
      </c>
      <c r="D1414" s="467">
        <v>0</v>
      </c>
      <c r="E1414" s="466">
        <f t="shared" si="9"/>
        <v>2500</v>
      </c>
      <c r="F1414" s="466"/>
      <c r="G1414" s="469"/>
    </row>
    <row r="1415" spans="1:7" s="392" customFormat="1">
      <c r="A1415" s="421" t="s">
        <v>3834</v>
      </c>
      <c r="B1415" s="465"/>
      <c r="C1415" s="466"/>
      <c r="D1415" s="467"/>
      <c r="E1415" s="466"/>
      <c r="F1415" s="466"/>
      <c r="G1415" s="469"/>
    </row>
    <row r="1416" spans="1:7" s="392" customFormat="1">
      <c r="A1416" s="470" t="s">
        <v>3835</v>
      </c>
      <c r="B1416" s="465"/>
      <c r="C1416" s="466"/>
      <c r="D1416" s="467"/>
      <c r="E1416" s="466"/>
      <c r="F1416" s="466"/>
      <c r="G1416" s="469"/>
    </row>
    <row r="1417" spans="1:7" s="392" customFormat="1">
      <c r="A1417" s="421" t="s">
        <v>2721</v>
      </c>
      <c r="B1417" s="465"/>
      <c r="C1417" s="466"/>
      <c r="D1417" s="467"/>
      <c r="E1417" s="466"/>
      <c r="F1417" s="466"/>
      <c r="G1417" s="469"/>
    </row>
    <row r="1418" spans="1:7" s="392" customFormat="1">
      <c r="A1418" s="464" t="s">
        <v>2722</v>
      </c>
      <c r="B1418" s="465" t="s">
        <v>2723</v>
      </c>
      <c r="C1418" s="466">
        <v>427</v>
      </c>
      <c r="D1418" s="467">
        <v>0</v>
      </c>
      <c r="E1418" s="466">
        <f t="shared" si="9"/>
        <v>427</v>
      </c>
      <c r="F1418" s="466"/>
      <c r="G1418" s="469"/>
    </row>
    <row r="1419" spans="1:7" s="392" customFormat="1" ht="30">
      <c r="A1419" s="464" t="s">
        <v>2724</v>
      </c>
      <c r="B1419" s="465" t="s">
        <v>2725</v>
      </c>
      <c r="C1419" s="466">
        <v>152</v>
      </c>
      <c r="D1419" s="467">
        <v>0</v>
      </c>
      <c r="E1419" s="466">
        <f t="shared" si="9"/>
        <v>152</v>
      </c>
      <c r="F1419" s="466"/>
      <c r="G1419" s="469"/>
    </row>
    <row r="1420" spans="1:7" s="392" customFormat="1" ht="30">
      <c r="A1420" s="464" t="s">
        <v>2726</v>
      </c>
      <c r="B1420" s="465" t="s">
        <v>2727</v>
      </c>
      <c r="C1420" s="466">
        <v>427</v>
      </c>
      <c r="D1420" s="467">
        <v>0</v>
      </c>
      <c r="E1420" s="466">
        <f t="shared" si="9"/>
        <v>427</v>
      </c>
      <c r="F1420" s="466"/>
      <c r="G1420" s="469"/>
    </row>
    <row r="1421" spans="1:7" s="392" customFormat="1" ht="30">
      <c r="A1421" s="464" t="s">
        <v>2728</v>
      </c>
      <c r="B1421" s="465" t="s">
        <v>2729</v>
      </c>
      <c r="C1421" s="466">
        <v>152</v>
      </c>
      <c r="D1421" s="467">
        <v>0</v>
      </c>
      <c r="E1421" s="466">
        <f t="shared" si="9"/>
        <v>152</v>
      </c>
      <c r="F1421" s="466"/>
      <c r="G1421" s="469"/>
    </row>
    <row r="1422" spans="1:7" s="392" customFormat="1">
      <c r="A1422" s="421" t="s">
        <v>4011</v>
      </c>
      <c r="B1422" s="465"/>
      <c r="C1422" s="466"/>
      <c r="D1422" s="467"/>
      <c r="E1422" s="466"/>
      <c r="F1422" s="466"/>
      <c r="G1422" s="469"/>
    </row>
    <row r="1423" spans="1:7" s="392" customFormat="1" ht="30">
      <c r="A1423" s="464" t="s">
        <v>2730</v>
      </c>
      <c r="B1423" s="465" t="s">
        <v>2731</v>
      </c>
      <c r="C1423" s="466">
        <v>179</v>
      </c>
      <c r="D1423" s="467">
        <v>0</v>
      </c>
      <c r="E1423" s="466">
        <f t="shared" ref="E1423:E1486" si="10">C1423</f>
        <v>179</v>
      </c>
      <c r="F1423" s="466"/>
      <c r="G1423" s="469"/>
    </row>
    <row r="1424" spans="1:7" s="392" customFormat="1">
      <c r="A1424" s="464" t="s">
        <v>2732</v>
      </c>
      <c r="B1424" s="465" t="s">
        <v>2733</v>
      </c>
      <c r="C1424" s="466">
        <v>117</v>
      </c>
      <c r="D1424" s="467">
        <v>0</v>
      </c>
      <c r="E1424" s="466">
        <f t="shared" si="10"/>
        <v>117</v>
      </c>
      <c r="F1424" s="466"/>
      <c r="G1424" s="469"/>
    </row>
    <row r="1425" spans="1:7" s="392" customFormat="1">
      <c r="A1425" s="464" t="s">
        <v>2734</v>
      </c>
      <c r="B1425" s="465" t="s">
        <v>2735</v>
      </c>
      <c r="C1425" s="466">
        <v>414</v>
      </c>
      <c r="D1425" s="467">
        <v>0</v>
      </c>
      <c r="E1425" s="466">
        <f t="shared" si="10"/>
        <v>414</v>
      </c>
      <c r="F1425" s="466"/>
      <c r="G1425" s="469"/>
    </row>
    <row r="1426" spans="1:7" s="392" customFormat="1">
      <c r="A1426" s="464" t="s">
        <v>2736</v>
      </c>
      <c r="B1426" s="465" t="s">
        <v>2737</v>
      </c>
      <c r="C1426" s="466">
        <v>900</v>
      </c>
      <c r="D1426" s="467">
        <v>0</v>
      </c>
      <c r="E1426" s="466">
        <f t="shared" si="10"/>
        <v>900</v>
      </c>
      <c r="F1426" s="466"/>
      <c r="G1426" s="469"/>
    </row>
    <row r="1427" spans="1:7" s="392" customFormat="1">
      <c r="A1427" s="421" t="s">
        <v>3382</v>
      </c>
      <c r="B1427" s="465"/>
      <c r="C1427" s="466"/>
      <c r="D1427" s="467"/>
      <c r="E1427" s="466"/>
      <c r="F1427" s="466"/>
      <c r="G1427" s="469"/>
    </row>
    <row r="1428" spans="1:7" s="392" customFormat="1">
      <c r="A1428" s="464" t="s">
        <v>3845</v>
      </c>
      <c r="B1428" s="465" t="s">
        <v>3846</v>
      </c>
      <c r="C1428" s="466">
        <v>243</v>
      </c>
      <c r="D1428" s="467">
        <v>0</v>
      </c>
      <c r="E1428" s="466">
        <f t="shared" si="10"/>
        <v>243</v>
      </c>
      <c r="F1428" s="466"/>
      <c r="G1428" s="469"/>
    </row>
    <row r="1429" spans="1:7" s="392" customFormat="1">
      <c r="A1429" s="464" t="s">
        <v>3847</v>
      </c>
      <c r="B1429" s="465" t="s">
        <v>3848</v>
      </c>
      <c r="C1429" s="466">
        <v>243</v>
      </c>
      <c r="D1429" s="467">
        <v>0</v>
      </c>
      <c r="E1429" s="466">
        <f t="shared" si="10"/>
        <v>243</v>
      </c>
      <c r="F1429" s="466"/>
      <c r="G1429" s="469"/>
    </row>
    <row r="1430" spans="1:7" s="392" customFormat="1">
      <c r="A1430" s="464" t="s">
        <v>3849</v>
      </c>
      <c r="B1430" s="465" t="s">
        <v>3850</v>
      </c>
      <c r="C1430" s="466">
        <v>1983</v>
      </c>
      <c r="D1430" s="467">
        <v>0</v>
      </c>
      <c r="E1430" s="466">
        <f t="shared" si="10"/>
        <v>1983</v>
      </c>
      <c r="F1430" s="466"/>
      <c r="G1430" s="469"/>
    </row>
    <row r="1431" spans="1:7" s="392" customFormat="1">
      <c r="A1431" s="464" t="s">
        <v>3851</v>
      </c>
      <c r="B1431" s="465" t="s">
        <v>3852</v>
      </c>
      <c r="C1431" s="466">
        <v>686</v>
      </c>
      <c r="D1431" s="467">
        <v>0</v>
      </c>
      <c r="E1431" s="466">
        <f t="shared" si="10"/>
        <v>686</v>
      </c>
      <c r="F1431" s="466"/>
      <c r="G1431" s="469"/>
    </row>
    <row r="1432" spans="1:7" s="392" customFormat="1">
      <c r="A1432" s="464" t="s">
        <v>3853</v>
      </c>
      <c r="B1432" s="465" t="s">
        <v>3854</v>
      </c>
      <c r="C1432" s="466">
        <v>686</v>
      </c>
      <c r="D1432" s="467">
        <v>0</v>
      </c>
      <c r="E1432" s="466">
        <f t="shared" si="10"/>
        <v>686</v>
      </c>
      <c r="F1432" s="466"/>
      <c r="G1432" s="469"/>
    </row>
    <row r="1433" spans="1:7" s="392" customFormat="1">
      <c r="A1433" s="421" t="s">
        <v>1945</v>
      </c>
      <c r="B1433" s="465"/>
      <c r="C1433" s="466"/>
      <c r="D1433" s="467"/>
      <c r="E1433" s="466"/>
      <c r="F1433" s="466"/>
      <c r="G1433" s="469"/>
    </row>
    <row r="1434" spans="1:7" s="392" customFormat="1">
      <c r="A1434" s="464" t="s">
        <v>3855</v>
      </c>
      <c r="B1434" s="465" t="s">
        <v>3856</v>
      </c>
      <c r="C1434" s="466">
        <v>99</v>
      </c>
      <c r="D1434" s="467">
        <v>0</v>
      </c>
      <c r="E1434" s="466">
        <f t="shared" si="10"/>
        <v>99</v>
      </c>
      <c r="F1434" s="466"/>
      <c r="G1434" s="469"/>
    </row>
    <row r="1435" spans="1:7" s="392" customFormat="1">
      <c r="A1435" s="464" t="s">
        <v>3857</v>
      </c>
      <c r="B1435" s="465" t="s">
        <v>3858</v>
      </c>
      <c r="C1435" s="466">
        <v>99</v>
      </c>
      <c r="D1435" s="467">
        <v>0</v>
      </c>
      <c r="E1435" s="466">
        <f t="shared" si="10"/>
        <v>99</v>
      </c>
      <c r="F1435" s="466"/>
      <c r="G1435" s="469"/>
    </row>
    <row r="1436" spans="1:7" s="392" customFormat="1">
      <c r="A1436" s="464" t="s">
        <v>3859</v>
      </c>
      <c r="B1436" s="465" t="s">
        <v>3860</v>
      </c>
      <c r="C1436" s="466">
        <v>801</v>
      </c>
      <c r="D1436" s="467">
        <v>0</v>
      </c>
      <c r="E1436" s="466">
        <f t="shared" si="10"/>
        <v>801</v>
      </c>
      <c r="F1436" s="466"/>
      <c r="G1436" s="469"/>
    </row>
    <row r="1437" spans="1:7" s="392" customFormat="1">
      <c r="A1437" s="464" t="s">
        <v>3861</v>
      </c>
      <c r="B1437" s="465" t="s">
        <v>3862</v>
      </c>
      <c r="C1437" s="466">
        <v>6102</v>
      </c>
      <c r="D1437" s="467">
        <v>0</v>
      </c>
      <c r="E1437" s="466">
        <f t="shared" si="10"/>
        <v>6102</v>
      </c>
      <c r="F1437" s="466"/>
      <c r="G1437" s="469"/>
    </row>
    <row r="1438" spans="1:7" s="392" customFormat="1">
      <c r="A1438" s="464" t="s">
        <v>3863</v>
      </c>
      <c r="B1438" s="465" t="s">
        <v>3864</v>
      </c>
      <c r="C1438" s="466">
        <v>27457</v>
      </c>
      <c r="D1438" s="467">
        <v>0</v>
      </c>
      <c r="E1438" s="466">
        <f t="shared" si="10"/>
        <v>27457</v>
      </c>
      <c r="F1438" s="466"/>
      <c r="G1438" s="469"/>
    </row>
    <row r="1439" spans="1:7" s="392" customFormat="1">
      <c r="A1439" s="421" t="s">
        <v>1976</v>
      </c>
      <c r="B1439" s="465"/>
      <c r="C1439" s="466"/>
      <c r="D1439" s="467"/>
      <c r="E1439" s="466"/>
      <c r="F1439" s="466"/>
      <c r="G1439" s="469"/>
    </row>
    <row r="1440" spans="1:7" s="392" customFormat="1">
      <c r="A1440" s="464" t="s">
        <v>3865</v>
      </c>
      <c r="B1440" s="465" t="s">
        <v>3866</v>
      </c>
      <c r="C1440" s="466">
        <v>106</v>
      </c>
      <c r="D1440" s="467">
        <v>0</v>
      </c>
      <c r="E1440" s="466">
        <f t="shared" si="10"/>
        <v>106</v>
      </c>
      <c r="F1440" s="466"/>
      <c r="G1440" s="469"/>
    </row>
    <row r="1441" spans="1:7" s="392" customFormat="1" ht="30">
      <c r="A1441" s="464" t="s">
        <v>3867</v>
      </c>
      <c r="B1441" s="465" t="s">
        <v>3868</v>
      </c>
      <c r="C1441" s="466">
        <v>106</v>
      </c>
      <c r="D1441" s="467">
        <v>0</v>
      </c>
      <c r="E1441" s="466">
        <f t="shared" si="10"/>
        <v>106</v>
      </c>
      <c r="F1441" s="466"/>
      <c r="G1441" s="469"/>
    </row>
    <row r="1442" spans="1:7" s="392" customFormat="1">
      <c r="A1442" s="464" t="s">
        <v>3869</v>
      </c>
      <c r="B1442" s="465" t="s">
        <v>3870</v>
      </c>
      <c r="C1442" s="466">
        <v>762</v>
      </c>
      <c r="D1442" s="467">
        <v>0</v>
      </c>
      <c r="E1442" s="466">
        <f t="shared" si="10"/>
        <v>762</v>
      </c>
      <c r="F1442" s="466"/>
      <c r="G1442" s="469"/>
    </row>
    <row r="1443" spans="1:7" s="392" customFormat="1">
      <c r="A1443" s="464" t="s">
        <v>3871</v>
      </c>
      <c r="B1443" s="465" t="s">
        <v>3872</v>
      </c>
      <c r="C1443" s="466">
        <v>762</v>
      </c>
      <c r="D1443" s="467">
        <v>0</v>
      </c>
      <c r="E1443" s="466">
        <f t="shared" si="10"/>
        <v>762</v>
      </c>
      <c r="F1443" s="466"/>
      <c r="G1443" s="469"/>
    </row>
    <row r="1444" spans="1:7" s="392" customFormat="1" ht="30">
      <c r="A1444" s="464" t="s">
        <v>3873</v>
      </c>
      <c r="B1444" s="465" t="s">
        <v>3874</v>
      </c>
      <c r="C1444" s="466">
        <v>200</v>
      </c>
      <c r="D1444" s="467">
        <v>0</v>
      </c>
      <c r="E1444" s="466">
        <f t="shared" si="10"/>
        <v>200</v>
      </c>
      <c r="F1444" s="466"/>
      <c r="G1444" s="469"/>
    </row>
    <row r="1445" spans="1:7" s="392" customFormat="1" ht="30">
      <c r="A1445" s="464" t="s">
        <v>3875</v>
      </c>
      <c r="B1445" s="465" t="s">
        <v>3876</v>
      </c>
      <c r="C1445" s="466">
        <v>200</v>
      </c>
      <c r="D1445" s="467">
        <v>0</v>
      </c>
      <c r="E1445" s="466">
        <f t="shared" si="10"/>
        <v>200</v>
      </c>
      <c r="F1445" s="466"/>
      <c r="G1445" s="469"/>
    </row>
    <row r="1446" spans="1:7" s="392" customFormat="1">
      <c r="A1446" s="421" t="s">
        <v>2002</v>
      </c>
      <c r="B1446" s="465"/>
      <c r="C1446" s="466"/>
      <c r="D1446" s="467"/>
      <c r="E1446" s="466"/>
      <c r="F1446" s="466"/>
      <c r="G1446" s="469"/>
    </row>
    <row r="1447" spans="1:7" s="392" customFormat="1">
      <c r="A1447" s="464" t="s">
        <v>3877</v>
      </c>
      <c r="B1447" s="465" t="s">
        <v>3878</v>
      </c>
      <c r="C1447" s="466">
        <v>91</v>
      </c>
      <c r="D1447" s="467">
        <v>0</v>
      </c>
      <c r="E1447" s="466">
        <f t="shared" si="10"/>
        <v>91</v>
      </c>
      <c r="F1447" s="466"/>
      <c r="G1447" s="469"/>
    </row>
    <row r="1448" spans="1:7" s="392" customFormat="1" ht="30">
      <c r="A1448" s="464" t="s">
        <v>3879</v>
      </c>
      <c r="B1448" s="465" t="s">
        <v>3880</v>
      </c>
      <c r="C1448" s="466">
        <v>91</v>
      </c>
      <c r="D1448" s="467">
        <v>0</v>
      </c>
      <c r="E1448" s="466">
        <f t="shared" si="10"/>
        <v>91</v>
      </c>
      <c r="F1448" s="466"/>
      <c r="G1448" s="469"/>
    </row>
    <row r="1449" spans="1:7" s="392" customFormat="1">
      <c r="A1449" s="464" t="s">
        <v>3881</v>
      </c>
      <c r="B1449" s="465" t="s">
        <v>3882</v>
      </c>
      <c r="C1449" s="466">
        <v>427</v>
      </c>
      <c r="D1449" s="467">
        <v>0</v>
      </c>
      <c r="E1449" s="466">
        <f t="shared" si="10"/>
        <v>427</v>
      </c>
      <c r="F1449" s="466"/>
      <c r="G1449" s="469"/>
    </row>
    <row r="1450" spans="1:7" s="392" customFormat="1" ht="30">
      <c r="A1450" s="464" t="s">
        <v>3883</v>
      </c>
      <c r="B1450" s="465" t="s">
        <v>3884</v>
      </c>
      <c r="C1450" s="466">
        <v>427</v>
      </c>
      <c r="D1450" s="467">
        <v>0</v>
      </c>
      <c r="E1450" s="466">
        <f t="shared" si="10"/>
        <v>427</v>
      </c>
      <c r="F1450" s="466"/>
      <c r="G1450" s="469"/>
    </row>
    <row r="1451" spans="1:7" s="392" customFormat="1">
      <c r="A1451" s="464" t="s">
        <v>3885</v>
      </c>
      <c r="B1451" s="465" t="s">
        <v>3886</v>
      </c>
      <c r="C1451" s="466">
        <v>1830</v>
      </c>
      <c r="D1451" s="467">
        <v>0</v>
      </c>
      <c r="E1451" s="466">
        <f t="shared" si="10"/>
        <v>1830</v>
      </c>
      <c r="F1451" s="466"/>
      <c r="G1451" s="469"/>
    </row>
    <row r="1452" spans="1:7" s="392" customFormat="1" ht="30">
      <c r="A1452" s="464" t="s">
        <v>3887</v>
      </c>
      <c r="B1452" s="465" t="s">
        <v>3888</v>
      </c>
      <c r="C1452" s="466">
        <v>1830</v>
      </c>
      <c r="D1452" s="467">
        <v>0</v>
      </c>
      <c r="E1452" s="466">
        <f t="shared" si="10"/>
        <v>1830</v>
      </c>
      <c r="F1452" s="466"/>
      <c r="G1452" s="469"/>
    </row>
    <row r="1453" spans="1:7" s="392" customFormat="1">
      <c r="A1453" s="421" t="s">
        <v>2039</v>
      </c>
      <c r="B1453" s="465"/>
      <c r="C1453" s="466"/>
      <c r="D1453" s="467"/>
      <c r="E1453" s="466"/>
      <c r="F1453" s="466"/>
      <c r="G1453" s="469"/>
    </row>
    <row r="1454" spans="1:7" s="392" customFormat="1">
      <c r="A1454" s="464" t="s">
        <v>3889</v>
      </c>
      <c r="B1454" s="465" t="s">
        <v>3890</v>
      </c>
      <c r="C1454" s="466">
        <v>45</v>
      </c>
      <c r="D1454" s="467">
        <v>0</v>
      </c>
      <c r="E1454" s="466">
        <f t="shared" si="10"/>
        <v>45</v>
      </c>
      <c r="F1454" s="466"/>
      <c r="G1454" s="469"/>
    </row>
    <row r="1455" spans="1:7" s="392" customFormat="1">
      <c r="A1455" s="464" t="s">
        <v>3891</v>
      </c>
      <c r="B1455" s="465" t="s">
        <v>3892</v>
      </c>
      <c r="C1455" s="466">
        <v>45</v>
      </c>
      <c r="D1455" s="467">
        <v>0</v>
      </c>
      <c r="E1455" s="466">
        <f t="shared" si="10"/>
        <v>45</v>
      </c>
      <c r="F1455" s="466"/>
      <c r="G1455" s="469"/>
    </row>
    <row r="1456" spans="1:7" s="392" customFormat="1">
      <c r="A1456" s="464" t="s">
        <v>3893</v>
      </c>
      <c r="B1456" s="465" t="s">
        <v>3894</v>
      </c>
      <c r="C1456" s="466">
        <v>197</v>
      </c>
      <c r="D1456" s="467">
        <v>0</v>
      </c>
      <c r="E1456" s="466">
        <f t="shared" si="10"/>
        <v>197</v>
      </c>
      <c r="F1456" s="466"/>
      <c r="G1456" s="469"/>
    </row>
    <row r="1457" spans="1:7" s="392" customFormat="1">
      <c r="A1457" s="464" t="s">
        <v>3895</v>
      </c>
      <c r="B1457" s="465" t="s">
        <v>3896</v>
      </c>
      <c r="C1457" s="466">
        <v>197</v>
      </c>
      <c r="D1457" s="467">
        <v>0</v>
      </c>
      <c r="E1457" s="466">
        <f t="shared" si="10"/>
        <v>197</v>
      </c>
      <c r="F1457" s="466"/>
      <c r="G1457" s="469"/>
    </row>
    <row r="1458" spans="1:7" s="392" customFormat="1">
      <c r="A1458" s="464" t="s">
        <v>3897</v>
      </c>
      <c r="B1458" s="465" t="s">
        <v>3898</v>
      </c>
      <c r="C1458" s="466">
        <v>762</v>
      </c>
      <c r="D1458" s="467">
        <v>0</v>
      </c>
      <c r="E1458" s="466">
        <f t="shared" si="10"/>
        <v>762</v>
      </c>
      <c r="F1458" s="466"/>
      <c r="G1458" s="469"/>
    </row>
    <row r="1459" spans="1:7" s="392" customFormat="1">
      <c r="A1459" s="464" t="s">
        <v>3899</v>
      </c>
      <c r="B1459" s="465" t="s">
        <v>3900</v>
      </c>
      <c r="C1459" s="466">
        <v>762</v>
      </c>
      <c r="D1459" s="467">
        <v>0</v>
      </c>
      <c r="E1459" s="466">
        <f t="shared" si="10"/>
        <v>762</v>
      </c>
      <c r="F1459" s="466"/>
      <c r="G1459" s="469"/>
    </row>
    <row r="1460" spans="1:7" s="392" customFormat="1">
      <c r="A1460" s="421" t="s">
        <v>3490</v>
      </c>
      <c r="B1460" s="465"/>
      <c r="C1460" s="466"/>
      <c r="D1460" s="467"/>
      <c r="E1460" s="466"/>
      <c r="F1460" s="466"/>
      <c r="G1460" s="469"/>
    </row>
    <row r="1461" spans="1:7" s="392" customFormat="1">
      <c r="A1461" s="464" t="s">
        <v>3901</v>
      </c>
      <c r="B1461" s="465" t="s">
        <v>3902</v>
      </c>
      <c r="C1461" s="466">
        <v>106</v>
      </c>
      <c r="D1461" s="467">
        <v>0</v>
      </c>
      <c r="E1461" s="466">
        <f t="shared" si="10"/>
        <v>106</v>
      </c>
      <c r="F1461" s="466"/>
      <c r="G1461" s="469"/>
    </row>
    <row r="1462" spans="1:7" s="392" customFormat="1">
      <c r="A1462" s="464" t="s">
        <v>3903</v>
      </c>
      <c r="B1462" s="465" t="s">
        <v>3904</v>
      </c>
      <c r="C1462" s="466">
        <v>106</v>
      </c>
      <c r="D1462" s="467">
        <v>0</v>
      </c>
      <c r="E1462" s="466">
        <f t="shared" si="10"/>
        <v>106</v>
      </c>
      <c r="F1462" s="466"/>
      <c r="G1462" s="469"/>
    </row>
    <row r="1463" spans="1:7" s="392" customFormat="1">
      <c r="A1463" s="464" t="s">
        <v>3905</v>
      </c>
      <c r="B1463" s="465" t="s">
        <v>3906</v>
      </c>
      <c r="C1463" s="466">
        <v>914</v>
      </c>
      <c r="D1463" s="467">
        <v>0</v>
      </c>
      <c r="E1463" s="466">
        <f t="shared" si="10"/>
        <v>914</v>
      </c>
      <c r="F1463" s="466"/>
      <c r="G1463" s="469"/>
    </row>
    <row r="1464" spans="1:7" s="392" customFormat="1">
      <c r="A1464" s="421" t="s">
        <v>3509</v>
      </c>
      <c r="B1464" s="465"/>
      <c r="C1464" s="466"/>
      <c r="D1464" s="467"/>
      <c r="E1464" s="466"/>
      <c r="F1464" s="466"/>
      <c r="G1464" s="469"/>
    </row>
    <row r="1465" spans="1:7" s="392" customFormat="1">
      <c r="A1465" s="464" t="s">
        <v>3907</v>
      </c>
      <c r="B1465" s="465" t="s">
        <v>3908</v>
      </c>
      <c r="C1465" s="466">
        <v>50</v>
      </c>
      <c r="D1465" s="467">
        <v>0</v>
      </c>
      <c r="E1465" s="466">
        <f t="shared" si="10"/>
        <v>50</v>
      </c>
      <c r="F1465" s="466"/>
      <c r="G1465" s="469"/>
    </row>
    <row r="1466" spans="1:7" s="392" customFormat="1">
      <c r="A1466" s="464" t="s">
        <v>3909</v>
      </c>
      <c r="B1466" s="465" t="s">
        <v>3910</v>
      </c>
      <c r="C1466" s="466">
        <v>400</v>
      </c>
      <c r="D1466" s="467">
        <v>0</v>
      </c>
      <c r="E1466" s="466">
        <f t="shared" si="10"/>
        <v>400</v>
      </c>
      <c r="F1466" s="466"/>
      <c r="G1466" s="469"/>
    </row>
    <row r="1467" spans="1:7" s="392" customFormat="1">
      <c r="A1467" s="464" t="s">
        <v>3911</v>
      </c>
      <c r="B1467" s="465" t="s">
        <v>3912</v>
      </c>
      <c r="C1467" s="466">
        <v>3050</v>
      </c>
      <c r="D1467" s="467">
        <v>0</v>
      </c>
      <c r="E1467" s="466">
        <f t="shared" si="10"/>
        <v>3050</v>
      </c>
      <c r="F1467" s="466"/>
      <c r="G1467" s="469"/>
    </row>
    <row r="1468" spans="1:7" s="392" customFormat="1">
      <c r="A1468" s="464" t="s">
        <v>3913</v>
      </c>
      <c r="B1468" s="465" t="s">
        <v>3914</v>
      </c>
      <c r="C1468" s="466">
        <v>13730</v>
      </c>
      <c r="D1468" s="467">
        <v>0</v>
      </c>
      <c r="E1468" s="466">
        <f t="shared" si="10"/>
        <v>13730</v>
      </c>
      <c r="F1468" s="466"/>
      <c r="G1468" s="469"/>
    </row>
    <row r="1469" spans="1:7" s="392" customFormat="1">
      <c r="A1469" s="421" t="s">
        <v>4036</v>
      </c>
      <c r="B1469" s="465"/>
      <c r="C1469" s="466"/>
      <c r="D1469" s="467"/>
      <c r="E1469" s="466"/>
      <c r="F1469" s="466"/>
      <c r="G1469" s="469"/>
    </row>
    <row r="1470" spans="1:7" s="392" customFormat="1" ht="30">
      <c r="A1470" s="464" t="s">
        <v>2738</v>
      </c>
      <c r="B1470" s="465" t="s">
        <v>2739</v>
      </c>
      <c r="C1470" s="466">
        <v>1.67</v>
      </c>
      <c r="D1470" s="467">
        <v>0</v>
      </c>
      <c r="E1470" s="466">
        <f t="shared" si="10"/>
        <v>1.67</v>
      </c>
      <c r="F1470" s="466"/>
      <c r="G1470" s="469"/>
    </row>
    <row r="1471" spans="1:7" s="392" customFormat="1" ht="30">
      <c r="A1471" s="464" t="s">
        <v>2740</v>
      </c>
      <c r="B1471" s="465" t="s">
        <v>2741</v>
      </c>
      <c r="C1471" s="466">
        <v>1.1299999999999999</v>
      </c>
      <c r="D1471" s="467">
        <v>0</v>
      </c>
      <c r="E1471" s="466">
        <f t="shared" si="10"/>
        <v>1.1299999999999999</v>
      </c>
      <c r="F1471" s="466"/>
      <c r="G1471" s="469"/>
    </row>
    <row r="1472" spans="1:7" s="392" customFormat="1" ht="30">
      <c r="A1472" s="464" t="s">
        <v>2742</v>
      </c>
      <c r="B1472" s="465" t="s">
        <v>2743</v>
      </c>
      <c r="C1472" s="466">
        <v>0.99</v>
      </c>
      <c r="D1472" s="467">
        <v>0</v>
      </c>
      <c r="E1472" s="466">
        <f t="shared" si="10"/>
        <v>0.99</v>
      </c>
      <c r="F1472" s="466"/>
      <c r="G1472" s="469"/>
    </row>
    <row r="1473" spans="1:7" s="392" customFormat="1" ht="30">
      <c r="A1473" s="464" t="s">
        <v>2744</v>
      </c>
      <c r="B1473" s="465" t="s">
        <v>2745</v>
      </c>
      <c r="C1473" s="466">
        <v>0.91</v>
      </c>
      <c r="D1473" s="467">
        <v>0</v>
      </c>
      <c r="E1473" s="466">
        <f t="shared" si="10"/>
        <v>0.91</v>
      </c>
      <c r="F1473" s="466"/>
      <c r="G1473" s="469"/>
    </row>
    <row r="1474" spans="1:7" s="392" customFormat="1" ht="30">
      <c r="A1474" s="464" t="s">
        <v>2746</v>
      </c>
      <c r="B1474" s="465" t="s">
        <v>2747</v>
      </c>
      <c r="C1474" s="466">
        <v>0.84</v>
      </c>
      <c r="D1474" s="467">
        <v>0</v>
      </c>
      <c r="E1474" s="466">
        <f t="shared" si="10"/>
        <v>0.84</v>
      </c>
      <c r="F1474" s="466"/>
      <c r="G1474" s="469"/>
    </row>
    <row r="1475" spans="1:7" s="392" customFormat="1" ht="30">
      <c r="A1475" s="464" t="s">
        <v>2748</v>
      </c>
      <c r="B1475" s="465" t="s">
        <v>2749</v>
      </c>
      <c r="C1475" s="466">
        <v>0.77</v>
      </c>
      <c r="D1475" s="467">
        <v>0</v>
      </c>
      <c r="E1475" s="466">
        <f t="shared" si="10"/>
        <v>0.77</v>
      </c>
      <c r="F1475" s="466"/>
      <c r="G1475" s="469"/>
    </row>
    <row r="1476" spans="1:7" s="392" customFormat="1">
      <c r="A1476" s="421" t="s">
        <v>2676</v>
      </c>
      <c r="B1476" s="465"/>
      <c r="C1476" s="466"/>
      <c r="D1476" s="467"/>
      <c r="E1476" s="466"/>
      <c r="F1476" s="466"/>
      <c r="G1476" s="469"/>
    </row>
    <row r="1477" spans="1:7" s="392" customFormat="1" ht="30">
      <c r="A1477" s="464" t="s">
        <v>2750</v>
      </c>
      <c r="B1477" s="465" t="s">
        <v>2751</v>
      </c>
      <c r="C1477" s="466">
        <v>2.75</v>
      </c>
      <c r="D1477" s="467">
        <v>0</v>
      </c>
      <c r="E1477" s="466">
        <f t="shared" si="10"/>
        <v>2.75</v>
      </c>
      <c r="F1477" s="466"/>
      <c r="G1477" s="469"/>
    </row>
    <row r="1478" spans="1:7" s="392" customFormat="1" ht="30">
      <c r="A1478" s="464" t="s">
        <v>2752</v>
      </c>
      <c r="B1478" s="465" t="s">
        <v>2753</v>
      </c>
      <c r="C1478" s="466">
        <v>1.83</v>
      </c>
      <c r="D1478" s="467">
        <v>0</v>
      </c>
      <c r="E1478" s="466">
        <f t="shared" si="10"/>
        <v>1.83</v>
      </c>
      <c r="F1478" s="466"/>
      <c r="G1478" s="469"/>
    </row>
    <row r="1479" spans="1:7" s="392" customFormat="1" ht="30">
      <c r="A1479" s="464" t="s">
        <v>2754</v>
      </c>
      <c r="B1479" s="465" t="s">
        <v>2755</v>
      </c>
      <c r="C1479" s="466">
        <v>1.6</v>
      </c>
      <c r="D1479" s="467">
        <v>0</v>
      </c>
      <c r="E1479" s="466">
        <f t="shared" si="10"/>
        <v>1.6</v>
      </c>
      <c r="F1479" s="466"/>
      <c r="G1479" s="469"/>
    </row>
    <row r="1480" spans="1:7" s="392" customFormat="1" ht="30">
      <c r="A1480" s="464" t="s">
        <v>3390</v>
      </c>
      <c r="B1480" s="465" t="s">
        <v>3391</v>
      </c>
      <c r="C1480" s="466">
        <v>1.37</v>
      </c>
      <c r="D1480" s="467">
        <v>0</v>
      </c>
      <c r="E1480" s="466">
        <f t="shared" si="10"/>
        <v>1.37</v>
      </c>
      <c r="F1480" s="466"/>
      <c r="G1480" s="469"/>
    </row>
    <row r="1481" spans="1:7" s="392" customFormat="1" ht="30">
      <c r="A1481" s="464" t="s">
        <v>3392</v>
      </c>
      <c r="B1481" s="465" t="s">
        <v>3393</v>
      </c>
      <c r="C1481" s="466">
        <v>1.26</v>
      </c>
      <c r="D1481" s="467">
        <v>0</v>
      </c>
      <c r="E1481" s="466">
        <f t="shared" si="10"/>
        <v>1.26</v>
      </c>
      <c r="F1481" s="466"/>
      <c r="G1481" s="469"/>
    </row>
    <row r="1482" spans="1:7" s="392" customFormat="1" ht="30">
      <c r="A1482" s="464" t="s">
        <v>3394</v>
      </c>
      <c r="B1482" s="465" t="s">
        <v>3395</v>
      </c>
      <c r="C1482" s="466">
        <v>1.1399999999999999</v>
      </c>
      <c r="D1482" s="467">
        <v>0</v>
      </c>
      <c r="E1482" s="466">
        <f t="shared" si="10"/>
        <v>1.1399999999999999</v>
      </c>
      <c r="F1482" s="466"/>
      <c r="G1482" s="469"/>
    </row>
    <row r="1483" spans="1:7" s="392" customFormat="1">
      <c r="A1483" s="421" t="s">
        <v>2213</v>
      </c>
      <c r="B1483" s="465"/>
      <c r="C1483" s="466"/>
      <c r="D1483" s="467"/>
      <c r="E1483" s="466"/>
      <c r="F1483" s="466"/>
      <c r="G1483" s="469"/>
    </row>
    <row r="1484" spans="1:7" s="392" customFormat="1">
      <c r="A1484" s="464" t="s">
        <v>3940</v>
      </c>
      <c r="B1484" s="465" t="s">
        <v>3941</v>
      </c>
      <c r="C1484" s="466">
        <v>153</v>
      </c>
      <c r="D1484" s="467">
        <v>0</v>
      </c>
      <c r="E1484" s="466">
        <f t="shared" si="10"/>
        <v>153</v>
      </c>
      <c r="F1484" s="466"/>
      <c r="G1484" s="469"/>
    </row>
    <row r="1485" spans="1:7" s="392" customFormat="1">
      <c r="A1485" s="464" t="s">
        <v>3942</v>
      </c>
      <c r="B1485" s="465" t="s">
        <v>3943</v>
      </c>
      <c r="C1485" s="466">
        <v>171</v>
      </c>
      <c r="D1485" s="467">
        <v>0</v>
      </c>
      <c r="E1485" s="466">
        <f t="shared" si="10"/>
        <v>171</v>
      </c>
      <c r="F1485" s="466"/>
      <c r="G1485" s="469"/>
    </row>
    <row r="1486" spans="1:7" s="392" customFormat="1">
      <c r="A1486" s="464" t="s">
        <v>3944</v>
      </c>
      <c r="B1486" s="465" t="s">
        <v>3945</v>
      </c>
      <c r="C1486" s="466">
        <v>198</v>
      </c>
      <c r="D1486" s="467">
        <v>0</v>
      </c>
      <c r="E1486" s="466">
        <f t="shared" si="10"/>
        <v>198</v>
      </c>
      <c r="F1486" s="466"/>
      <c r="G1486" s="469"/>
    </row>
    <row r="1487" spans="1:7" s="392" customFormat="1">
      <c r="A1487" s="464" t="s">
        <v>3946</v>
      </c>
      <c r="B1487" s="465" t="s">
        <v>3947</v>
      </c>
      <c r="C1487" s="466">
        <v>225</v>
      </c>
      <c r="D1487" s="467">
        <v>0</v>
      </c>
      <c r="E1487" s="466">
        <f t="shared" ref="E1487:E1507" si="11">C1487</f>
        <v>225</v>
      </c>
      <c r="F1487" s="466"/>
      <c r="G1487" s="469"/>
    </row>
    <row r="1488" spans="1:7" s="392" customFormat="1">
      <c r="A1488" s="464" t="s">
        <v>3948</v>
      </c>
      <c r="B1488" s="465" t="s">
        <v>3949</v>
      </c>
      <c r="C1488" s="466">
        <v>198</v>
      </c>
      <c r="D1488" s="467">
        <v>0</v>
      </c>
      <c r="E1488" s="466">
        <f t="shared" si="11"/>
        <v>198</v>
      </c>
      <c r="F1488" s="466"/>
      <c r="G1488" s="469"/>
    </row>
    <row r="1489" spans="1:7" s="392" customFormat="1">
      <c r="A1489" s="464" t="s">
        <v>3950</v>
      </c>
      <c r="B1489" s="465" t="s">
        <v>3951</v>
      </c>
      <c r="C1489" s="466">
        <v>207</v>
      </c>
      <c r="D1489" s="467">
        <v>0</v>
      </c>
      <c r="E1489" s="466">
        <f t="shared" si="11"/>
        <v>207</v>
      </c>
      <c r="F1489" s="466"/>
      <c r="G1489" s="469"/>
    </row>
    <row r="1490" spans="1:7" s="392" customFormat="1" ht="30">
      <c r="A1490" s="464" t="s">
        <v>3952</v>
      </c>
      <c r="B1490" s="465" t="s">
        <v>3953</v>
      </c>
      <c r="C1490" s="466">
        <v>225</v>
      </c>
      <c r="D1490" s="467">
        <v>0</v>
      </c>
      <c r="E1490" s="466">
        <f t="shared" si="11"/>
        <v>225</v>
      </c>
      <c r="F1490" s="466"/>
      <c r="G1490" s="469"/>
    </row>
    <row r="1491" spans="1:7" s="392" customFormat="1" ht="30">
      <c r="A1491" s="464" t="s">
        <v>3954</v>
      </c>
      <c r="B1491" s="465" t="s">
        <v>3955</v>
      </c>
      <c r="C1491" s="466">
        <v>252</v>
      </c>
      <c r="D1491" s="467">
        <v>0</v>
      </c>
      <c r="E1491" s="466">
        <f t="shared" si="11"/>
        <v>252</v>
      </c>
      <c r="F1491" s="466"/>
      <c r="G1491" s="469"/>
    </row>
    <row r="1492" spans="1:7" s="392" customFormat="1">
      <c r="A1492" s="464" t="s">
        <v>3956</v>
      </c>
      <c r="B1492" s="465" t="s">
        <v>3957</v>
      </c>
      <c r="C1492" s="466">
        <v>279</v>
      </c>
      <c r="D1492" s="467">
        <v>0</v>
      </c>
      <c r="E1492" s="466">
        <f t="shared" si="11"/>
        <v>279</v>
      </c>
      <c r="F1492" s="466"/>
      <c r="G1492" s="469"/>
    </row>
    <row r="1493" spans="1:7" s="392" customFormat="1">
      <c r="A1493" s="464" t="s">
        <v>3958</v>
      </c>
      <c r="B1493" s="465" t="s">
        <v>3959</v>
      </c>
      <c r="C1493" s="466">
        <v>252</v>
      </c>
      <c r="D1493" s="467">
        <v>0</v>
      </c>
      <c r="E1493" s="466">
        <f t="shared" si="11"/>
        <v>252</v>
      </c>
      <c r="F1493" s="466"/>
      <c r="G1493" s="469"/>
    </row>
    <row r="1494" spans="1:7" s="392" customFormat="1">
      <c r="A1494" s="421" t="s">
        <v>3701</v>
      </c>
      <c r="B1494" s="465"/>
      <c r="C1494" s="466"/>
      <c r="D1494" s="467"/>
      <c r="E1494" s="466"/>
      <c r="F1494" s="466"/>
      <c r="G1494" s="469"/>
    </row>
    <row r="1495" spans="1:7" s="392" customFormat="1" ht="30">
      <c r="A1495" s="464" t="s">
        <v>3960</v>
      </c>
      <c r="B1495" s="465" t="s">
        <v>3961</v>
      </c>
      <c r="C1495" s="466">
        <v>826</v>
      </c>
      <c r="D1495" s="467">
        <v>0</v>
      </c>
      <c r="E1495" s="466">
        <f t="shared" si="11"/>
        <v>826</v>
      </c>
      <c r="F1495" s="466"/>
      <c r="G1495" s="469"/>
    </row>
    <row r="1496" spans="1:7" s="392" customFormat="1" ht="30">
      <c r="A1496" s="464" t="s">
        <v>3962</v>
      </c>
      <c r="B1496" s="465" t="s">
        <v>3963</v>
      </c>
      <c r="C1496" s="466">
        <v>870</v>
      </c>
      <c r="D1496" s="467">
        <v>0</v>
      </c>
      <c r="E1496" s="466">
        <f t="shared" si="11"/>
        <v>870</v>
      </c>
      <c r="F1496" s="466"/>
      <c r="G1496" s="469"/>
    </row>
    <row r="1497" spans="1:7" s="392" customFormat="1" ht="30">
      <c r="A1497" s="464" t="s">
        <v>3964</v>
      </c>
      <c r="B1497" s="465" t="s">
        <v>3965</v>
      </c>
      <c r="C1497" s="466">
        <v>1080</v>
      </c>
      <c r="D1497" s="467">
        <v>0</v>
      </c>
      <c r="E1497" s="466">
        <f t="shared" si="11"/>
        <v>1080</v>
      </c>
      <c r="F1497" s="466"/>
      <c r="G1497" s="469"/>
    </row>
    <row r="1498" spans="1:7" s="392" customFormat="1" ht="30">
      <c r="A1498" s="464" t="s">
        <v>3966</v>
      </c>
      <c r="B1498" s="465" t="s">
        <v>3967</v>
      </c>
      <c r="C1498" s="466">
        <v>1095</v>
      </c>
      <c r="D1498" s="467">
        <v>0</v>
      </c>
      <c r="E1498" s="466">
        <f t="shared" si="11"/>
        <v>1095</v>
      </c>
      <c r="F1498" s="466"/>
      <c r="G1498" s="469"/>
    </row>
    <row r="1499" spans="1:7" s="392" customFormat="1" ht="30">
      <c r="A1499" s="464" t="s">
        <v>3968</v>
      </c>
      <c r="B1499" s="465" t="s">
        <v>3969</v>
      </c>
      <c r="C1499" s="466">
        <v>245</v>
      </c>
      <c r="D1499" s="467">
        <v>0</v>
      </c>
      <c r="E1499" s="466">
        <f t="shared" si="11"/>
        <v>245</v>
      </c>
      <c r="F1499" s="466"/>
      <c r="G1499" s="469"/>
    </row>
    <row r="1500" spans="1:7" s="392" customFormat="1">
      <c r="A1500" s="464" t="s">
        <v>3970</v>
      </c>
      <c r="B1500" s="465" t="s">
        <v>3971</v>
      </c>
      <c r="C1500" s="466">
        <v>333</v>
      </c>
      <c r="D1500" s="467">
        <v>0</v>
      </c>
      <c r="E1500" s="466">
        <f t="shared" si="11"/>
        <v>333</v>
      </c>
      <c r="F1500" s="466"/>
      <c r="G1500" s="469"/>
    </row>
    <row r="1501" spans="1:7" s="392" customFormat="1" ht="30">
      <c r="A1501" s="464" t="s">
        <v>3972</v>
      </c>
      <c r="B1501" s="465" t="s">
        <v>3973</v>
      </c>
      <c r="C1501" s="466">
        <v>1037</v>
      </c>
      <c r="D1501" s="467">
        <v>0</v>
      </c>
      <c r="E1501" s="466">
        <f t="shared" si="11"/>
        <v>1037</v>
      </c>
      <c r="F1501" s="466"/>
      <c r="G1501" s="469"/>
    </row>
    <row r="1502" spans="1:7" s="392" customFormat="1" ht="30">
      <c r="A1502" s="464" t="s">
        <v>3974</v>
      </c>
      <c r="B1502" s="465" t="s">
        <v>3975</v>
      </c>
      <c r="C1502" s="466">
        <v>656</v>
      </c>
      <c r="D1502" s="467">
        <v>0</v>
      </c>
      <c r="E1502" s="466">
        <f t="shared" si="11"/>
        <v>656</v>
      </c>
      <c r="F1502" s="466"/>
      <c r="G1502" s="469"/>
    </row>
    <row r="1503" spans="1:7" s="392" customFormat="1" ht="30">
      <c r="A1503" s="464" t="s">
        <v>3976</v>
      </c>
      <c r="B1503" s="465" t="s">
        <v>3977</v>
      </c>
      <c r="C1503" s="466">
        <v>656</v>
      </c>
      <c r="D1503" s="467">
        <v>0</v>
      </c>
      <c r="E1503" s="466">
        <f t="shared" si="11"/>
        <v>656</v>
      </c>
      <c r="F1503" s="466"/>
      <c r="G1503" s="469"/>
    </row>
    <row r="1504" spans="1:7" s="392" customFormat="1" ht="30">
      <c r="A1504" s="464" t="s">
        <v>3978</v>
      </c>
      <c r="B1504" s="465" t="s">
        <v>3979</v>
      </c>
      <c r="C1504" s="466">
        <v>480</v>
      </c>
      <c r="D1504" s="467">
        <v>0</v>
      </c>
      <c r="E1504" s="466">
        <f t="shared" si="11"/>
        <v>480</v>
      </c>
      <c r="F1504" s="466"/>
      <c r="G1504" s="469"/>
    </row>
    <row r="1505" spans="1:7" s="392" customFormat="1" ht="30">
      <c r="A1505" s="464" t="s">
        <v>3980</v>
      </c>
      <c r="B1505" s="465" t="s">
        <v>3981</v>
      </c>
      <c r="C1505" s="466">
        <v>480</v>
      </c>
      <c r="D1505" s="467">
        <v>0</v>
      </c>
      <c r="E1505" s="466">
        <f t="shared" si="11"/>
        <v>480</v>
      </c>
      <c r="F1505" s="466"/>
      <c r="G1505" s="469"/>
    </row>
    <row r="1506" spans="1:7" s="392" customFormat="1" ht="30">
      <c r="A1506" s="464" t="s">
        <v>3982</v>
      </c>
      <c r="B1506" s="465" t="s">
        <v>3983</v>
      </c>
      <c r="C1506" s="466">
        <v>346</v>
      </c>
      <c r="D1506" s="467">
        <v>0</v>
      </c>
      <c r="E1506" s="466">
        <f t="shared" si="11"/>
        <v>346</v>
      </c>
      <c r="F1506" s="466"/>
      <c r="G1506" s="469"/>
    </row>
    <row r="1507" spans="1:7" s="392" customFormat="1" ht="30">
      <c r="A1507" s="464" t="s">
        <v>3984</v>
      </c>
      <c r="B1507" s="465" t="s">
        <v>3985</v>
      </c>
      <c r="C1507" s="466">
        <v>346</v>
      </c>
      <c r="D1507" s="467">
        <v>0</v>
      </c>
      <c r="E1507" s="466">
        <f t="shared" si="11"/>
        <v>346</v>
      </c>
      <c r="F1507" s="466"/>
      <c r="G1507" s="469"/>
    </row>
    <row r="1508" spans="1:7" s="392" customFormat="1">
      <c r="A1508" s="497"/>
      <c r="B1508" s="465"/>
      <c r="C1508" s="466"/>
      <c r="D1508" s="467"/>
      <c r="E1508" s="466"/>
      <c r="F1508" s="466"/>
      <c r="G1508" s="469"/>
    </row>
    <row r="1509" spans="1:7" s="392" customFormat="1">
      <c r="A1509" s="471" t="s">
        <v>1858</v>
      </c>
      <c r="B1509" s="465"/>
      <c r="C1509" s="466"/>
      <c r="D1509" s="467"/>
      <c r="E1509" s="466"/>
      <c r="F1509" s="466"/>
      <c r="G1509" s="469"/>
    </row>
    <row r="1510" spans="1:7" s="392" customFormat="1">
      <c r="A1510" s="464" t="s">
        <v>1859</v>
      </c>
      <c r="B1510" s="465" t="s">
        <v>1860</v>
      </c>
      <c r="C1510" s="466">
        <v>1750</v>
      </c>
      <c r="D1510" s="467">
        <v>0</v>
      </c>
      <c r="E1510" s="466">
        <v>1750</v>
      </c>
      <c r="F1510" s="466">
        <v>50</v>
      </c>
      <c r="G1510" s="469">
        <v>50</v>
      </c>
    </row>
    <row r="1511" spans="1:7" s="392" customFormat="1">
      <c r="A1511" s="464" t="s">
        <v>1861</v>
      </c>
      <c r="B1511" s="465" t="s">
        <v>1862</v>
      </c>
      <c r="C1511" s="466">
        <v>2450</v>
      </c>
      <c r="D1511" s="467">
        <v>0</v>
      </c>
      <c r="E1511" s="466">
        <v>2450</v>
      </c>
      <c r="F1511" s="466">
        <v>50</v>
      </c>
      <c r="G1511" s="469">
        <v>50</v>
      </c>
    </row>
    <row r="1512" spans="1:7" s="392" customFormat="1" ht="30">
      <c r="A1512" s="464" t="s">
        <v>1863</v>
      </c>
      <c r="B1512" s="465" t="s">
        <v>1864</v>
      </c>
      <c r="C1512" s="466">
        <v>2550</v>
      </c>
      <c r="D1512" s="467">
        <v>0</v>
      </c>
      <c r="E1512" s="466">
        <v>2550</v>
      </c>
      <c r="F1512" s="466">
        <v>50</v>
      </c>
      <c r="G1512" s="469">
        <v>50</v>
      </c>
    </row>
    <row r="1513" spans="1:7" s="392" customFormat="1" ht="30">
      <c r="A1513" s="464" t="s">
        <v>1865</v>
      </c>
      <c r="B1513" s="465" t="s">
        <v>1866</v>
      </c>
      <c r="C1513" s="466">
        <v>2950</v>
      </c>
      <c r="D1513" s="467">
        <v>0</v>
      </c>
      <c r="E1513" s="466">
        <v>2950</v>
      </c>
      <c r="F1513" s="466">
        <v>50</v>
      </c>
      <c r="G1513" s="469">
        <v>50</v>
      </c>
    </row>
    <row r="1514" spans="1:7" s="392" customFormat="1" ht="30">
      <c r="A1514" s="464" t="s">
        <v>1867</v>
      </c>
      <c r="B1514" s="465" t="s">
        <v>1868</v>
      </c>
      <c r="C1514" s="466">
        <v>3050</v>
      </c>
      <c r="D1514" s="467">
        <v>0</v>
      </c>
      <c r="E1514" s="466">
        <v>3050</v>
      </c>
      <c r="F1514" s="466">
        <v>50</v>
      </c>
      <c r="G1514" s="469">
        <v>50</v>
      </c>
    </row>
    <row r="1515" spans="1:7" s="392" customFormat="1" ht="30">
      <c r="A1515" s="464" t="s">
        <v>1869</v>
      </c>
      <c r="B1515" s="465" t="s">
        <v>1824</v>
      </c>
      <c r="C1515" s="466">
        <v>3950</v>
      </c>
      <c r="D1515" s="467">
        <v>0</v>
      </c>
      <c r="E1515" s="466">
        <v>3950</v>
      </c>
      <c r="F1515" s="466">
        <v>50</v>
      </c>
      <c r="G1515" s="469">
        <v>50</v>
      </c>
    </row>
    <row r="1516" spans="1:7" s="392" customFormat="1" ht="30">
      <c r="A1516" s="464" t="s">
        <v>1825</v>
      </c>
      <c r="B1516" s="465" t="s">
        <v>1826</v>
      </c>
      <c r="C1516" s="466">
        <v>4050</v>
      </c>
      <c r="D1516" s="467">
        <v>0</v>
      </c>
      <c r="E1516" s="466">
        <v>4050</v>
      </c>
      <c r="F1516" s="466">
        <v>50</v>
      </c>
      <c r="G1516" s="469">
        <v>50</v>
      </c>
    </row>
    <row r="1517" spans="1:7" s="392" customFormat="1">
      <c r="A1517" s="464" t="s">
        <v>1827</v>
      </c>
      <c r="B1517" s="465" t="s">
        <v>1828</v>
      </c>
      <c r="C1517" s="466">
        <v>50</v>
      </c>
      <c r="D1517" s="467">
        <v>0</v>
      </c>
      <c r="E1517" s="466">
        <v>50</v>
      </c>
      <c r="F1517" s="466">
        <v>50</v>
      </c>
      <c r="G1517" s="469">
        <v>50</v>
      </c>
    </row>
    <row r="1518" spans="1:7" s="392" customFormat="1">
      <c r="A1518" s="464" t="s">
        <v>1829</v>
      </c>
      <c r="B1518" s="465" t="s">
        <v>1830</v>
      </c>
      <c r="C1518" s="466">
        <v>99</v>
      </c>
      <c r="D1518" s="467">
        <v>0</v>
      </c>
      <c r="E1518" s="466">
        <v>99</v>
      </c>
      <c r="F1518" s="466">
        <v>50</v>
      </c>
      <c r="G1518" s="469">
        <v>50</v>
      </c>
    </row>
    <row r="1519" spans="1:7" s="392" customFormat="1">
      <c r="A1519" s="464" t="s">
        <v>1831</v>
      </c>
      <c r="B1519" s="465" t="s">
        <v>1832</v>
      </c>
      <c r="C1519" s="466">
        <v>1750</v>
      </c>
      <c r="D1519" s="467">
        <v>0</v>
      </c>
      <c r="E1519" s="466">
        <v>1750</v>
      </c>
      <c r="F1519" s="466">
        <v>50</v>
      </c>
      <c r="G1519" s="469">
        <v>50</v>
      </c>
    </row>
    <row r="1520" spans="1:7" s="392" customFormat="1">
      <c r="A1520" s="464" t="s">
        <v>1833</v>
      </c>
      <c r="B1520" s="465" t="s">
        <v>1834</v>
      </c>
      <c r="C1520" s="466">
        <v>299</v>
      </c>
      <c r="D1520" s="467">
        <v>0</v>
      </c>
      <c r="E1520" s="466">
        <v>299</v>
      </c>
      <c r="F1520" s="466">
        <v>50</v>
      </c>
      <c r="G1520" s="469">
        <v>50</v>
      </c>
    </row>
    <row r="1521" spans="1:7" s="392" customFormat="1">
      <c r="A1521" s="464" t="s">
        <v>1835</v>
      </c>
      <c r="B1521" s="465" t="s">
        <v>1836</v>
      </c>
      <c r="C1521" s="466">
        <v>1</v>
      </c>
      <c r="D1521" s="467">
        <v>0</v>
      </c>
      <c r="E1521" s="466">
        <v>1</v>
      </c>
      <c r="F1521" s="466">
        <v>50</v>
      </c>
      <c r="G1521" s="469">
        <v>50</v>
      </c>
    </row>
    <row r="1522" spans="1:7" s="392" customFormat="1">
      <c r="A1522" s="421" t="s">
        <v>1837</v>
      </c>
      <c r="B1522" s="465"/>
      <c r="C1522" s="466"/>
      <c r="D1522" s="467"/>
      <c r="E1522" s="466"/>
      <c r="F1522" s="466"/>
      <c r="G1522" s="469"/>
    </row>
    <row r="1523" spans="1:7" s="392" customFormat="1">
      <c r="A1523" s="464" t="s">
        <v>1838</v>
      </c>
      <c r="B1523" s="465" t="s">
        <v>1839</v>
      </c>
      <c r="C1523" s="466">
        <v>2750</v>
      </c>
      <c r="D1523" s="467">
        <v>0</v>
      </c>
      <c r="E1523" s="466">
        <v>2750</v>
      </c>
      <c r="F1523" s="466">
        <v>50</v>
      </c>
      <c r="G1523" s="469">
        <v>50</v>
      </c>
    </row>
    <row r="1524" spans="1:7" s="392" customFormat="1">
      <c r="A1524" s="464" t="s">
        <v>1840</v>
      </c>
      <c r="B1524" s="465" t="s">
        <v>1841</v>
      </c>
      <c r="C1524" s="466">
        <v>29</v>
      </c>
      <c r="D1524" s="467">
        <v>0</v>
      </c>
      <c r="E1524" s="466">
        <v>29</v>
      </c>
      <c r="F1524" s="466">
        <v>50</v>
      </c>
      <c r="G1524" s="469">
        <v>50</v>
      </c>
    </row>
    <row r="1525" spans="1:7" s="392" customFormat="1">
      <c r="A1525" s="464" t="s">
        <v>1842</v>
      </c>
      <c r="B1525" s="465" t="s">
        <v>1843</v>
      </c>
      <c r="C1525" s="466">
        <v>3450</v>
      </c>
      <c r="D1525" s="467">
        <v>0</v>
      </c>
      <c r="E1525" s="466">
        <v>3450</v>
      </c>
      <c r="F1525" s="466">
        <v>50</v>
      </c>
      <c r="G1525" s="469">
        <v>50</v>
      </c>
    </row>
    <row r="1526" spans="1:7" s="392" customFormat="1">
      <c r="A1526" s="464" t="s">
        <v>1844</v>
      </c>
      <c r="B1526" s="465" t="s">
        <v>1845</v>
      </c>
      <c r="C1526" s="466">
        <v>4150</v>
      </c>
      <c r="D1526" s="467">
        <v>0</v>
      </c>
      <c r="E1526" s="466">
        <v>4150</v>
      </c>
      <c r="F1526" s="466">
        <v>50</v>
      </c>
      <c r="G1526" s="469">
        <v>50</v>
      </c>
    </row>
    <row r="1527" spans="1:7" s="392" customFormat="1">
      <c r="A1527" s="464" t="s">
        <v>1846</v>
      </c>
      <c r="B1527" s="465" t="s">
        <v>1847</v>
      </c>
      <c r="C1527" s="466">
        <v>100</v>
      </c>
      <c r="D1527" s="467">
        <v>0</v>
      </c>
      <c r="E1527" s="466">
        <v>100</v>
      </c>
      <c r="F1527" s="466">
        <v>50</v>
      </c>
      <c r="G1527" s="469">
        <v>50</v>
      </c>
    </row>
    <row r="1528" spans="1:7" s="392" customFormat="1">
      <c r="A1528" s="464" t="s">
        <v>1848</v>
      </c>
      <c r="B1528" s="465" t="s">
        <v>1849</v>
      </c>
      <c r="C1528" s="466">
        <v>150</v>
      </c>
      <c r="D1528" s="467">
        <v>0</v>
      </c>
      <c r="E1528" s="466">
        <v>150</v>
      </c>
      <c r="F1528" s="466">
        <v>50</v>
      </c>
      <c r="G1528" s="469">
        <v>50</v>
      </c>
    </row>
    <row r="1529" spans="1:7" s="392" customFormat="1">
      <c r="A1529" s="464" t="s">
        <v>1850</v>
      </c>
      <c r="B1529" s="465" t="s">
        <v>1851</v>
      </c>
      <c r="C1529" s="466">
        <v>200</v>
      </c>
      <c r="D1529" s="467">
        <v>0</v>
      </c>
      <c r="E1529" s="466">
        <v>200</v>
      </c>
      <c r="F1529" s="466">
        <v>50</v>
      </c>
      <c r="G1529" s="469">
        <v>50</v>
      </c>
    </row>
    <row r="1530" spans="1:7" s="392" customFormat="1">
      <c r="A1530" s="464" t="s">
        <v>1852</v>
      </c>
      <c r="B1530" s="465" t="s">
        <v>2801</v>
      </c>
      <c r="C1530" s="466">
        <v>350</v>
      </c>
      <c r="D1530" s="467">
        <v>0</v>
      </c>
      <c r="E1530" s="466">
        <v>350</v>
      </c>
      <c r="F1530" s="466">
        <v>50</v>
      </c>
      <c r="G1530" s="469">
        <v>50</v>
      </c>
    </row>
    <row r="1531" spans="1:7" s="392" customFormat="1">
      <c r="A1531" s="464" t="s">
        <v>2802</v>
      </c>
      <c r="B1531" s="465" t="s">
        <v>2803</v>
      </c>
      <c r="C1531" s="466">
        <v>350</v>
      </c>
      <c r="D1531" s="467">
        <v>0</v>
      </c>
      <c r="E1531" s="466">
        <v>350</v>
      </c>
      <c r="F1531" s="466">
        <v>50</v>
      </c>
      <c r="G1531" s="469">
        <v>50</v>
      </c>
    </row>
    <row r="1532" spans="1:7" s="392" customFormat="1">
      <c r="A1532" s="464" t="s">
        <v>2804</v>
      </c>
      <c r="B1532" s="465" t="s">
        <v>2805</v>
      </c>
      <c r="C1532" s="466">
        <v>475</v>
      </c>
      <c r="D1532" s="467">
        <v>0</v>
      </c>
      <c r="E1532" s="466">
        <v>475</v>
      </c>
      <c r="F1532" s="466">
        <v>50</v>
      </c>
      <c r="G1532" s="469">
        <v>50</v>
      </c>
    </row>
    <row r="1533" spans="1:7" s="392" customFormat="1">
      <c r="A1533" s="464" t="s">
        <v>2806</v>
      </c>
      <c r="B1533" s="465" t="s">
        <v>2807</v>
      </c>
      <c r="C1533" s="466">
        <v>175</v>
      </c>
      <c r="D1533" s="467">
        <v>0</v>
      </c>
      <c r="E1533" s="466">
        <v>175</v>
      </c>
      <c r="F1533" s="466">
        <v>50</v>
      </c>
      <c r="G1533" s="469">
        <v>50</v>
      </c>
    </row>
    <row r="1534" spans="1:7" s="392" customFormat="1">
      <c r="A1534" s="421" t="s">
        <v>2808</v>
      </c>
      <c r="B1534" s="465"/>
      <c r="C1534" s="466"/>
      <c r="D1534" s="467"/>
      <c r="E1534" s="466"/>
      <c r="F1534" s="466"/>
      <c r="G1534" s="469"/>
    </row>
    <row r="1535" spans="1:7" s="392" customFormat="1">
      <c r="A1535" s="464" t="s">
        <v>2809</v>
      </c>
      <c r="B1535" s="465" t="s">
        <v>2810</v>
      </c>
      <c r="C1535" s="466">
        <v>1750</v>
      </c>
      <c r="D1535" s="467">
        <v>0</v>
      </c>
      <c r="E1535" s="466">
        <v>1750</v>
      </c>
      <c r="F1535" s="466">
        <v>50</v>
      </c>
      <c r="G1535" s="469">
        <v>50</v>
      </c>
    </row>
    <row r="1536" spans="1:7" s="392" customFormat="1">
      <c r="A1536" s="421" t="s">
        <v>2811</v>
      </c>
      <c r="B1536" s="465"/>
      <c r="C1536" s="466"/>
      <c r="D1536" s="467"/>
      <c r="E1536" s="466"/>
      <c r="F1536" s="466"/>
      <c r="G1536" s="469"/>
    </row>
    <row r="1537" spans="1:7" s="392" customFormat="1">
      <c r="A1537" s="464" t="s">
        <v>2812</v>
      </c>
      <c r="B1537" s="465" t="s">
        <v>2813</v>
      </c>
      <c r="C1537" s="466">
        <v>500</v>
      </c>
      <c r="D1537" s="467">
        <v>0</v>
      </c>
      <c r="E1537" s="466">
        <v>500</v>
      </c>
      <c r="F1537" s="466"/>
      <c r="G1537" s="469"/>
    </row>
    <row r="1538" spans="1:7" s="392" customFormat="1">
      <c r="A1538" s="464" t="s">
        <v>2814</v>
      </c>
      <c r="B1538" s="465" t="s">
        <v>2815</v>
      </c>
      <c r="C1538" s="466">
        <v>2400</v>
      </c>
      <c r="D1538" s="467">
        <v>0</v>
      </c>
      <c r="E1538" s="466">
        <v>2400</v>
      </c>
      <c r="F1538" s="466"/>
      <c r="G1538" s="469"/>
    </row>
    <row r="1539" spans="1:7" s="392" customFormat="1">
      <c r="A1539" s="464" t="s">
        <v>2816</v>
      </c>
      <c r="B1539" s="465" t="s">
        <v>2817</v>
      </c>
      <c r="C1539" s="466">
        <v>4500</v>
      </c>
      <c r="D1539" s="467">
        <v>0</v>
      </c>
      <c r="E1539" s="466">
        <v>4500</v>
      </c>
      <c r="F1539" s="466"/>
      <c r="G1539" s="469"/>
    </row>
    <row r="1540" spans="1:7" s="392" customFormat="1">
      <c r="A1540" s="464" t="s">
        <v>2818</v>
      </c>
      <c r="B1540" s="465" t="s">
        <v>2819</v>
      </c>
      <c r="C1540" s="466">
        <v>8500</v>
      </c>
      <c r="D1540" s="467">
        <v>0</v>
      </c>
      <c r="E1540" s="466">
        <v>8500</v>
      </c>
      <c r="F1540" s="466"/>
      <c r="G1540" s="469"/>
    </row>
    <row r="1541" spans="1:7" s="392" customFormat="1">
      <c r="A1541" s="464" t="s">
        <v>2820</v>
      </c>
      <c r="B1541" s="465" t="s">
        <v>2821</v>
      </c>
      <c r="C1541" s="466">
        <v>12500</v>
      </c>
      <c r="D1541" s="467">
        <v>0</v>
      </c>
      <c r="E1541" s="466">
        <v>12500</v>
      </c>
      <c r="F1541" s="466"/>
      <c r="G1541" s="469"/>
    </row>
    <row r="1542" spans="1:7" s="392" customFormat="1" ht="30">
      <c r="A1542" s="464" t="s">
        <v>2822</v>
      </c>
      <c r="B1542" s="465" t="s">
        <v>2823</v>
      </c>
      <c r="C1542" s="466">
        <v>3500</v>
      </c>
      <c r="D1542" s="467">
        <v>0</v>
      </c>
      <c r="E1542" s="466">
        <v>3500</v>
      </c>
      <c r="F1542" s="466"/>
      <c r="G1542" s="469"/>
    </row>
    <row r="1543" spans="1:7" s="392" customFormat="1" ht="30">
      <c r="A1543" s="464" t="s">
        <v>2824</v>
      </c>
      <c r="B1543" s="465" t="s">
        <v>2825</v>
      </c>
      <c r="C1543" s="466">
        <v>2495</v>
      </c>
      <c r="D1543" s="467">
        <v>0</v>
      </c>
      <c r="E1543" s="466">
        <v>2495</v>
      </c>
      <c r="F1543" s="466"/>
      <c r="G1543" s="469"/>
    </row>
    <row r="1544" spans="1:7" s="392" customFormat="1">
      <c r="A1544" s="464" t="s">
        <v>2826</v>
      </c>
      <c r="B1544" s="465" t="s">
        <v>2827</v>
      </c>
      <c r="C1544" s="466">
        <v>1995</v>
      </c>
      <c r="D1544" s="467">
        <v>0</v>
      </c>
      <c r="E1544" s="466">
        <v>1995</v>
      </c>
      <c r="F1544" s="466"/>
      <c r="G1544" s="469"/>
    </row>
    <row r="1545" spans="1:7" s="392" customFormat="1">
      <c r="A1545" s="464" t="s">
        <v>2828</v>
      </c>
      <c r="B1545" s="465" t="s">
        <v>2829</v>
      </c>
      <c r="C1545" s="466">
        <v>750</v>
      </c>
      <c r="D1545" s="467">
        <v>0</v>
      </c>
      <c r="E1545" s="466">
        <v>750</v>
      </c>
      <c r="F1545" s="466"/>
      <c r="G1545" s="469"/>
    </row>
    <row r="1546" spans="1:7" s="392" customFormat="1">
      <c r="A1546" s="464" t="s">
        <v>2830</v>
      </c>
      <c r="B1546" s="465" t="s">
        <v>2831</v>
      </c>
      <c r="C1546" s="466">
        <v>750</v>
      </c>
      <c r="D1546" s="467">
        <v>0</v>
      </c>
      <c r="E1546" s="466">
        <v>750</v>
      </c>
      <c r="F1546" s="466"/>
      <c r="G1546" s="469"/>
    </row>
    <row r="1547" spans="1:7" s="392" customFormat="1">
      <c r="A1547" s="464" t="s">
        <v>2832</v>
      </c>
      <c r="B1547" s="465" t="s">
        <v>2833</v>
      </c>
      <c r="C1547" s="466">
        <v>750</v>
      </c>
      <c r="D1547" s="467">
        <v>0</v>
      </c>
      <c r="E1547" s="466">
        <v>750</v>
      </c>
      <c r="F1547" s="466"/>
      <c r="G1547" s="469"/>
    </row>
    <row r="1548" spans="1:7" s="392" customFormat="1">
      <c r="A1548" s="464" t="s">
        <v>2834</v>
      </c>
      <c r="B1548" s="465" t="s">
        <v>2835</v>
      </c>
      <c r="C1548" s="466">
        <v>999</v>
      </c>
      <c r="D1548" s="467">
        <v>0</v>
      </c>
      <c r="E1548" s="466">
        <v>999</v>
      </c>
      <c r="F1548" s="466"/>
      <c r="G1548" s="469"/>
    </row>
    <row r="1549" spans="1:7" s="392" customFormat="1">
      <c r="A1549" s="464" t="s">
        <v>2836</v>
      </c>
      <c r="B1549" s="465" t="s">
        <v>2837</v>
      </c>
      <c r="C1549" s="466">
        <v>750</v>
      </c>
      <c r="D1549" s="467">
        <v>0</v>
      </c>
      <c r="E1549" s="466">
        <v>750</v>
      </c>
      <c r="F1549" s="466"/>
      <c r="G1549" s="469"/>
    </row>
    <row r="1550" spans="1:7" s="392" customFormat="1" ht="30">
      <c r="A1550" s="464" t="s">
        <v>2838</v>
      </c>
      <c r="B1550" s="465" t="s">
        <v>2839</v>
      </c>
      <c r="C1550" s="466">
        <v>995</v>
      </c>
      <c r="D1550" s="467">
        <v>0</v>
      </c>
      <c r="E1550" s="466">
        <v>995</v>
      </c>
      <c r="F1550" s="466"/>
      <c r="G1550" s="469"/>
    </row>
    <row r="1551" spans="1:7" s="392" customFormat="1">
      <c r="A1551" s="464" t="s">
        <v>2840</v>
      </c>
      <c r="B1551" s="465" t="s">
        <v>2841</v>
      </c>
      <c r="C1551" s="466">
        <v>995</v>
      </c>
      <c r="D1551" s="467">
        <v>0</v>
      </c>
      <c r="E1551" s="466">
        <v>995</v>
      </c>
      <c r="F1551" s="466"/>
      <c r="G1551" s="469"/>
    </row>
    <row r="1552" spans="1:7" s="392" customFormat="1">
      <c r="A1552" s="464" t="s">
        <v>2842</v>
      </c>
      <c r="B1552" s="465" t="s">
        <v>2843</v>
      </c>
      <c r="C1552" s="466">
        <v>15</v>
      </c>
      <c r="D1552" s="467">
        <v>0</v>
      </c>
      <c r="E1552" s="466">
        <v>15</v>
      </c>
      <c r="F1552" s="466"/>
      <c r="G1552" s="469"/>
    </row>
    <row r="1553" spans="1:7" s="392" customFormat="1">
      <c r="A1553" s="421" t="s">
        <v>2844</v>
      </c>
      <c r="B1553" s="465"/>
      <c r="C1553" s="466"/>
      <c r="D1553" s="467"/>
      <c r="E1553" s="466"/>
      <c r="F1553" s="466"/>
      <c r="G1553" s="469"/>
    </row>
    <row r="1554" spans="1:7" s="392" customFormat="1">
      <c r="A1554" s="464" t="s">
        <v>2845</v>
      </c>
      <c r="B1554" s="465" t="s">
        <v>2846</v>
      </c>
      <c r="C1554" s="466">
        <v>500</v>
      </c>
      <c r="D1554" s="467">
        <v>0</v>
      </c>
      <c r="E1554" s="466">
        <v>500</v>
      </c>
      <c r="F1554" s="466"/>
      <c r="G1554" s="469"/>
    </row>
    <row r="1555" spans="1:7" s="392" customFormat="1">
      <c r="A1555" s="464" t="s">
        <v>2847</v>
      </c>
      <c r="B1555" s="465" t="s">
        <v>2848</v>
      </c>
      <c r="C1555" s="466">
        <v>2400</v>
      </c>
      <c r="D1555" s="467">
        <v>0</v>
      </c>
      <c r="E1555" s="466">
        <v>2400</v>
      </c>
      <c r="F1555" s="466"/>
      <c r="G1555" s="469"/>
    </row>
    <row r="1556" spans="1:7" s="392" customFormat="1">
      <c r="A1556" s="464" t="s">
        <v>2849</v>
      </c>
      <c r="B1556" s="465" t="s">
        <v>2850</v>
      </c>
      <c r="C1556" s="466">
        <v>4500</v>
      </c>
      <c r="D1556" s="467">
        <v>0</v>
      </c>
      <c r="E1556" s="466">
        <v>4500</v>
      </c>
      <c r="F1556" s="466"/>
      <c r="G1556" s="469"/>
    </row>
    <row r="1557" spans="1:7" s="392" customFormat="1">
      <c r="A1557" s="464" t="s">
        <v>2851</v>
      </c>
      <c r="B1557" s="465" t="s">
        <v>2852</v>
      </c>
      <c r="C1557" s="466">
        <v>8500</v>
      </c>
      <c r="D1557" s="467">
        <v>0</v>
      </c>
      <c r="E1557" s="466">
        <v>8500</v>
      </c>
      <c r="F1557" s="466"/>
      <c r="G1557" s="469"/>
    </row>
    <row r="1558" spans="1:7" s="392" customFormat="1">
      <c r="A1558" s="464" t="s">
        <v>2853</v>
      </c>
      <c r="B1558" s="465" t="s">
        <v>2854</v>
      </c>
      <c r="C1558" s="466">
        <v>12500</v>
      </c>
      <c r="D1558" s="467">
        <v>0</v>
      </c>
      <c r="E1558" s="466">
        <v>12500</v>
      </c>
      <c r="F1558" s="466"/>
      <c r="G1558" s="469"/>
    </row>
    <row r="1559" spans="1:7" s="392" customFormat="1" ht="30">
      <c r="A1559" s="464" t="s">
        <v>2855</v>
      </c>
      <c r="B1559" s="465" t="s">
        <v>2856</v>
      </c>
      <c r="C1559" s="466">
        <v>3500</v>
      </c>
      <c r="D1559" s="467">
        <v>0</v>
      </c>
      <c r="E1559" s="466">
        <v>3500</v>
      </c>
      <c r="F1559" s="466"/>
      <c r="G1559" s="469"/>
    </row>
    <row r="1560" spans="1:7" s="392" customFormat="1" ht="30">
      <c r="A1560" s="464" t="s">
        <v>2857</v>
      </c>
      <c r="B1560" s="465" t="s">
        <v>2858</v>
      </c>
      <c r="C1560" s="466">
        <v>2495</v>
      </c>
      <c r="D1560" s="467">
        <v>0</v>
      </c>
      <c r="E1560" s="466">
        <v>2495</v>
      </c>
      <c r="F1560" s="466"/>
      <c r="G1560" s="469"/>
    </row>
    <row r="1561" spans="1:7" s="392" customFormat="1">
      <c r="A1561" s="464" t="s">
        <v>2859</v>
      </c>
      <c r="B1561" s="465" t="s">
        <v>2860</v>
      </c>
      <c r="C1561" s="466">
        <v>750</v>
      </c>
      <c r="D1561" s="467">
        <v>0</v>
      </c>
      <c r="E1561" s="466">
        <v>750</v>
      </c>
      <c r="F1561" s="466"/>
      <c r="G1561" s="469"/>
    </row>
    <row r="1562" spans="1:7" s="392" customFormat="1">
      <c r="A1562" s="464" t="s">
        <v>2861</v>
      </c>
      <c r="B1562" s="465" t="s">
        <v>2862</v>
      </c>
      <c r="C1562" s="466">
        <v>1000</v>
      </c>
      <c r="D1562" s="467">
        <v>0</v>
      </c>
      <c r="E1562" s="466">
        <v>1000</v>
      </c>
      <c r="F1562" s="466"/>
      <c r="G1562" s="469"/>
    </row>
    <row r="1563" spans="1:7" s="392" customFormat="1" ht="30">
      <c r="A1563" s="464" t="s">
        <v>2863</v>
      </c>
      <c r="B1563" s="465" t="s">
        <v>2864</v>
      </c>
      <c r="C1563" s="466">
        <v>750</v>
      </c>
      <c r="D1563" s="467">
        <v>0</v>
      </c>
      <c r="E1563" s="466">
        <v>750</v>
      </c>
      <c r="F1563" s="466"/>
      <c r="G1563" s="469"/>
    </row>
    <row r="1564" spans="1:7" s="392" customFormat="1">
      <c r="A1564" s="464" t="s">
        <v>2865</v>
      </c>
      <c r="B1564" s="465" t="s">
        <v>2866</v>
      </c>
      <c r="C1564" s="466">
        <v>900</v>
      </c>
      <c r="D1564" s="467">
        <v>0</v>
      </c>
      <c r="E1564" s="466">
        <v>900</v>
      </c>
      <c r="F1564" s="466"/>
      <c r="G1564" s="469"/>
    </row>
    <row r="1565" spans="1:7" s="392" customFormat="1">
      <c r="A1565" s="464" t="s">
        <v>2867</v>
      </c>
      <c r="B1565" s="465" t="s">
        <v>2868</v>
      </c>
      <c r="C1565" s="466">
        <v>1500</v>
      </c>
      <c r="D1565" s="467">
        <v>0</v>
      </c>
      <c r="E1565" s="466">
        <v>1500</v>
      </c>
      <c r="F1565" s="466"/>
      <c r="G1565" s="469"/>
    </row>
    <row r="1566" spans="1:7" s="392" customFormat="1">
      <c r="A1566" s="464" t="s">
        <v>2869</v>
      </c>
      <c r="B1566" s="465" t="s">
        <v>2870</v>
      </c>
      <c r="C1566" s="466">
        <v>750</v>
      </c>
      <c r="D1566" s="467">
        <v>0</v>
      </c>
      <c r="E1566" s="466">
        <v>750</v>
      </c>
      <c r="F1566" s="466"/>
      <c r="G1566" s="469"/>
    </row>
    <row r="1567" spans="1:7" s="392" customFormat="1">
      <c r="A1567" s="464" t="s">
        <v>2871</v>
      </c>
      <c r="B1567" s="465" t="s">
        <v>2872</v>
      </c>
      <c r="C1567" s="466">
        <v>750</v>
      </c>
      <c r="D1567" s="467">
        <v>0</v>
      </c>
      <c r="E1567" s="466">
        <v>750</v>
      </c>
      <c r="F1567" s="466"/>
      <c r="G1567" s="469"/>
    </row>
    <row r="1568" spans="1:7" s="392" customFormat="1">
      <c r="A1568" s="464" t="s">
        <v>2873</v>
      </c>
      <c r="B1568" s="465" t="s">
        <v>2874</v>
      </c>
      <c r="C1568" s="466">
        <v>1995</v>
      </c>
      <c r="D1568" s="467">
        <v>0</v>
      </c>
      <c r="E1568" s="466">
        <v>1995</v>
      </c>
      <c r="F1568" s="466"/>
      <c r="G1568" s="469"/>
    </row>
    <row r="1569" spans="1:7" s="392" customFormat="1">
      <c r="A1569" s="464" t="s">
        <v>2875</v>
      </c>
      <c r="B1569" s="465" t="s">
        <v>2876</v>
      </c>
      <c r="C1569" s="466">
        <v>999</v>
      </c>
      <c r="D1569" s="467">
        <v>0</v>
      </c>
      <c r="E1569" s="466">
        <v>999</v>
      </c>
      <c r="F1569" s="466"/>
      <c r="G1569" s="469"/>
    </row>
    <row r="1570" spans="1:7" s="392" customFormat="1">
      <c r="A1570" s="464" t="s">
        <v>2877</v>
      </c>
      <c r="B1570" s="465" t="s">
        <v>2878</v>
      </c>
      <c r="C1570" s="466">
        <v>995</v>
      </c>
      <c r="D1570" s="467">
        <v>0</v>
      </c>
      <c r="E1570" s="466">
        <v>995</v>
      </c>
      <c r="F1570" s="466"/>
      <c r="G1570" s="469"/>
    </row>
    <row r="1571" spans="1:7" s="392" customFormat="1">
      <c r="A1571" s="464" t="s">
        <v>2879</v>
      </c>
      <c r="B1571" s="465" t="s">
        <v>2880</v>
      </c>
      <c r="C1571" s="466">
        <v>995</v>
      </c>
      <c r="D1571" s="467">
        <v>0</v>
      </c>
      <c r="E1571" s="466">
        <v>995</v>
      </c>
      <c r="F1571" s="466"/>
      <c r="G1571" s="469"/>
    </row>
    <row r="1572" spans="1:7" s="392" customFormat="1">
      <c r="A1572" s="421" t="s">
        <v>2881</v>
      </c>
      <c r="B1572" s="465"/>
      <c r="C1572" s="466"/>
      <c r="D1572" s="467"/>
      <c r="E1572" s="466"/>
      <c r="F1572" s="466"/>
      <c r="G1572" s="469"/>
    </row>
    <row r="1573" spans="1:7" s="392" customFormat="1">
      <c r="A1573" s="464" t="s">
        <v>2882</v>
      </c>
      <c r="B1573" s="465" t="s">
        <v>2883</v>
      </c>
      <c r="C1573" s="466">
        <v>2495</v>
      </c>
      <c r="D1573" s="467">
        <v>0</v>
      </c>
      <c r="E1573" s="466">
        <v>2495</v>
      </c>
      <c r="F1573" s="466"/>
      <c r="G1573" s="469"/>
    </row>
    <row r="1574" spans="1:7" s="392" customFormat="1">
      <c r="A1574" s="464" t="s">
        <v>2884</v>
      </c>
      <c r="B1574" s="465" t="s">
        <v>2885</v>
      </c>
      <c r="C1574" s="466">
        <v>4495</v>
      </c>
      <c r="D1574" s="467">
        <v>0</v>
      </c>
      <c r="E1574" s="466">
        <v>4495</v>
      </c>
      <c r="F1574" s="466"/>
      <c r="G1574" s="469"/>
    </row>
    <row r="1575" spans="1:7" s="392" customFormat="1">
      <c r="A1575" s="464" t="s">
        <v>2886</v>
      </c>
      <c r="B1575" s="465" t="s">
        <v>1579</v>
      </c>
      <c r="C1575" s="466">
        <v>6495</v>
      </c>
      <c r="D1575" s="467">
        <v>0</v>
      </c>
      <c r="E1575" s="466">
        <v>6495</v>
      </c>
      <c r="F1575" s="466"/>
      <c r="G1575" s="469"/>
    </row>
    <row r="1576" spans="1:7" s="392" customFormat="1">
      <c r="A1576" s="464" t="s">
        <v>1580</v>
      </c>
      <c r="B1576" s="465" t="s">
        <v>1581</v>
      </c>
      <c r="C1576" s="466">
        <v>8495</v>
      </c>
      <c r="D1576" s="467">
        <v>0</v>
      </c>
      <c r="E1576" s="466">
        <v>8495</v>
      </c>
      <c r="F1576" s="466"/>
      <c r="G1576" s="469"/>
    </row>
    <row r="1577" spans="1:7" s="392" customFormat="1">
      <c r="A1577" s="464" t="s">
        <v>1582</v>
      </c>
      <c r="B1577" s="465" t="s">
        <v>1583</v>
      </c>
      <c r="C1577" s="466">
        <v>12495</v>
      </c>
      <c r="D1577" s="467">
        <v>0</v>
      </c>
      <c r="E1577" s="466">
        <v>12495</v>
      </c>
      <c r="F1577" s="466"/>
      <c r="G1577" s="469"/>
    </row>
    <row r="1578" spans="1:7" s="392" customFormat="1">
      <c r="A1578" s="464" t="s">
        <v>1584</v>
      </c>
      <c r="B1578" s="465" t="s">
        <v>1585</v>
      </c>
      <c r="C1578" s="466">
        <v>948</v>
      </c>
      <c r="D1578" s="467">
        <v>0</v>
      </c>
      <c r="E1578" s="466">
        <v>948</v>
      </c>
      <c r="F1578" s="466"/>
      <c r="G1578" s="469"/>
    </row>
    <row r="1579" spans="1:7" s="392" customFormat="1" ht="30">
      <c r="A1579" s="464" t="s">
        <v>1586</v>
      </c>
      <c r="B1579" s="465" t="s">
        <v>1587</v>
      </c>
      <c r="C1579" s="466">
        <v>1188</v>
      </c>
      <c r="D1579" s="467">
        <v>0</v>
      </c>
      <c r="E1579" s="466">
        <v>1188</v>
      </c>
      <c r="F1579" s="466"/>
      <c r="G1579" s="469"/>
    </row>
    <row r="1580" spans="1:7" s="392" customFormat="1" ht="30">
      <c r="A1580" s="464" t="s">
        <v>1588</v>
      </c>
      <c r="B1580" s="465" t="s">
        <v>1589</v>
      </c>
      <c r="C1580" s="466">
        <v>2000</v>
      </c>
      <c r="D1580" s="467">
        <v>0</v>
      </c>
      <c r="E1580" s="466">
        <v>2000</v>
      </c>
      <c r="F1580" s="466"/>
      <c r="G1580" s="469"/>
    </row>
    <row r="1581" spans="1:7" s="392" customFormat="1">
      <c r="A1581" s="464" t="s">
        <v>1590</v>
      </c>
      <c r="B1581" s="465" t="s">
        <v>1591</v>
      </c>
      <c r="C1581" s="466">
        <v>1300</v>
      </c>
      <c r="D1581" s="467">
        <v>0</v>
      </c>
      <c r="E1581" s="466">
        <v>1300</v>
      </c>
      <c r="F1581" s="466"/>
      <c r="G1581" s="469"/>
    </row>
    <row r="1582" spans="1:7" s="392" customFormat="1">
      <c r="A1582" s="464" t="s">
        <v>1592</v>
      </c>
      <c r="B1582" s="465" t="s">
        <v>1593</v>
      </c>
      <c r="C1582" s="466">
        <v>2200</v>
      </c>
      <c r="D1582" s="467">
        <v>0</v>
      </c>
      <c r="E1582" s="466">
        <v>2200</v>
      </c>
      <c r="F1582" s="466"/>
      <c r="G1582" s="469"/>
    </row>
    <row r="1583" spans="1:7" s="392" customFormat="1">
      <c r="A1583" s="464" t="s">
        <v>1594</v>
      </c>
      <c r="B1583" s="465" t="s">
        <v>1595</v>
      </c>
      <c r="C1583" s="466">
        <v>250</v>
      </c>
      <c r="D1583" s="467">
        <v>0</v>
      </c>
      <c r="E1583" s="466">
        <v>250</v>
      </c>
      <c r="F1583" s="466"/>
      <c r="G1583" s="469"/>
    </row>
    <row r="1584" spans="1:7" s="392" customFormat="1">
      <c r="A1584" s="464" t="s">
        <v>1596</v>
      </c>
      <c r="B1584" s="465" t="s">
        <v>1597</v>
      </c>
      <c r="C1584" s="466">
        <v>1500</v>
      </c>
      <c r="D1584" s="467">
        <v>0</v>
      </c>
      <c r="E1584" s="466">
        <v>1500</v>
      </c>
      <c r="F1584" s="466"/>
      <c r="G1584" s="469"/>
    </row>
    <row r="1585" spans="1:7" s="392" customFormat="1">
      <c r="A1585" s="464" t="s">
        <v>1598</v>
      </c>
      <c r="B1585" s="465" t="s">
        <v>1599</v>
      </c>
      <c r="C1585" s="466">
        <v>4500</v>
      </c>
      <c r="D1585" s="467">
        <v>0</v>
      </c>
      <c r="E1585" s="466">
        <v>4500</v>
      </c>
      <c r="F1585" s="466"/>
      <c r="G1585" s="469"/>
    </row>
    <row r="1586" spans="1:7" s="392" customFormat="1">
      <c r="A1586" s="464" t="s">
        <v>1600</v>
      </c>
      <c r="B1586" s="465" t="s">
        <v>1601</v>
      </c>
      <c r="C1586" s="466">
        <v>6250</v>
      </c>
      <c r="D1586" s="467">
        <v>0</v>
      </c>
      <c r="E1586" s="466">
        <v>6250</v>
      </c>
      <c r="F1586" s="466"/>
      <c r="G1586" s="469"/>
    </row>
    <row r="1587" spans="1:7" s="392" customFormat="1">
      <c r="A1587" s="464" t="s">
        <v>1602</v>
      </c>
      <c r="B1587" s="465" t="s">
        <v>1603</v>
      </c>
      <c r="C1587" s="466">
        <v>7500</v>
      </c>
      <c r="D1587" s="467">
        <v>0</v>
      </c>
      <c r="E1587" s="466">
        <v>7500</v>
      </c>
      <c r="F1587" s="466"/>
      <c r="G1587" s="469"/>
    </row>
    <row r="1588" spans="1:7" s="392" customFormat="1">
      <c r="A1588" s="464" t="s">
        <v>1604</v>
      </c>
      <c r="B1588" s="465" t="s">
        <v>1605</v>
      </c>
      <c r="C1588" s="466">
        <v>10000</v>
      </c>
      <c r="D1588" s="467">
        <v>0</v>
      </c>
      <c r="E1588" s="466">
        <v>10000</v>
      </c>
      <c r="F1588" s="466"/>
      <c r="G1588" s="469"/>
    </row>
    <row r="1589" spans="1:7" s="392" customFormat="1">
      <c r="A1589" s="464" t="s">
        <v>1606</v>
      </c>
      <c r="B1589" s="465" t="s">
        <v>797</v>
      </c>
      <c r="C1589" s="466">
        <v>500</v>
      </c>
      <c r="D1589" s="467">
        <v>0</v>
      </c>
      <c r="E1589" s="466">
        <v>500</v>
      </c>
      <c r="F1589" s="466"/>
      <c r="G1589" s="469"/>
    </row>
    <row r="1590" spans="1:7" s="392" customFormat="1">
      <c r="A1590" s="464" t="s">
        <v>798</v>
      </c>
      <c r="B1590" s="465" t="s">
        <v>799</v>
      </c>
      <c r="C1590" s="466">
        <v>79</v>
      </c>
      <c r="D1590" s="467">
        <v>0</v>
      </c>
      <c r="E1590" s="466">
        <v>79</v>
      </c>
      <c r="F1590" s="466"/>
      <c r="G1590" s="469"/>
    </row>
    <row r="1591" spans="1:7" s="392" customFormat="1" ht="30">
      <c r="A1591" s="464" t="s">
        <v>800</v>
      </c>
      <c r="B1591" s="465" t="s">
        <v>801</v>
      </c>
      <c r="C1591" s="466">
        <v>99</v>
      </c>
      <c r="D1591" s="467">
        <v>0</v>
      </c>
      <c r="E1591" s="466">
        <v>99</v>
      </c>
      <c r="F1591" s="466"/>
      <c r="G1591" s="469"/>
    </row>
    <row r="1592" spans="1:7" s="392" customFormat="1" ht="30">
      <c r="A1592" s="464" t="s">
        <v>802</v>
      </c>
      <c r="B1592" s="465" t="s">
        <v>803</v>
      </c>
      <c r="C1592" s="466">
        <v>79</v>
      </c>
      <c r="D1592" s="467">
        <v>0</v>
      </c>
      <c r="E1592" s="466">
        <v>79</v>
      </c>
      <c r="F1592" s="466"/>
      <c r="G1592" s="469"/>
    </row>
    <row r="1593" spans="1:7" s="392" customFormat="1">
      <c r="A1593" s="421" t="s">
        <v>804</v>
      </c>
      <c r="B1593" s="465"/>
      <c r="C1593" s="466"/>
      <c r="D1593" s="467"/>
      <c r="E1593" s="466"/>
      <c r="F1593" s="466"/>
      <c r="G1593" s="469"/>
    </row>
    <row r="1594" spans="1:7" s="392" customFormat="1">
      <c r="A1594" s="464" t="s">
        <v>805</v>
      </c>
      <c r="B1594" s="465" t="s">
        <v>806</v>
      </c>
      <c r="C1594" s="466">
        <v>1595</v>
      </c>
      <c r="D1594" s="467">
        <v>0</v>
      </c>
      <c r="E1594" s="466">
        <v>1595</v>
      </c>
      <c r="F1594" s="466"/>
      <c r="G1594" s="469"/>
    </row>
    <row r="1595" spans="1:7" s="392" customFormat="1">
      <c r="A1595" s="464" t="s">
        <v>807</v>
      </c>
      <c r="B1595" s="465" t="s">
        <v>808</v>
      </c>
      <c r="C1595" s="466">
        <v>1295</v>
      </c>
      <c r="D1595" s="467">
        <v>0</v>
      </c>
      <c r="E1595" s="466">
        <v>1295</v>
      </c>
      <c r="F1595" s="466"/>
      <c r="G1595" s="469"/>
    </row>
    <row r="1596" spans="1:7" s="392" customFormat="1">
      <c r="A1596" s="464" t="s">
        <v>809</v>
      </c>
      <c r="B1596" s="465" t="s">
        <v>810</v>
      </c>
      <c r="C1596" s="466">
        <v>2695</v>
      </c>
      <c r="D1596" s="467">
        <v>0</v>
      </c>
      <c r="E1596" s="466">
        <v>2695</v>
      </c>
      <c r="F1596" s="466"/>
      <c r="G1596" s="469"/>
    </row>
    <row r="1597" spans="1:7" s="392" customFormat="1">
      <c r="A1597" s="464" t="s">
        <v>811</v>
      </c>
      <c r="B1597" s="465" t="s">
        <v>812</v>
      </c>
      <c r="C1597" s="466">
        <v>4995</v>
      </c>
      <c r="D1597" s="467">
        <v>0</v>
      </c>
      <c r="E1597" s="466">
        <v>4995</v>
      </c>
      <c r="F1597" s="466"/>
      <c r="G1597" s="469"/>
    </row>
    <row r="1598" spans="1:7" s="392" customFormat="1">
      <c r="A1598" s="464" t="s">
        <v>813</v>
      </c>
      <c r="B1598" s="465" t="s">
        <v>814</v>
      </c>
      <c r="C1598" s="466">
        <v>7995</v>
      </c>
      <c r="D1598" s="467">
        <v>0</v>
      </c>
      <c r="E1598" s="466">
        <v>7995</v>
      </c>
      <c r="F1598" s="466"/>
      <c r="G1598" s="469"/>
    </row>
    <row r="1599" spans="1:7" s="392" customFormat="1">
      <c r="A1599" s="464" t="s">
        <v>815</v>
      </c>
      <c r="B1599" s="465" t="s">
        <v>816</v>
      </c>
      <c r="C1599" s="466">
        <v>34995</v>
      </c>
      <c r="D1599" s="467">
        <v>0</v>
      </c>
      <c r="E1599" s="466">
        <v>34995</v>
      </c>
      <c r="F1599" s="466"/>
      <c r="G1599" s="469"/>
    </row>
    <row r="1600" spans="1:7" s="392" customFormat="1">
      <c r="A1600" s="464" t="s">
        <v>817</v>
      </c>
      <c r="B1600" s="465" t="s">
        <v>818</v>
      </c>
      <c r="C1600" s="466">
        <v>1250</v>
      </c>
      <c r="D1600" s="467">
        <v>0</v>
      </c>
      <c r="E1600" s="466">
        <v>1250</v>
      </c>
      <c r="F1600" s="466"/>
      <c r="G1600" s="469"/>
    </row>
    <row r="1601" spans="1:7" s="392" customFormat="1">
      <c r="A1601" s="464" t="s">
        <v>819</v>
      </c>
      <c r="B1601" s="465" t="s">
        <v>820</v>
      </c>
      <c r="C1601" s="466">
        <v>100</v>
      </c>
      <c r="D1601" s="467">
        <v>0</v>
      </c>
      <c r="E1601" s="466">
        <v>100</v>
      </c>
      <c r="F1601" s="466"/>
      <c r="G1601" s="469"/>
    </row>
    <row r="1602" spans="1:7" s="392" customFormat="1">
      <c r="A1602" s="464" t="s">
        <v>821</v>
      </c>
      <c r="B1602" s="465" t="s">
        <v>822</v>
      </c>
      <c r="C1602" s="466">
        <v>595</v>
      </c>
      <c r="D1602" s="467">
        <v>0</v>
      </c>
      <c r="E1602" s="466">
        <v>595</v>
      </c>
      <c r="F1602" s="466"/>
      <c r="G1602" s="469"/>
    </row>
    <row r="1603" spans="1:7" s="392" customFormat="1">
      <c r="A1603" s="464" t="s">
        <v>823</v>
      </c>
      <c r="B1603" s="465" t="s">
        <v>824</v>
      </c>
      <c r="C1603" s="466">
        <v>350</v>
      </c>
      <c r="D1603" s="467">
        <v>0</v>
      </c>
      <c r="E1603" s="466">
        <v>350</v>
      </c>
      <c r="F1603" s="466"/>
      <c r="G1603" s="469"/>
    </row>
    <row r="1604" spans="1:7" s="392" customFormat="1">
      <c r="A1604" s="464" t="s">
        <v>825</v>
      </c>
      <c r="B1604" s="465" t="s">
        <v>826</v>
      </c>
      <c r="C1604" s="466">
        <v>995</v>
      </c>
      <c r="D1604" s="467">
        <v>0</v>
      </c>
      <c r="E1604" s="466">
        <v>995</v>
      </c>
      <c r="F1604" s="466"/>
      <c r="G1604" s="469"/>
    </row>
    <row r="1605" spans="1:7" s="392" customFormat="1">
      <c r="A1605" s="421" t="s">
        <v>827</v>
      </c>
      <c r="B1605" s="465"/>
      <c r="C1605" s="466"/>
      <c r="D1605" s="467"/>
      <c r="E1605" s="466"/>
      <c r="F1605" s="466"/>
      <c r="G1605" s="469"/>
    </row>
    <row r="1606" spans="1:7" s="392" customFormat="1">
      <c r="A1606" s="464" t="s">
        <v>828</v>
      </c>
      <c r="B1606" s="465" t="s">
        <v>829</v>
      </c>
      <c r="C1606" s="466">
        <v>2995</v>
      </c>
      <c r="D1606" s="467">
        <v>0</v>
      </c>
      <c r="E1606" s="466">
        <v>2995</v>
      </c>
      <c r="F1606" s="466"/>
      <c r="G1606" s="469"/>
    </row>
    <row r="1607" spans="1:7" s="392" customFormat="1">
      <c r="A1607" s="464" t="s">
        <v>830</v>
      </c>
      <c r="B1607" s="465" t="s">
        <v>2393</v>
      </c>
      <c r="C1607" s="466">
        <v>5995</v>
      </c>
      <c r="D1607" s="467">
        <v>0</v>
      </c>
      <c r="E1607" s="466">
        <v>5995</v>
      </c>
      <c r="F1607" s="466"/>
      <c r="G1607" s="469"/>
    </row>
    <row r="1608" spans="1:7" s="392" customFormat="1">
      <c r="A1608" s="464" t="s">
        <v>2394</v>
      </c>
      <c r="B1608" s="465" t="s">
        <v>2395</v>
      </c>
      <c r="C1608" s="466">
        <v>22995</v>
      </c>
      <c r="D1608" s="467">
        <v>0</v>
      </c>
      <c r="E1608" s="466">
        <v>22995</v>
      </c>
      <c r="F1608" s="466"/>
      <c r="G1608" s="469"/>
    </row>
    <row r="1609" spans="1:7" s="392" customFormat="1">
      <c r="A1609" s="421" t="s">
        <v>2396</v>
      </c>
      <c r="B1609" s="465"/>
      <c r="C1609" s="466"/>
      <c r="D1609" s="467"/>
      <c r="E1609" s="466"/>
      <c r="F1609" s="466"/>
      <c r="G1609" s="469"/>
    </row>
    <row r="1610" spans="1:7" s="392" customFormat="1">
      <c r="A1610" s="464" t="s">
        <v>2397</v>
      </c>
      <c r="B1610" s="465" t="s">
        <v>2398</v>
      </c>
      <c r="C1610" s="466">
        <v>250</v>
      </c>
      <c r="D1610" s="467">
        <v>0</v>
      </c>
      <c r="E1610" s="466">
        <v>250</v>
      </c>
      <c r="F1610" s="466"/>
      <c r="G1610" s="469"/>
    </row>
    <row r="1611" spans="1:7" s="392" customFormat="1">
      <c r="A1611" s="464" t="s">
        <v>2399</v>
      </c>
      <c r="B1611" s="465" t="s">
        <v>2400</v>
      </c>
      <c r="C1611" s="466">
        <v>1295</v>
      </c>
      <c r="D1611" s="467">
        <v>0</v>
      </c>
      <c r="E1611" s="466">
        <v>1295</v>
      </c>
      <c r="F1611" s="466"/>
      <c r="G1611" s="469"/>
    </row>
    <row r="1612" spans="1:7" s="392" customFormat="1">
      <c r="A1612" s="464" t="s">
        <v>2401</v>
      </c>
      <c r="B1612" s="465" t="s">
        <v>2402</v>
      </c>
      <c r="C1612" s="466">
        <v>4995</v>
      </c>
      <c r="D1612" s="467">
        <v>0</v>
      </c>
      <c r="E1612" s="466">
        <v>4995</v>
      </c>
      <c r="F1612" s="466"/>
      <c r="G1612" s="469"/>
    </row>
    <row r="1613" spans="1:7" s="392" customFormat="1">
      <c r="A1613" s="464" t="s">
        <v>2403</v>
      </c>
      <c r="B1613" s="465" t="s">
        <v>2404</v>
      </c>
      <c r="C1613" s="466">
        <v>7995</v>
      </c>
      <c r="D1613" s="467">
        <v>0</v>
      </c>
      <c r="E1613" s="466">
        <v>7995</v>
      </c>
      <c r="F1613" s="466"/>
      <c r="G1613" s="469"/>
    </row>
    <row r="1614" spans="1:7" s="392" customFormat="1">
      <c r="A1614" s="464" t="s">
        <v>2405</v>
      </c>
      <c r="B1614" s="465" t="s">
        <v>2406</v>
      </c>
      <c r="C1614" s="466">
        <v>34995</v>
      </c>
      <c r="D1614" s="467">
        <v>0</v>
      </c>
      <c r="E1614" s="466">
        <v>34995</v>
      </c>
      <c r="F1614" s="466"/>
      <c r="G1614" s="469"/>
    </row>
    <row r="1615" spans="1:7" s="392" customFormat="1">
      <c r="A1615" s="464" t="s">
        <v>2407</v>
      </c>
      <c r="B1615" s="465" t="s">
        <v>2408</v>
      </c>
      <c r="C1615" s="466">
        <v>64994</v>
      </c>
      <c r="D1615" s="467">
        <v>0</v>
      </c>
      <c r="E1615" s="466">
        <v>64994</v>
      </c>
      <c r="F1615" s="466"/>
      <c r="G1615" s="469"/>
    </row>
    <row r="1616" spans="1:7" s="392" customFormat="1">
      <c r="A1616" s="464" t="s">
        <v>2409</v>
      </c>
      <c r="B1616" s="465" t="s">
        <v>2410</v>
      </c>
      <c r="C1616" s="466">
        <v>1250</v>
      </c>
      <c r="D1616" s="467">
        <v>0</v>
      </c>
      <c r="E1616" s="466">
        <v>1250</v>
      </c>
      <c r="F1616" s="466"/>
      <c r="G1616" s="469"/>
    </row>
    <row r="1617" spans="1:8">
      <c r="A1617" s="464" t="s">
        <v>2411</v>
      </c>
      <c r="B1617" s="465" t="s">
        <v>2412</v>
      </c>
      <c r="C1617" s="466">
        <v>695</v>
      </c>
      <c r="D1617" s="467">
        <v>0</v>
      </c>
      <c r="E1617" s="466">
        <v>695</v>
      </c>
      <c r="F1617" s="466"/>
      <c r="G1617" s="469"/>
      <c r="H1617" s="392"/>
    </row>
    <row r="1618" spans="1:8">
      <c r="A1618" s="421" t="s">
        <v>2413</v>
      </c>
      <c r="B1618" s="465"/>
      <c r="C1618" s="466"/>
      <c r="D1618" s="467"/>
      <c r="E1618" s="466"/>
      <c r="F1618" s="466"/>
      <c r="G1618" s="469"/>
      <c r="H1618" s="392"/>
    </row>
    <row r="1619" spans="1:8" ht="30">
      <c r="A1619" s="464" t="s">
        <v>2414</v>
      </c>
      <c r="B1619" s="465" t="s">
        <v>1634</v>
      </c>
      <c r="C1619" s="466">
        <v>5995</v>
      </c>
      <c r="D1619" s="467">
        <v>0</v>
      </c>
      <c r="E1619" s="466">
        <v>5995</v>
      </c>
      <c r="F1619" s="466"/>
      <c r="G1619" s="469"/>
      <c r="H1619" s="392"/>
    </row>
    <row r="1620" spans="1:8">
      <c r="A1620" s="464" t="s">
        <v>1635</v>
      </c>
      <c r="B1620" s="465" t="s">
        <v>1636</v>
      </c>
      <c r="C1620" s="466">
        <v>2695</v>
      </c>
      <c r="D1620" s="467">
        <v>0</v>
      </c>
      <c r="E1620" s="466">
        <v>2695</v>
      </c>
      <c r="F1620" s="466"/>
      <c r="G1620" s="469"/>
      <c r="H1620" s="392"/>
    </row>
    <row r="1621" spans="1:8">
      <c r="A1621" s="464" t="s">
        <v>1637</v>
      </c>
      <c r="B1621" s="465" t="s">
        <v>1638</v>
      </c>
      <c r="C1621" s="466">
        <v>6995</v>
      </c>
      <c r="D1621" s="467">
        <v>0</v>
      </c>
      <c r="E1621" s="466">
        <v>6995</v>
      </c>
      <c r="F1621" s="466"/>
      <c r="G1621" s="469"/>
      <c r="H1621" s="392"/>
    </row>
    <row r="1622" spans="1:8">
      <c r="A1622" s="464" t="s">
        <v>1639</v>
      </c>
      <c r="B1622" s="465" t="s">
        <v>1640</v>
      </c>
      <c r="C1622" s="466">
        <v>8995</v>
      </c>
      <c r="D1622" s="467">
        <v>0</v>
      </c>
      <c r="E1622" s="466">
        <v>8995</v>
      </c>
      <c r="F1622" s="466"/>
      <c r="G1622" s="469"/>
      <c r="H1622" s="392"/>
    </row>
    <row r="1623" spans="1:8" ht="30">
      <c r="A1623" s="464" t="s">
        <v>1641</v>
      </c>
      <c r="B1623" s="465" t="s">
        <v>1642</v>
      </c>
      <c r="C1623" s="466">
        <v>2000</v>
      </c>
      <c r="D1623" s="467">
        <v>0</v>
      </c>
      <c r="E1623" s="466">
        <v>2000</v>
      </c>
      <c r="F1623" s="466"/>
      <c r="G1623" s="469"/>
      <c r="H1623" s="392"/>
    </row>
    <row r="1624" spans="1:8">
      <c r="A1624" s="464" t="s">
        <v>1643</v>
      </c>
      <c r="B1624" s="465" t="s">
        <v>1644</v>
      </c>
      <c r="C1624" s="466">
        <v>1750</v>
      </c>
      <c r="D1624" s="467">
        <v>0</v>
      </c>
      <c r="E1624" s="466">
        <v>1750</v>
      </c>
      <c r="F1624" s="466"/>
      <c r="G1624" s="469"/>
      <c r="H1624" s="392"/>
    </row>
    <row r="1625" spans="1:8">
      <c r="A1625" s="464" t="s">
        <v>1645</v>
      </c>
      <c r="B1625" s="465" t="s">
        <v>1646</v>
      </c>
      <c r="C1625" s="466">
        <v>948</v>
      </c>
      <c r="D1625" s="467">
        <v>0</v>
      </c>
      <c r="E1625" s="466">
        <v>948</v>
      </c>
      <c r="F1625" s="466"/>
      <c r="G1625" s="469"/>
      <c r="H1625" s="392"/>
    </row>
    <row r="1626" spans="1:8">
      <c r="A1626" s="464" t="s">
        <v>1647</v>
      </c>
      <c r="B1626" s="465" t="s">
        <v>1648</v>
      </c>
      <c r="C1626" s="466">
        <v>79</v>
      </c>
      <c r="D1626" s="467">
        <v>0</v>
      </c>
      <c r="E1626" s="466">
        <v>79</v>
      </c>
      <c r="F1626" s="466"/>
      <c r="G1626" s="469"/>
      <c r="H1626" s="392"/>
    </row>
    <row r="1627" spans="1:8">
      <c r="A1627" s="464" t="s">
        <v>1649</v>
      </c>
      <c r="B1627" s="465" t="s">
        <v>1650</v>
      </c>
      <c r="C1627" s="466">
        <v>1188</v>
      </c>
      <c r="D1627" s="467">
        <v>0</v>
      </c>
      <c r="E1627" s="466">
        <v>1188</v>
      </c>
      <c r="F1627" s="466"/>
      <c r="G1627" s="469"/>
      <c r="H1627" s="392"/>
    </row>
    <row r="1628" spans="1:8" ht="30">
      <c r="A1628" s="464" t="s">
        <v>1651</v>
      </c>
      <c r="B1628" s="465" t="s">
        <v>1652</v>
      </c>
      <c r="C1628" s="466">
        <v>99</v>
      </c>
      <c r="D1628" s="467">
        <v>0</v>
      </c>
      <c r="E1628" s="466">
        <v>99</v>
      </c>
      <c r="F1628" s="466"/>
      <c r="G1628" s="469"/>
      <c r="H1628" s="392"/>
    </row>
    <row r="1629" spans="1:8">
      <c r="A1629" s="421" t="s">
        <v>1653</v>
      </c>
      <c r="B1629" s="465"/>
      <c r="C1629" s="466"/>
      <c r="D1629" s="467"/>
      <c r="E1629" s="466"/>
      <c r="F1629" s="466"/>
      <c r="G1629" s="469"/>
      <c r="H1629" s="392"/>
    </row>
    <row r="1630" spans="1:8">
      <c r="A1630" s="464" t="s">
        <v>2939</v>
      </c>
      <c r="B1630" s="465" t="s">
        <v>2940</v>
      </c>
      <c r="C1630" s="466">
        <v>4500</v>
      </c>
      <c r="D1630" s="467">
        <v>0</v>
      </c>
      <c r="E1630" s="466">
        <v>4500</v>
      </c>
      <c r="F1630" s="466"/>
      <c r="G1630" s="469"/>
      <c r="H1630" s="392"/>
    </row>
    <row r="1631" spans="1:8">
      <c r="A1631" s="464" t="s">
        <v>2941</v>
      </c>
      <c r="B1631" s="465" t="s">
        <v>1822</v>
      </c>
      <c r="C1631" s="466">
        <v>2500</v>
      </c>
      <c r="D1631" s="467">
        <v>0</v>
      </c>
      <c r="E1631" s="466">
        <v>2500</v>
      </c>
      <c r="F1631" s="466"/>
      <c r="G1631" s="469"/>
      <c r="H1631" s="392"/>
    </row>
    <row r="1632" spans="1:8">
      <c r="A1632" s="464" t="s">
        <v>1823</v>
      </c>
      <c r="B1632" s="465" t="s">
        <v>1789</v>
      </c>
      <c r="C1632" s="466">
        <v>3995</v>
      </c>
      <c r="D1632" s="467">
        <v>0</v>
      </c>
      <c r="E1632" s="466">
        <v>3995</v>
      </c>
      <c r="F1632" s="466"/>
      <c r="G1632" s="469"/>
      <c r="H1632" s="392"/>
    </row>
    <row r="1633" spans="1:8">
      <c r="A1633" s="464" t="s">
        <v>1790</v>
      </c>
      <c r="B1633" s="465" t="s">
        <v>1791</v>
      </c>
      <c r="C1633" s="466">
        <v>1495</v>
      </c>
      <c r="D1633" s="467">
        <v>0</v>
      </c>
      <c r="E1633" s="466">
        <v>1495</v>
      </c>
      <c r="F1633" s="466"/>
      <c r="G1633" s="469"/>
      <c r="H1633" s="392"/>
    </row>
    <row r="1634" spans="1:8">
      <c r="A1634" s="464" t="s">
        <v>1792</v>
      </c>
      <c r="B1634" s="465" t="s">
        <v>2760</v>
      </c>
      <c r="C1634" s="466">
        <v>995</v>
      </c>
      <c r="D1634" s="467">
        <v>0</v>
      </c>
      <c r="E1634" s="466">
        <v>995</v>
      </c>
      <c r="F1634" s="466"/>
      <c r="G1634" s="469"/>
      <c r="H1634" s="392"/>
    </row>
    <row r="1635" spans="1:8">
      <c r="A1635" s="464" t="s">
        <v>2761</v>
      </c>
      <c r="B1635" s="465" t="s">
        <v>2762</v>
      </c>
      <c r="C1635" s="466">
        <v>995</v>
      </c>
      <c r="D1635" s="467">
        <v>0</v>
      </c>
      <c r="E1635" s="466">
        <v>995</v>
      </c>
      <c r="F1635" s="466"/>
      <c r="G1635" s="469"/>
      <c r="H1635" s="392"/>
    </row>
    <row r="1636" spans="1:8">
      <c r="A1636" s="464" t="s">
        <v>2763</v>
      </c>
      <c r="B1636" s="465" t="s">
        <v>2764</v>
      </c>
      <c r="C1636" s="466">
        <v>3995</v>
      </c>
      <c r="D1636" s="467">
        <v>0</v>
      </c>
      <c r="E1636" s="466">
        <v>3995</v>
      </c>
      <c r="F1636" s="466"/>
      <c r="G1636" s="469"/>
      <c r="H1636" s="392"/>
    </row>
    <row r="1637" spans="1:8">
      <c r="A1637" s="464" t="s">
        <v>2765</v>
      </c>
      <c r="B1637" s="465" t="s">
        <v>2766</v>
      </c>
      <c r="C1637" s="466">
        <v>1500</v>
      </c>
      <c r="D1637" s="467">
        <v>0</v>
      </c>
      <c r="E1637" s="466">
        <v>1500</v>
      </c>
      <c r="F1637" s="466"/>
      <c r="G1637" s="469"/>
      <c r="H1637" s="392"/>
    </row>
    <row r="1638" spans="1:8">
      <c r="A1638" s="464" t="s">
        <v>2767</v>
      </c>
      <c r="B1638" s="465" t="s">
        <v>2768</v>
      </c>
      <c r="C1638" s="466">
        <v>500</v>
      </c>
      <c r="D1638" s="467">
        <v>0</v>
      </c>
      <c r="E1638" s="466">
        <v>500</v>
      </c>
      <c r="F1638" s="466"/>
      <c r="G1638" s="469"/>
      <c r="H1638" s="392"/>
    </row>
    <row r="1639" spans="1:8">
      <c r="A1639" s="464" t="s">
        <v>2769</v>
      </c>
      <c r="B1639" s="465" t="s">
        <v>2770</v>
      </c>
      <c r="C1639" s="466">
        <v>495</v>
      </c>
      <c r="D1639" s="467">
        <v>0</v>
      </c>
      <c r="E1639" s="466">
        <v>495</v>
      </c>
      <c r="F1639" s="466"/>
      <c r="G1639" s="469"/>
      <c r="H1639" s="392"/>
    </row>
    <row r="1640" spans="1:8">
      <c r="A1640" s="464" t="s">
        <v>2771</v>
      </c>
      <c r="B1640" s="465" t="s">
        <v>2772</v>
      </c>
      <c r="C1640" s="466">
        <v>100</v>
      </c>
      <c r="D1640" s="467">
        <v>0</v>
      </c>
      <c r="E1640" s="466">
        <v>100</v>
      </c>
      <c r="F1640" s="466"/>
      <c r="G1640" s="469"/>
      <c r="H1640" s="392"/>
    </row>
    <row r="1641" spans="1:8">
      <c r="A1641" s="421" t="s">
        <v>2773</v>
      </c>
      <c r="B1641" s="465"/>
      <c r="C1641" s="466"/>
      <c r="D1641" s="467"/>
      <c r="E1641" s="466"/>
      <c r="F1641" s="466"/>
      <c r="G1641" s="469"/>
      <c r="H1641" s="392"/>
    </row>
    <row r="1642" spans="1:8">
      <c r="A1642" s="464" t="s">
        <v>823</v>
      </c>
      <c r="B1642" s="465" t="s">
        <v>824</v>
      </c>
      <c r="C1642" s="466">
        <v>350</v>
      </c>
      <c r="D1642" s="467">
        <v>0</v>
      </c>
      <c r="E1642" s="466">
        <v>350</v>
      </c>
      <c r="F1642" s="466"/>
      <c r="G1642" s="469"/>
      <c r="H1642" s="392"/>
    </row>
    <row r="1643" spans="1:8">
      <c r="A1643" s="464" t="s">
        <v>2774</v>
      </c>
      <c r="B1643" s="465" t="s">
        <v>2775</v>
      </c>
      <c r="C1643" s="466">
        <v>99</v>
      </c>
      <c r="D1643" s="467">
        <v>0</v>
      </c>
      <c r="E1643" s="466">
        <v>99</v>
      </c>
      <c r="F1643" s="466"/>
      <c r="G1643" s="469"/>
      <c r="H1643" s="392"/>
    </row>
    <row r="1644" spans="1:8">
      <c r="A1644" s="464" t="s">
        <v>2776</v>
      </c>
      <c r="B1644" s="465" t="s">
        <v>2777</v>
      </c>
      <c r="C1644" s="466">
        <v>1</v>
      </c>
      <c r="D1644" s="467">
        <v>0</v>
      </c>
      <c r="E1644" s="466">
        <v>1</v>
      </c>
      <c r="F1644" s="466"/>
      <c r="G1644" s="469"/>
      <c r="H1644" s="392"/>
    </row>
    <row r="1645" spans="1:8">
      <c r="A1645" s="464" t="s">
        <v>2778</v>
      </c>
      <c r="B1645" s="465" t="s">
        <v>2779</v>
      </c>
      <c r="C1645" s="466">
        <v>1</v>
      </c>
      <c r="D1645" s="467">
        <v>0</v>
      </c>
      <c r="E1645" s="466">
        <v>1</v>
      </c>
      <c r="F1645" s="466"/>
      <c r="G1645" s="469"/>
      <c r="H1645" s="392"/>
    </row>
    <row r="1646" spans="1:8">
      <c r="A1646" s="464" t="s">
        <v>2780</v>
      </c>
      <c r="B1646" s="465" t="s">
        <v>2781</v>
      </c>
      <c r="C1646" s="466">
        <v>1</v>
      </c>
      <c r="D1646" s="467">
        <v>0</v>
      </c>
      <c r="E1646" s="466">
        <v>1</v>
      </c>
      <c r="F1646" s="466"/>
      <c r="G1646" s="469"/>
      <c r="H1646" s="392"/>
    </row>
    <row r="1647" spans="1:8">
      <c r="A1647" s="421" t="s">
        <v>2782</v>
      </c>
      <c r="B1647" s="465"/>
      <c r="C1647" s="466"/>
      <c r="D1647" s="467"/>
      <c r="E1647" s="466"/>
      <c r="F1647" s="466"/>
      <c r="G1647" s="469"/>
      <c r="H1647" s="392"/>
    </row>
    <row r="1648" spans="1:8">
      <c r="A1648" s="464" t="s">
        <v>2783</v>
      </c>
      <c r="B1648" s="465" t="s">
        <v>2784</v>
      </c>
      <c r="C1648" s="466">
        <v>95</v>
      </c>
      <c r="D1648" s="467">
        <v>0</v>
      </c>
      <c r="E1648" s="466">
        <v>95</v>
      </c>
      <c r="F1648" s="466"/>
      <c r="G1648" s="469"/>
      <c r="H1648" s="392"/>
    </row>
    <row r="1649" spans="1:8">
      <c r="A1649" s="464" t="s">
        <v>2785</v>
      </c>
      <c r="B1649" s="465" t="s">
        <v>2786</v>
      </c>
      <c r="C1649" s="466">
        <v>95</v>
      </c>
      <c r="D1649" s="467">
        <v>0</v>
      </c>
      <c r="E1649" s="466">
        <v>95</v>
      </c>
      <c r="F1649" s="466"/>
      <c r="G1649" s="469"/>
    </row>
    <row r="1650" spans="1:8">
      <c r="A1650" s="464" t="s">
        <v>2787</v>
      </c>
      <c r="B1650" s="465" t="s">
        <v>2788</v>
      </c>
      <c r="C1650" s="466">
        <v>95</v>
      </c>
      <c r="D1650" s="467">
        <v>0</v>
      </c>
      <c r="E1650" s="466">
        <v>95</v>
      </c>
      <c r="F1650" s="466"/>
      <c r="G1650" s="469"/>
    </row>
    <row r="1651" spans="1:8">
      <c r="A1651" s="421" t="s">
        <v>1909</v>
      </c>
      <c r="B1651" s="465"/>
      <c r="C1651" s="466"/>
      <c r="D1651" s="467"/>
      <c r="E1651" s="466"/>
      <c r="F1651" s="466"/>
      <c r="G1651" s="469"/>
    </row>
    <row r="1652" spans="1:8">
      <c r="A1652" s="464" t="s">
        <v>2789</v>
      </c>
      <c r="B1652" s="465" t="s">
        <v>2790</v>
      </c>
      <c r="C1652" s="466">
        <v>1</v>
      </c>
      <c r="D1652" s="467">
        <v>0</v>
      </c>
      <c r="E1652" s="466">
        <v>1</v>
      </c>
      <c r="F1652" s="466"/>
      <c r="G1652" s="469"/>
    </row>
    <row r="1653" spans="1:8">
      <c r="A1653" s="464" t="s">
        <v>2791</v>
      </c>
      <c r="B1653" s="465" t="s">
        <v>2792</v>
      </c>
      <c r="C1653" s="466">
        <v>1</v>
      </c>
      <c r="D1653" s="467">
        <v>0</v>
      </c>
      <c r="E1653" s="466">
        <v>1</v>
      </c>
      <c r="F1653" s="466"/>
      <c r="G1653" s="469"/>
    </row>
    <row r="1654" spans="1:8" ht="30">
      <c r="A1654" s="464" t="s">
        <v>2793</v>
      </c>
      <c r="B1654" s="465" t="s">
        <v>2794</v>
      </c>
      <c r="C1654" s="466">
        <v>110</v>
      </c>
      <c r="D1654" s="467">
        <v>0</v>
      </c>
      <c r="E1654" s="466">
        <v>110</v>
      </c>
      <c r="F1654" s="466"/>
      <c r="G1654" s="469"/>
    </row>
    <row r="1655" spans="1:8">
      <c r="A1655" s="464" t="s">
        <v>2795</v>
      </c>
      <c r="B1655" s="465" t="s">
        <v>2796</v>
      </c>
      <c r="C1655" s="466">
        <v>1750</v>
      </c>
      <c r="D1655" s="467">
        <v>0</v>
      </c>
      <c r="E1655" s="466">
        <v>1750</v>
      </c>
      <c r="F1655" s="466"/>
      <c r="G1655" s="469"/>
    </row>
    <row r="1656" spans="1:8">
      <c r="A1656" s="464" t="s">
        <v>2797</v>
      </c>
      <c r="B1656" s="465" t="s">
        <v>2798</v>
      </c>
      <c r="C1656" s="466">
        <v>150</v>
      </c>
      <c r="D1656" s="467">
        <v>0</v>
      </c>
      <c r="E1656" s="466">
        <v>150</v>
      </c>
      <c r="F1656" s="466"/>
      <c r="G1656" s="469"/>
    </row>
    <row r="1657" spans="1:8">
      <c r="A1657" s="464" t="s">
        <v>2799</v>
      </c>
      <c r="B1657" s="465" t="s">
        <v>2800</v>
      </c>
      <c r="C1657" s="466">
        <v>110</v>
      </c>
      <c r="D1657" s="467">
        <v>0</v>
      </c>
      <c r="E1657" s="466">
        <v>110</v>
      </c>
      <c r="F1657" s="466"/>
      <c r="G1657" s="469"/>
    </row>
    <row r="1658" spans="1:8">
      <c r="A1658" s="464"/>
      <c r="B1658" s="465"/>
      <c r="C1658" s="466"/>
      <c r="D1658" s="467"/>
      <c r="E1658" s="466"/>
      <c r="F1658" s="466"/>
      <c r="G1658" s="469"/>
    </row>
    <row r="1659" spans="1:8">
      <c r="A1659" s="396" t="s">
        <v>1810</v>
      </c>
      <c r="B1659" s="465"/>
      <c r="C1659" s="466"/>
      <c r="D1659" s="467"/>
      <c r="E1659" s="466"/>
      <c r="F1659" s="468"/>
      <c r="G1659" s="498"/>
      <c r="H1659" s="392"/>
    </row>
    <row r="1660" spans="1:8">
      <c r="A1660" s="470" t="s">
        <v>3396</v>
      </c>
      <c r="B1660" s="465"/>
      <c r="C1660" s="466"/>
      <c r="D1660" s="467"/>
      <c r="E1660" s="466"/>
      <c r="F1660" s="468"/>
      <c r="G1660" s="498"/>
      <c r="H1660" s="392"/>
    </row>
    <row r="1661" spans="1:8">
      <c r="A1661" s="470" t="s">
        <v>3397</v>
      </c>
      <c r="B1661" s="465"/>
      <c r="C1661" s="466"/>
      <c r="D1661" s="467"/>
      <c r="E1661" s="466"/>
      <c r="F1661" s="468"/>
      <c r="G1661" s="498"/>
      <c r="H1661" s="392"/>
    </row>
    <row r="1662" spans="1:8">
      <c r="A1662" s="470" t="s">
        <v>3398</v>
      </c>
      <c r="B1662" s="465"/>
      <c r="C1662" s="466"/>
      <c r="D1662" s="467"/>
      <c r="E1662" s="466"/>
      <c r="F1662" s="468"/>
      <c r="G1662" s="498"/>
      <c r="H1662" s="392"/>
    </row>
    <row r="1663" spans="1:8">
      <c r="A1663" s="421" t="s">
        <v>3399</v>
      </c>
      <c r="B1663" s="465"/>
      <c r="C1663" s="466"/>
      <c r="D1663" s="467"/>
      <c r="E1663" s="466"/>
      <c r="F1663" s="468"/>
      <c r="G1663" s="498"/>
      <c r="H1663" s="392"/>
    </row>
    <row r="1664" spans="1:8">
      <c r="A1664" s="464" t="s">
        <v>3400</v>
      </c>
      <c r="B1664" s="465" t="s">
        <v>3401</v>
      </c>
      <c r="C1664" s="466">
        <v>25000</v>
      </c>
      <c r="D1664" s="467">
        <f>100%-(E1664/C1664)</f>
        <v>0</v>
      </c>
      <c r="E1664" s="466">
        <f>C1664</f>
        <v>25000</v>
      </c>
      <c r="F1664" s="468">
        <v>41</v>
      </c>
      <c r="G1664" s="498"/>
      <c r="H1664" s="392"/>
    </row>
    <row r="1665" spans="1:8">
      <c r="A1665" s="421" t="s">
        <v>3402</v>
      </c>
      <c r="B1665" s="465"/>
      <c r="C1665" s="466"/>
      <c r="D1665" s="467"/>
      <c r="E1665" s="466"/>
      <c r="F1665" s="468"/>
      <c r="G1665" s="498"/>
      <c r="H1665" s="392"/>
    </row>
    <row r="1666" spans="1:8">
      <c r="A1666" s="464" t="s">
        <v>3403</v>
      </c>
      <c r="B1666" s="465" t="s">
        <v>3404</v>
      </c>
      <c r="C1666" s="466">
        <v>10000</v>
      </c>
      <c r="D1666" s="467">
        <f t="shared" ref="D1666:D1729" si="12">100%-(E1666/C1666)</f>
        <v>0</v>
      </c>
      <c r="E1666" s="466">
        <f t="shared" ref="E1666:E1729" si="13">C1666</f>
        <v>10000</v>
      </c>
      <c r="F1666" s="468">
        <v>41</v>
      </c>
      <c r="G1666" s="498"/>
      <c r="H1666" s="392"/>
    </row>
    <row r="1667" spans="1:8">
      <c r="A1667" s="470" t="s">
        <v>3405</v>
      </c>
      <c r="B1667" s="465"/>
      <c r="C1667" s="466"/>
      <c r="D1667" s="467"/>
      <c r="E1667" s="466"/>
      <c r="F1667" s="468"/>
      <c r="G1667" s="498"/>
      <c r="H1667" s="392"/>
    </row>
    <row r="1668" spans="1:8">
      <c r="A1668" s="470" t="s">
        <v>3406</v>
      </c>
      <c r="B1668" s="465"/>
      <c r="C1668" s="466"/>
      <c r="D1668" s="467"/>
      <c r="E1668" s="466"/>
      <c r="F1668" s="468"/>
      <c r="G1668" s="498"/>
      <c r="H1668" s="392"/>
    </row>
    <row r="1669" spans="1:8">
      <c r="A1669" s="470" t="s">
        <v>3407</v>
      </c>
      <c r="B1669" s="465"/>
      <c r="C1669" s="466"/>
      <c r="D1669" s="467"/>
      <c r="E1669" s="466"/>
      <c r="F1669" s="468"/>
      <c r="G1669" s="498"/>
      <c r="H1669" s="392"/>
    </row>
    <row r="1670" spans="1:8">
      <c r="A1670" s="470" t="s">
        <v>3396</v>
      </c>
      <c r="B1670" s="465"/>
      <c r="C1670" s="466"/>
      <c r="D1670" s="467"/>
      <c r="E1670" s="466"/>
      <c r="F1670" s="468"/>
      <c r="G1670" s="498"/>
      <c r="H1670" s="392"/>
    </row>
    <row r="1671" spans="1:8">
      <c r="A1671" s="470" t="s">
        <v>3397</v>
      </c>
      <c r="B1671" s="465"/>
      <c r="C1671" s="466"/>
      <c r="D1671" s="467"/>
      <c r="E1671" s="466"/>
      <c r="F1671" s="468"/>
      <c r="G1671" s="498"/>
      <c r="H1671" s="392"/>
    </row>
    <row r="1672" spans="1:8" ht="30">
      <c r="A1672" s="464" t="s">
        <v>3408</v>
      </c>
      <c r="B1672" s="465" t="s">
        <v>3409</v>
      </c>
      <c r="C1672" s="466">
        <v>39000</v>
      </c>
      <c r="D1672" s="467">
        <f t="shared" si="12"/>
        <v>0</v>
      </c>
      <c r="E1672" s="466">
        <f t="shared" si="13"/>
        <v>39000</v>
      </c>
      <c r="F1672" s="468">
        <v>41</v>
      </c>
      <c r="G1672" s="498"/>
      <c r="H1672" s="392"/>
    </row>
    <row r="1673" spans="1:8" ht="30">
      <c r="A1673" s="470" t="s">
        <v>3410</v>
      </c>
      <c r="B1673" s="465" t="s">
        <v>3411</v>
      </c>
      <c r="C1673" s="466">
        <v>49000</v>
      </c>
      <c r="D1673" s="467">
        <f t="shared" si="12"/>
        <v>0</v>
      </c>
      <c r="E1673" s="466">
        <f t="shared" si="13"/>
        <v>49000</v>
      </c>
      <c r="F1673" s="468">
        <v>41</v>
      </c>
      <c r="G1673" s="498"/>
      <c r="H1673" s="392"/>
    </row>
    <row r="1674" spans="1:8" ht="30">
      <c r="A1674" s="464" t="s">
        <v>3412</v>
      </c>
      <c r="B1674" s="465" t="s">
        <v>3413</v>
      </c>
      <c r="C1674" s="466">
        <v>55000</v>
      </c>
      <c r="D1674" s="467">
        <f t="shared" si="12"/>
        <v>0</v>
      </c>
      <c r="E1674" s="466">
        <f t="shared" si="13"/>
        <v>55000</v>
      </c>
      <c r="F1674" s="468">
        <v>41</v>
      </c>
      <c r="G1674" s="498"/>
      <c r="H1674" s="392"/>
    </row>
    <row r="1675" spans="1:8" ht="30">
      <c r="A1675" s="464" t="s">
        <v>3414</v>
      </c>
      <c r="B1675" s="465" t="s">
        <v>3415</v>
      </c>
      <c r="C1675" s="466">
        <v>60000</v>
      </c>
      <c r="D1675" s="467">
        <f t="shared" si="12"/>
        <v>0</v>
      </c>
      <c r="E1675" s="466">
        <f t="shared" si="13"/>
        <v>60000</v>
      </c>
      <c r="F1675" s="468">
        <v>41</v>
      </c>
      <c r="G1675" s="498"/>
      <c r="H1675" s="392"/>
    </row>
    <row r="1676" spans="1:8">
      <c r="A1676" s="421" t="s">
        <v>3416</v>
      </c>
      <c r="B1676" s="465"/>
      <c r="C1676" s="466"/>
      <c r="D1676" s="467"/>
      <c r="E1676" s="466"/>
      <c r="F1676" s="465"/>
      <c r="G1676" s="498"/>
      <c r="H1676" s="392"/>
    </row>
    <row r="1677" spans="1:8">
      <c r="A1677" s="470" t="s">
        <v>3417</v>
      </c>
      <c r="B1677" s="465"/>
      <c r="C1677" s="466"/>
      <c r="D1677" s="467"/>
      <c r="E1677" s="466"/>
      <c r="F1677" s="465"/>
      <c r="G1677" s="498"/>
      <c r="H1677" s="392"/>
    </row>
    <row r="1678" spans="1:8">
      <c r="A1678" s="470" t="s">
        <v>3418</v>
      </c>
      <c r="B1678" s="465"/>
      <c r="C1678" s="466"/>
      <c r="D1678" s="467"/>
      <c r="E1678" s="466"/>
      <c r="F1678" s="465"/>
      <c r="G1678" s="498"/>
      <c r="H1678" s="392"/>
    </row>
    <row r="1679" spans="1:8">
      <c r="A1679" s="470" t="s">
        <v>3396</v>
      </c>
      <c r="B1679" s="465"/>
      <c r="C1679" s="466"/>
      <c r="D1679" s="467"/>
      <c r="E1679" s="466"/>
      <c r="F1679" s="465"/>
      <c r="G1679" s="498"/>
      <c r="H1679" s="392"/>
    </row>
    <row r="1680" spans="1:8">
      <c r="A1680" s="470" t="s">
        <v>3397</v>
      </c>
      <c r="B1680" s="465"/>
      <c r="C1680" s="466"/>
      <c r="D1680" s="467"/>
      <c r="E1680" s="466"/>
      <c r="F1680" s="465"/>
      <c r="G1680" s="498"/>
      <c r="H1680" s="392"/>
    </row>
    <row r="1681" spans="1:7" s="392" customFormat="1" ht="30">
      <c r="A1681" s="464" t="s">
        <v>3419</v>
      </c>
      <c r="B1681" s="465" t="s">
        <v>3420</v>
      </c>
      <c r="C1681" s="466">
        <v>50000</v>
      </c>
      <c r="D1681" s="467">
        <f t="shared" si="12"/>
        <v>0</v>
      </c>
      <c r="E1681" s="466">
        <f t="shared" si="13"/>
        <v>50000</v>
      </c>
      <c r="F1681" s="468">
        <v>41</v>
      </c>
      <c r="G1681" s="469"/>
    </row>
    <row r="1682" spans="1:7" s="392" customFormat="1" ht="30">
      <c r="A1682" s="464" t="s">
        <v>3421</v>
      </c>
      <c r="B1682" s="465" t="s">
        <v>3422</v>
      </c>
      <c r="C1682" s="466">
        <v>65000</v>
      </c>
      <c r="D1682" s="467">
        <f t="shared" si="12"/>
        <v>0</v>
      </c>
      <c r="E1682" s="466">
        <f t="shared" si="13"/>
        <v>65000</v>
      </c>
      <c r="F1682" s="468">
        <v>41</v>
      </c>
      <c r="G1682" s="469"/>
    </row>
    <row r="1683" spans="1:7" s="392" customFormat="1" ht="30">
      <c r="A1683" s="464" t="s">
        <v>3423</v>
      </c>
      <c r="B1683" s="465" t="s">
        <v>3424</v>
      </c>
      <c r="C1683" s="466">
        <v>73500</v>
      </c>
      <c r="D1683" s="467">
        <f t="shared" si="12"/>
        <v>0</v>
      </c>
      <c r="E1683" s="466">
        <f t="shared" si="13"/>
        <v>73500</v>
      </c>
      <c r="F1683" s="468">
        <v>41</v>
      </c>
      <c r="G1683" s="469"/>
    </row>
    <row r="1684" spans="1:7" s="392" customFormat="1" ht="30">
      <c r="A1684" s="464" t="s">
        <v>3425</v>
      </c>
      <c r="B1684" s="465" t="s">
        <v>3426</v>
      </c>
      <c r="C1684" s="466">
        <v>82000</v>
      </c>
      <c r="D1684" s="467">
        <f t="shared" si="12"/>
        <v>0</v>
      </c>
      <c r="E1684" s="466">
        <f t="shared" si="13"/>
        <v>82000</v>
      </c>
      <c r="F1684" s="468">
        <v>41</v>
      </c>
      <c r="G1684" s="469"/>
    </row>
    <row r="1685" spans="1:7" s="392" customFormat="1">
      <c r="A1685" s="421" t="s">
        <v>3427</v>
      </c>
      <c r="B1685" s="465"/>
      <c r="C1685" s="466"/>
      <c r="D1685" s="467"/>
      <c r="E1685" s="466"/>
      <c r="F1685" s="468"/>
      <c r="G1685" s="469"/>
    </row>
    <row r="1686" spans="1:7" s="392" customFormat="1">
      <c r="A1686" s="470" t="s">
        <v>3417</v>
      </c>
      <c r="B1686" s="465"/>
      <c r="C1686" s="466"/>
      <c r="D1686" s="467"/>
      <c r="E1686" s="466"/>
      <c r="F1686" s="468"/>
      <c r="G1686" s="469"/>
    </row>
    <row r="1687" spans="1:7" s="392" customFormat="1">
      <c r="A1687" s="470" t="s">
        <v>3428</v>
      </c>
      <c r="B1687" s="465"/>
      <c r="C1687" s="466"/>
      <c r="D1687" s="467"/>
      <c r="E1687" s="466"/>
      <c r="F1687" s="468"/>
      <c r="G1687" s="469"/>
    </row>
    <row r="1688" spans="1:7" s="392" customFormat="1">
      <c r="A1688" s="470" t="s">
        <v>3396</v>
      </c>
      <c r="B1688" s="465"/>
      <c r="C1688" s="466"/>
      <c r="D1688" s="467"/>
      <c r="E1688" s="466"/>
      <c r="F1688" s="468"/>
      <c r="G1688" s="469"/>
    </row>
    <row r="1689" spans="1:7" s="392" customFormat="1">
      <c r="A1689" s="470" t="s">
        <v>3397</v>
      </c>
      <c r="B1689" s="465"/>
      <c r="C1689" s="466"/>
      <c r="D1689" s="467"/>
      <c r="E1689" s="466"/>
      <c r="F1689" s="468"/>
      <c r="G1689" s="469"/>
    </row>
    <row r="1690" spans="1:7" s="392" customFormat="1" ht="30">
      <c r="A1690" s="470" t="s">
        <v>3429</v>
      </c>
      <c r="B1690" s="465" t="s">
        <v>3430</v>
      </c>
      <c r="C1690" s="466">
        <v>60000</v>
      </c>
      <c r="D1690" s="467">
        <f t="shared" si="12"/>
        <v>0</v>
      </c>
      <c r="E1690" s="466">
        <f t="shared" si="13"/>
        <v>60000</v>
      </c>
      <c r="F1690" s="468">
        <v>41</v>
      </c>
      <c r="G1690" s="469"/>
    </row>
    <row r="1691" spans="1:7" s="392" customFormat="1" ht="30">
      <c r="A1691" s="470" t="s">
        <v>3431</v>
      </c>
      <c r="B1691" s="465" t="s">
        <v>3432</v>
      </c>
      <c r="C1691" s="466">
        <v>79000</v>
      </c>
      <c r="D1691" s="467">
        <f t="shared" si="12"/>
        <v>0</v>
      </c>
      <c r="E1691" s="466">
        <f t="shared" si="13"/>
        <v>79000</v>
      </c>
      <c r="F1691" s="468">
        <v>41</v>
      </c>
      <c r="G1691" s="469"/>
    </row>
    <row r="1692" spans="1:7" s="392" customFormat="1" ht="30">
      <c r="A1692" s="470" t="s">
        <v>3433</v>
      </c>
      <c r="B1692" s="465" t="s">
        <v>3434</v>
      </c>
      <c r="C1692" s="466">
        <v>85000</v>
      </c>
      <c r="D1692" s="467">
        <f t="shared" si="12"/>
        <v>0</v>
      </c>
      <c r="E1692" s="466">
        <f t="shared" si="13"/>
        <v>85000</v>
      </c>
      <c r="F1692" s="468">
        <v>41</v>
      </c>
      <c r="G1692" s="469"/>
    </row>
    <row r="1693" spans="1:7" s="392" customFormat="1" ht="30">
      <c r="A1693" s="470" t="s">
        <v>3435</v>
      </c>
      <c r="B1693" s="465" t="s">
        <v>3436</v>
      </c>
      <c r="C1693" s="466">
        <v>95000</v>
      </c>
      <c r="D1693" s="467">
        <f t="shared" si="12"/>
        <v>0</v>
      </c>
      <c r="E1693" s="466">
        <f t="shared" si="13"/>
        <v>95000</v>
      </c>
      <c r="F1693" s="468">
        <v>41</v>
      </c>
      <c r="G1693" s="469"/>
    </row>
    <row r="1694" spans="1:7" s="392" customFormat="1">
      <c r="A1694" s="421" t="s">
        <v>1816</v>
      </c>
      <c r="B1694" s="465"/>
      <c r="C1694" s="466"/>
      <c r="D1694" s="467"/>
      <c r="E1694" s="466"/>
      <c r="F1694" s="468"/>
      <c r="G1694" s="469"/>
    </row>
    <row r="1695" spans="1:7" s="392" customFormat="1">
      <c r="A1695" s="470" t="s">
        <v>3437</v>
      </c>
      <c r="B1695" s="465"/>
      <c r="C1695" s="466"/>
      <c r="D1695" s="467"/>
      <c r="E1695" s="466"/>
      <c r="F1695" s="468"/>
      <c r="G1695" s="469"/>
    </row>
    <row r="1696" spans="1:7" s="392" customFormat="1">
      <c r="A1696" s="470" t="s">
        <v>3438</v>
      </c>
      <c r="B1696" s="465"/>
      <c r="C1696" s="466"/>
      <c r="D1696" s="467"/>
      <c r="E1696" s="466"/>
      <c r="F1696" s="468"/>
      <c r="G1696" s="469"/>
    </row>
    <row r="1697" spans="1:7" s="392" customFormat="1">
      <c r="A1697" s="470" t="s">
        <v>3439</v>
      </c>
      <c r="B1697" s="465"/>
      <c r="C1697" s="466"/>
      <c r="D1697" s="467"/>
      <c r="E1697" s="466"/>
      <c r="F1697" s="468"/>
      <c r="G1697" s="469"/>
    </row>
    <row r="1698" spans="1:7" s="392" customFormat="1">
      <c r="A1698" s="470" t="s">
        <v>3440</v>
      </c>
      <c r="B1698" s="465" t="s">
        <v>3441</v>
      </c>
      <c r="C1698" s="466">
        <v>18000</v>
      </c>
      <c r="D1698" s="467">
        <f t="shared" si="12"/>
        <v>0</v>
      </c>
      <c r="E1698" s="466">
        <f t="shared" si="13"/>
        <v>18000</v>
      </c>
      <c r="F1698" s="468">
        <v>41</v>
      </c>
      <c r="G1698" s="469"/>
    </row>
    <row r="1699" spans="1:7" s="392" customFormat="1">
      <c r="A1699" s="470" t="s">
        <v>3442</v>
      </c>
      <c r="B1699" s="465" t="s">
        <v>3443</v>
      </c>
      <c r="C1699" s="466">
        <v>3000</v>
      </c>
      <c r="D1699" s="467">
        <f t="shared" si="12"/>
        <v>0</v>
      </c>
      <c r="E1699" s="466">
        <f t="shared" si="13"/>
        <v>3000</v>
      </c>
      <c r="F1699" s="468">
        <v>41</v>
      </c>
      <c r="G1699" s="469"/>
    </row>
    <row r="1700" spans="1:7" s="392" customFormat="1">
      <c r="A1700" s="470" t="s">
        <v>3444</v>
      </c>
      <c r="B1700" s="465"/>
      <c r="C1700" s="466"/>
      <c r="D1700" s="467"/>
      <c r="E1700" s="466"/>
      <c r="F1700" s="468"/>
      <c r="G1700" s="469"/>
    </row>
    <row r="1701" spans="1:7" s="392" customFormat="1">
      <c r="A1701" s="421" t="s">
        <v>3445</v>
      </c>
      <c r="B1701" s="465"/>
      <c r="C1701" s="466"/>
      <c r="D1701" s="467"/>
      <c r="E1701" s="466"/>
      <c r="F1701" s="468"/>
      <c r="G1701" s="469"/>
    </row>
    <row r="1702" spans="1:7" s="392" customFormat="1">
      <c r="A1702" s="421" t="s">
        <v>3446</v>
      </c>
      <c r="B1702" s="465"/>
      <c r="C1702" s="466"/>
      <c r="D1702" s="467"/>
      <c r="E1702" s="466"/>
      <c r="F1702" s="468"/>
      <c r="G1702" s="469"/>
    </row>
    <row r="1703" spans="1:7" s="392" customFormat="1">
      <c r="A1703" s="470" t="s">
        <v>3447</v>
      </c>
      <c r="B1703" s="465" t="s">
        <v>3448</v>
      </c>
      <c r="C1703" s="466">
        <v>10000</v>
      </c>
      <c r="D1703" s="467">
        <f t="shared" si="12"/>
        <v>0</v>
      </c>
      <c r="E1703" s="466">
        <f t="shared" si="13"/>
        <v>10000</v>
      </c>
      <c r="F1703" s="468">
        <v>41</v>
      </c>
      <c r="G1703" s="469"/>
    </row>
    <row r="1704" spans="1:7" s="392" customFormat="1">
      <c r="A1704" s="470" t="s">
        <v>3449</v>
      </c>
      <c r="B1704" s="465" t="s">
        <v>3450</v>
      </c>
      <c r="C1704" s="466">
        <v>800</v>
      </c>
      <c r="D1704" s="467">
        <f t="shared" si="12"/>
        <v>0</v>
      </c>
      <c r="E1704" s="466">
        <f t="shared" si="13"/>
        <v>800</v>
      </c>
      <c r="F1704" s="468">
        <v>41</v>
      </c>
      <c r="G1704" s="469"/>
    </row>
    <row r="1705" spans="1:7" s="392" customFormat="1">
      <c r="A1705" s="421" t="s">
        <v>1821</v>
      </c>
      <c r="B1705" s="465"/>
      <c r="C1705" s="466"/>
      <c r="D1705" s="467"/>
      <c r="E1705" s="466"/>
      <c r="F1705" s="468"/>
      <c r="G1705" s="469"/>
    </row>
    <row r="1706" spans="1:7" s="392" customFormat="1">
      <c r="A1706" s="470" t="s">
        <v>3451</v>
      </c>
      <c r="B1706" s="465"/>
      <c r="C1706" s="466"/>
      <c r="D1706" s="467"/>
      <c r="E1706" s="466"/>
      <c r="F1706" s="468"/>
      <c r="G1706" s="469"/>
    </row>
    <row r="1707" spans="1:7" s="392" customFormat="1">
      <c r="A1707" s="470" t="s">
        <v>3452</v>
      </c>
      <c r="B1707" s="465"/>
      <c r="C1707" s="466"/>
      <c r="D1707" s="467"/>
      <c r="E1707" s="466"/>
      <c r="F1707" s="468"/>
      <c r="G1707" s="469"/>
    </row>
    <row r="1708" spans="1:7" s="392" customFormat="1">
      <c r="A1708" s="470" t="s">
        <v>3453</v>
      </c>
      <c r="B1708" s="465" t="s">
        <v>832</v>
      </c>
      <c r="C1708" s="466">
        <v>4000</v>
      </c>
      <c r="D1708" s="467">
        <f t="shared" si="12"/>
        <v>0</v>
      </c>
      <c r="E1708" s="466">
        <f t="shared" si="13"/>
        <v>4000</v>
      </c>
      <c r="F1708" s="468">
        <v>41</v>
      </c>
      <c r="G1708" s="469"/>
    </row>
    <row r="1709" spans="1:7" s="392" customFormat="1">
      <c r="A1709" s="421" t="s">
        <v>833</v>
      </c>
      <c r="B1709" s="465"/>
      <c r="C1709" s="466"/>
      <c r="D1709" s="467"/>
      <c r="E1709" s="466"/>
      <c r="F1709" s="468"/>
      <c r="G1709" s="469"/>
    </row>
    <row r="1710" spans="1:7" s="392" customFormat="1">
      <c r="A1710" s="470" t="s">
        <v>3454</v>
      </c>
      <c r="B1710" s="465"/>
      <c r="C1710" s="466"/>
      <c r="D1710" s="467"/>
      <c r="E1710" s="466"/>
      <c r="F1710" s="468"/>
      <c r="G1710" s="469"/>
    </row>
    <row r="1711" spans="1:7" s="392" customFormat="1">
      <c r="A1711" s="470" t="s">
        <v>3455</v>
      </c>
      <c r="B1711" s="465" t="s">
        <v>3456</v>
      </c>
      <c r="C1711" s="466">
        <v>7500</v>
      </c>
      <c r="D1711" s="467">
        <f t="shared" si="12"/>
        <v>0</v>
      </c>
      <c r="E1711" s="466">
        <f t="shared" si="13"/>
        <v>7500</v>
      </c>
      <c r="F1711" s="468">
        <v>41</v>
      </c>
      <c r="G1711" s="469"/>
    </row>
    <row r="1712" spans="1:7" s="392" customFormat="1">
      <c r="A1712" s="470" t="s">
        <v>3457</v>
      </c>
      <c r="B1712" s="465" t="s">
        <v>3458</v>
      </c>
      <c r="C1712" s="466">
        <v>2</v>
      </c>
      <c r="D1712" s="467">
        <f t="shared" si="12"/>
        <v>0</v>
      </c>
      <c r="E1712" s="466">
        <f t="shared" si="13"/>
        <v>2</v>
      </c>
      <c r="F1712" s="468">
        <v>41</v>
      </c>
      <c r="G1712" s="469"/>
    </row>
    <row r="1713" spans="1:8">
      <c r="A1713" s="421" t="s">
        <v>1906</v>
      </c>
      <c r="B1713" s="465"/>
      <c r="C1713" s="466"/>
      <c r="D1713" s="467"/>
      <c r="E1713" s="466"/>
      <c r="F1713" s="468"/>
      <c r="G1713" s="469"/>
      <c r="H1713" s="392"/>
    </row>
    <row r="1714" spans="1:8">
      <c r="A1714" s="470" t="s">
        <v>3459</v>
      </c>
      <c r="B1714" s="465" t="s">
        <v>3460</v>
      </c>
      <c r="C1714" s="466">
        <v>5000</v>
      </c>
      <c r="D1714" s="467">
        <f t="shared" si="12"/>
        <v>0</v>
      </c>
      <c r="E1714" s="466">
        <f t="shared" si="13"/>
        <v>5000</v>
      </c>
      <c r="F1714" s="468"/>
      <c r="G1714" s="469"/>
      <c r="H1714" s="392"/>
    </row>
    <row r="1715" spans="1:8">
      <c r="A1715" s="470" t="s">
        <v>3461</v>
      </c>
      <c r="B1715" s="465" t="s">
        <v>3462</v>
      </c>
      <c r="C1715" s="466">
        <v>3500</v>
      </c>
      <c r="D1715" s="467">
        <f t="shared" si="12"/>
        <v>0</v>
      </c>
      <c r="E1715" s="466">
        <f t="shared" si="13"/>
        <v>3500</v>
      </c>
      <c r="F1715" s="468"/>
      <c r="G1715" s="469"/>
      <c r="H1715" s="392"/>
    </row>
    <row r="1716" spans="1:8">
      <c r="A1716" s="470" t="s">
        <v>3463</v>
      </c>
      <c r="B1716" s="465" t="s">
        <v>3464</v>
      </c>
      <c r="C1716" s="466">
        <v>3600</v>
      </c>
      <c r="D1716" s="467">
        <f t="shared" si="12"/>
        <v>0</v>
      </c>
      <c r="E1716" s="466">
        <f t="shared" si="13"/>
        <v>3600</v>
      </c>
      <c r="F1716" s="468"/>
      <c r="G1716" s="469"/>
      <c r="H1716" s="392"/>
    </row>
    <row r="1717" spans="1:8">
      <c r="A1717" s="470" t="s">
        <v>3465</v>
      </c>
      <c r="B1717" s="465" t="s">
        <v>3466</v>
      </c>
      <c r="C1717" s="466">
        <v>2000</v>
      </c>
      <c r="D1717" s="467">
        <f t="shared" si="12"/>
        <v>0</v>
      </c>
      <c r="E1717" s="466">
        <f t="shared" si="13"/>
        <v>2000</v>
      </c>
      <c r="F1717" s="468"/>
      <c r="G1717" s="469"/>
      <c r="H1717" s="392"/>
    </row>
    <row r="1718" spans="1:8">
      <c r="A1718" s="470" t="s">
        <v>3467</v>
      </c>
      <c r="B1718" s="465" t="s">
        <v>3468</v>
      </c>
      <c r="C1718" s="466">
        <v>600</v>
      </c>
      <c r="D1718" s="467">
        <f t="shared" si="12"/>
        <v>0</v>
      </c>
      <c r="E1718" s="466">
        <f t="shared" si="13"/>
        <v>600</v>
      </c>
      <c r="F1718" s="468"/>
      <c r="G1718" s="469"/>
      <c r="H1718" s="392"/>
    </row>
    <row r="1719" spans="1:8">
      <c r="A1719" s="470" t="s">
        <v>3469</v>
      </c>
      <c r="B1719" s="465" t="s">
        <v>3470</v>
      </c>
      <c r="C1719" s="466">
        <v>160</v>
      </c>
      <c r="D1719" s="467">
        <f t="shared" si="12"/>
        <v>0</v>
      </c>
      <c r="E1719" s="466">
        <f t="shared" si="13"/>
        <v>160</v>
      </c>
      <c r="F1719" s="468"/>
      <c r="G1719" s="469"/>
      <c r="H1719" s="392"/>
    </row>
    <row r="1720" spans="1:8">
      <c r="A1720" s="470" t="s">
        <v>2522</v>
      </c>
      <c r="B1720" s="465" t="s">
        <v>2523</v>
      </c>
      <c r="C1720" s="466">
        <v>800</v>
      </c>
      <c r="D1720" s="467">
        <f t="shared" si="12"/>
        <v>0</v>
      </c>
      <c r="E1720" s="466">
        <f t="shared" si="13"/>
        <v>800</v>
      </c>
      <c r="F1720" s="468"/>
      <c r="G1720" s="469"/>
      <c r="H1720" s="392"/>
    </row>
    <row r="1721" spans="1:8">
      <c r="A1721" s="464" t="s">
        <v>2524</v>
      </c>
      <c r="B1721" s="465" t="s">
        <v>2525</v>
      </c>
      <c r="C1721" s="466">
        <v>800</v>
      </c>
      <c r="D1721" s="467">
        <f t="shared" si="12"/>
        <v>0</v>
      </c>
      <c r="E1721" s="466">
        <f t="shared" si="13"/>
        <v>800</v>
      </c>
      <c r="F1721" s="468"/>
      <c r="G1721" s="469"/>
      <c r="H1721" s="392"/>
    </row>
    <row r="1722" spans="1:8">
      <c r="A1722" s="464" t="s">
        <v>2526</v>
      </c>
      <c r="B1722" s="465" t="s">
        <v>2527</v>
      </c>
      <c r="C1722" s="466">
        <v>1.3</v>
      </c>
      <c r="D1722" s="467">
        <f t="shared" si="12"/>
        <v>0</v>
      </c>
      <c r="E1722" s="466">
        <f t="shared" si="13"/>
        <v>1.3</v>
      </c>
      <c r="F1722" s="468"/>
      <c r="G1722" s="469"/>
      <c r="H1722" s="392"/>
    </row>
    <row r="1723" spans="1:8">
      <c r="A1723" s="464" t="s">
        <v>2528</v>
      </c>
      <c r="B1723" s="465" t="s">
        <v>2529</v>
      </c>
      <c r="C1723" s="466">
        <v>1400</v>
      </c>
      <c r="D1723" s="467">
        <f t="shared" si="12"/>
        <v>0</v>
      </c>
      <c r="E1723" s="466">
        <f t="shared" si="13"/>
        <v>1400</v>
      </c>
      <c r="F1723" s="468"/>
      <c r="G1723" s="469"/>
      <c r="H1723" s="392"/>
    </row>
    <row r="1724" spans="1:8">
      <c r="A1724" s="470" t="s">
        <v>2530</v>
      </c>
      <c r="B1724" s="465" t="s">
        <v>3471</v>
      </c>
      <c r="C1724" s="466">
        <v>1500</v>
      </c>
      <c r="D1724" s="467">
        <f t="shared" si="12"/>
        <v>0</v>
      </c>
      <c r="E1724" s="466">
        <f t="shared" si="13"/>
        <v>1500</v>
      </c>
      <c r="F1724" s="468"/>
      <c r="G1724" s="469"/>
      <c r="H1724" s="392"/>
    </row>
    <row r="1725" spans="1:8">
      <c r="A1725" s="470" t="s">
        <v>2532</v>
      </c>
      <c r="B1725" s="465" t="s">
        <v>3472</v>
      </c>
      <c r="C1725" s="466">
        <v>1500</v>
      </c>
      <c r="D1725" s="467">
        <f t="shared" si="12"/>
        <v>0</v>
      </c>
      <c r="E1725" s="466">
        <f t="shared" si="13"/>
        <v>1500</v>
      </c>
      <c r="F1725" s="468"/>
      <c r="G1725" s="469"/>
      <c r="H1725" s="392"/>
    </row>
    <row r="1726" spans="1:8">
      <c r="A1726" s="470" t="s">
        <v>2534</v>
      </c>
      <c r="B1726" s="465" t="s">
        <v>3473</v>
      </c>
      <c r="C1726" s="466">
        <v>1.3</v>
      </c>
      <c r="D1726" s="467">
        <f t="shared" si="12"/>
        <v>0</v>
      </c>
      <c r="E1726" s="466">
        <f t="shared" si="13"/>
        <v>1.3</v>
      </c>
      <c r="F1726" s="468"/>
      <c r="G1726" s="469"/>
      <c r="H1726" s="392"/>
    </row>
    <row r="1727" spans="1:8">
      <c r="A1727" s="470" t="s">
        <v>3474</v>
      </c>
      <c r="B1727" s="465" t="s">
        <v>3475</v>
      </c>
      <c r="C1727" s="466">
        <v>6500</v>
      </c>
      <c r="D1727" s="467">
        <f t="shared" si="12"/>
        <v>0</v>
      </c>
      <c r="E1727" s="466">
        <f t="shared" si="13"/>
        <v>6500</v>
      </c>
      <c r="F1727" s="468"/>
      <c r="G1727" s="469"/>
      <c r="H1727" s="392"/>
    </row>
    <row r="1728" spans="1:8" ht="30">
      <c r="A1728" s="470" t="s">
        <v>3476</v>
      </c>
      <c r="B1728" s="465" t="s">
        <v>3477</v>
      </c>
      <c r="C1728" s="466">
        <v>8333</v>
      </c>
      <c r="D1728" s="467">
        <f t="shared" si="12"/>
        <v>0</v>
      </c>
      <c r="E1728" s="466">
        <f t="shared" si="13"/>
        <v>8333</v>
      </c>
      <c r="F1728" s="468"/>
      <c r="G1728" s="469"/>
      <c r="H1728" s="392"/>
    </row>
    <row r="1729" spans="1:8" ht="30">
      <c r="A1729" s="470" t="s">
        <v>3478</v>
      </c>
      <c r="B1729" s="465" t="s">
        <v>3479</v>
      </c>
      <c r="C1729" s="466">
        <v>10000</v>
      </c>
      <c r="D1729" s="467">
        <f t="shared" si="12"/>
        <v>0</v>
      </c>
      <c r="E1729" s="466">
        <f t="shared" si="13"/>
        <v>10000</v>
      </c>
      <c r="F1729" s="468"/>
      <c r="G1729" s="469"/>
      <c r="H1729" s="392"/>
    </row>
    <row r="1730" spans="1:8">
      <c r="A1730" s="470" t="s">
        <v>2544</v>
      </c>
      <c r="B1730" s="465"/>
      <c r="C1730" s="466"/>
      <c r="D1730" s="467"/>
      <c r="E1730" s="466"/>
      <c r="F1730" s="468"/>
      <c r="G1730" s="469"/>
      <c r="H1730" s="392"/>
    </row>
    <row r="1731" spans="1:8" ht="30">
      <c r="A1731" s="470" t="s">
        <v>3480</v>
      </c>
      <c r="B1731" s="465" t="s">
        <v>3481</v>
      </c>
      <c r="C1731" s="466">
        <v>0</v>
      </c>
      <c r="D1731" s="467">
        <v>0</v>
      </c>
      <c r="E1731" s="466">
        <f>C1731</f>
        <v>0</v>
      </c>
      <c r="F1731" s="468"/>
      <c r="G1731" s="469"/>
      <c r="H1731" s="392"/>
    </row>
    <row r="1732" spans="1:8">
      <c r="A1732" s="421" t="s">
        <v>2549</v>
      </c>
      <c r="B1732" s="465"/>
      <c r="C1732" s="466"/>
      <c r="D1732" s="467"/>
      <c r="E1732" s="466"/>
      <c r="F1732" s="468"/>
      <c r="G1732" s="469"/>
      <c r="H1732" s="392"/>
    </row>
    <row r="1733" spans="1:8">
      <c r="A1733" s="470" t="s">
        <v>2550</v>
      </c>
      <c r="B1733" s="465" t="s">
        <v>2551</v>
      </c>
      <c r="C1733" s="466">
        <v>3500</v>
      </c>
      <c r="D1733" s="467">
        <f t="shared" ref="D1733:D1755" si="14">100%-(E1733/C1733)</f>
        <v>0</v>
      </c>
      <c r="E1733" s="466">
        <f t="shared" ref="E1733:E1755" si="15">C1733</f>
        <v>3500</v>
      </c>
      <c r="F1733" s="468"/>
      <c r="G1733" s="469"/>
      <c r="H1733" s="392"/>
    </row>
    <row r="1734" spans="1:8">
      <c r="A1734" s="421" t="s">
        <v>1909</v>
      </c>
      <c r="B1734" s="465"/>
      <c r="C1734" s="466"/>
      <c r="D1734" s="467"/>
      <c r="E1734" s="466"/>
      <c r="F1734" s="468"/>
      <c r="G1734" s="469"/>
      <c r="H1734" s="392"/>
    </row>
    <row r="1735" spans="1:8">
      <c r="A1735" s="470" t="s">
        <v>3482</v>
      </c>
      <c r="B1735" s="465" t="s">
        <v>3483</v>
      </c>
      <c r="C1735" s="466">
        <v>8500</v>
      </c>
      <c r="D1735" s="467">
        <f t="shared" si="14"/>
        <v>0</v>
      </c>
      <c r="E1735" s="466">
        <f t="shared" si="15"/>
        <v>8500</v>
      </c>
      <c r="F1735" s="468"/>
      <c r="G1735" s="469"/>
      <c r="H1735" s="392"/>
    </row>
    <row r="1736" spans="1:8">
      <c r="A1736" s="470" t="s">
        <v>3484</v>
      </c>
      <c r="B1736" s="465" t="s">
        <v>2887</v>
      </c>
      <c r="C1736" s="466">
        <v>11500</v>
      </c>
      <c r="D1736" s="467">
        <f t="shared" si="14"/>
        <v>0</v>
      </c>
      <c r="E1736" s="466">
        <f t="shared" si="15"/>
        <v>11500</v>
      </c>
      <c r="F1736" s="468"/>
      <c r="G1736" s="469"/>
      <c r="H1736" s="392"/>
    </row>
    <row r="1737" spans="1:8">
      <c r="A1737" s="470" t="s">
        <v>2888</v>
      </c>
      <c r="B1737" s="465" t="s">
        <v>2557</v>
      </c>
      <c r="C1737" s="466">
        <v>1500</v>
      </c>
      <c r="D1737" s="467">
        <f t="shared" si="14"/>
        <v>0</v>
      </c>
      <c r="E1737" s="466">
        <f t="shared" si="15"/>
        <v>1500</v>
      </c>
      <c r="F1737" s="468"/>
      <c r="G1737" s="469"/>
      <c r="H1737" s="392"/>
    </row>
    <row r="1738" spans="1:8">
      <c r="A1738" s="470" t="s">
        <v>2889</v>
      </c>
      <c r="B1738" s="465" t="s">
        <v>2890</v>
      </c>
      <c r="C1738" s="466">
        <v>5000</v>
      </c>
      <c r="D1738" s="467">
        <f t="shared" si="14"/>
        <v>0</v>
      </c>
      <c r="E1738" s="466">
        <f t="shared" si="15"/>
        <v>5000</v>
      </c>
      <c r="F1738" s="468"/>
      <c r="G1738" s="469"/>
      <c r="H1738" s="392"/>
    </row>
    <row r="1739" spans="1:8">
      <c r="A1739" s="470" t="s">
        <v>2891</v>
      </c>
      <c r="B1739" s="465" t="s">
        <v>2892</v>
      </c>
      <c r="C1739" s="466">
        <v>2250</v>
      </c>
      <c r="D1739" s="467">
        <f t="shared" si="14"/>
        <v>0</v>
      </c>
      <c r="E1739" s="466">
        <f t="shared" si="15"/>
        <v>2250</v>
      </c>
      <c r="F1739" s="468"/>
      <c r="G1739" s="469"/>
      <c r="H1739" s="392"/>
    </row>
    <row r="1740" spans="1:8">
      <c r="A1740" s="470" t="s">
        <v>2893</v>
      </c>
      <c r="B1740" s="465" t="s">
        <v>2894</v>
      </c>
      <c r="C1740" s="466">
        <v>200</v>
      </c>
      <c r="D1740" s="467">
        <f t="shared" si="14"/>
        <v>0</v>
      </c>
      <c r="E1740" s="466">
        <f t="shared" si="15"/>
        <v>200</v>
      </c>
      <c r="F1740" s="468"/>
      <c r="G1740" s="469"/>
      <c r="H1740" s="392"/>
    </row>
    <row r="1741" spans="1:8">
      <c r="A1741" s="421" t="s">
        <v>2895</v>
      </c>
      <c r="B1741" s="465"/>
      <c r="C1741" s="466"/>
      <c r="D1741" s="467"/>
      <c r="E1741" s="466"/>
      <c r="F1741" s="468"/>
      <c r="G1741" s="469"/>
      <c r="H1741" s="392"/>
    </row>
    <row r="1742" spans="1:8">
      <c r="A1742" s="421" t="s">
        <v>2896</v>
      </c>
      <c r="B1742" s="465"/>
      <c r="C1742" s="466"/>
      <c r="D1742" s="467"/>
      <c r="E1742" s="466"/>
      <c r="F1742" s="468"/>
      <c r="G1742" s="469"/>
      <c r="H1742" s="392"/>
    </row>
    <row r="1743" spans="1:8">
      <c r="A1743" s="470" t="s">
        <v>2897</v>
      </c>
      <c r="B1743" s="465" t="s">
        <v>2898</v>
      </c>
      <c r="C1743" s="466">
        <v>2</v>
      </c>
      <c r="D1743" s="467">
        <f t="shared" si="14"/>
        <v>0</v>
      </c>
      <c r="E1743" s="466">
        <f t="shared" si="15"/>
        <v>2</v>
      </c>
      <c r="F1743" s="468"/>
      <c r="G1743" s="469"/>
      <c r="H1743" s="392"/>
    </row>
    <row r="1744" spans="1:8">
      <c r="A1744" s="470" t="s">
        <v>2899</v>
      </c>
      <c r="B1744" s="465" t="s">
        <v>2900</v>
      </c>
      <c r="C1744" s="466">
        <v>2</v>
      </c>
      <c r="D1744" s="467">
        <f t="shared" si="14"/>
        <v>0</v>
      </c>
      <c r="E1744" s="466">
        <f t="shared" si="15"/>
        <v>2</v>
      </c>
      <c r="F1744" s="468"/>
      <c r="G1744" s="469"/>
      <c r="H1744" s="392"/>
    </row>
    <row r="1745" spans="1:8">
      <c r="A1745" s="421" t="s">
        <v>911</v>
      </c>
      <c r="B1745" s="465"/>
      <c r="C1745" s="466"/>
      <c r="D1745" s="467"/>
      <c r="E1745" s="466"/>
      <c r="F1745" s="468"/>
      <c r="G1745" s="469"/>
    </row>
    <row r="1746" spans="1:8">
      <c r="A1746" s="470" t="s">
        <v>2901</v>
      </c>
      <c r="B1746" s="465"/>
      <c r="C1746" s="466"/>
      <c r="D1746" s="467"/>
      <c r="E1746" s="466"/>
      <c r="F1746" s="468"/>
      <c r="G1746" s="469"/>
    </row>
    <row r="1747" spans="1:8">
      <c r="A1747" s="470" t="s">
        <v>2902</v>
      </c>
      <c r="B1747" s="465" t="s">
        <v>2903</v>
      </c>
      <c r="C1747" s="466">
        <v>4000</v>
      </c>
      <c r="D1747" s="467">
        <f t="shared" si="14"/>
        <v>0</v>
      </c>
      <c r="E1747" s="466">
        <f t="shared" si="15"/>
        <v>4000</v>
      </c>
      <c r="F1747" s="468">
        <v>41</v>
      </c>
      <c r="G1747" s="469"/>
    </row>
    <row r="1748" spans="1:8">
      <c r="A1748" s="421" t="s">
        <v>2418</v>
      </c>
      <c r="B1748" s="465"/>
      <c r="C1748" s="466"/>
      <c r="D1748" s="467"/>
      <c r="E1748" s="466"/>
      <c r="F1748" s="468"/>
      <c r="G1748" s="469"/>
    </row>
    <row r="1749" spans="1:8">
      <c r="A1749" s="470" t="s">
        <v>2419</v>
      </c>
      <c r="B1749" s="465"/>
      <c r="C1749" s="466"/>
      <c r="D1749" s="467"/>
      <c r="E1749" s="466"/>
      <c r="F1749" s="468"/>
      <c r="G1749" s="469"/>
    </row>
    <row r="1750" spans="1:8">
      <c r="A1750" s="470" t="s">
        <v>2904</v>
      </c>
      <c r="B1750" s="465" t="s">
        <v>2905</v>
      </c>
      <c r="C1750" s="466">
        <v>2</v>
      </c>
      <c r="D1750" s="467">
        <f t="shared" si="14"/>
        <v>0</v>
      </c>
      <c r="E1750" s="466">
        <f t="shared" si="15"/>
        <v>2</v>
      </c>
      <c r="F1750" s="468"/>
      <c r="G1750" s="469"/>
    </row>
    <row r="1751" spans="1:8">
      <c r="A1751" s="421" t="s">
        <v>2422</v>
      </c>
      <c r="B1751" s="465"/>
      <c r="C1751" s="466"/>
      <c r="D1751" s="467"/>
      <c r="E1751" s="466"/>
      <c r="F1751" s="468"/>
      <c r="G1751" s="469"/>
    </row>
    <row r="1752" spans="1:8">
      <c r="A1752" s="470" t="s">
        <v>2419</v>
      </c>
      <c r="B1752" s="465"/>
      <c r="C1752" s="466"/>
      <c r="D1752" s="467"/>
      <c r="E1752" s="466"/>
      <c r="F1752" s="468"/>
      <c r="G1752" s="469"/>
    </row>
    <row r="1753" spans="1:8">
      <c r="A1753" s="470" t="s">
        <v>2906</v>
      </c>
      <c r="B1753" s="465" t="s">
        <v>2907</v>
      </c>
      <c r="C1753" s="466">
        <v>7000</v>
      </c>
      <c r="D1753" s="467">
        <f t="shared" si="14"/>
        <v>0</v>
      </c>
      <c r="E1753" s="466">
        <f t="shared" si="15"/>
        <v>7000</v>
      </c>
      <c r="F1753" s="468"/>
      <c r="G1753" s="469"/>
    </row>
    <row r="1754" spans="1:8" ht="30">
      <c r="A1754" s="470" t="s">
        <v>2908</v>
      </c>
      <c r="B1754" s="465" t="s">
        <v>2909</v>
      </c>
      <c r="C1754" s="466">
        <v>2000</v>
      </c>
      <c r="D1754" s="467">
        <f t="shared" si="14"/>
        <v>0</v>
      </c>
      <c r="E1754" s="466">
        <f t="shared" si="15"/>
        <v>2000</v>
      </c>
      <c r="F1754" s="468"/>
      <c r="G1754" s="469"/>
    </row>
    <row r="1755" spans="1:8" ht="45">
      <c r="A1755" s="470" t="s">
        <v>2910</v>
      </c>
      <c r="B1755" s="465" t="s">
        <v>2911</v>
      </c>
      <c r="C1755" s="466">
        <v>7000</v>
      </c>
      <c r="D1755" s="467">
        <f t="shared" si="14"/>
        <v>0</v>
      </c>
      <c r="E1755" s="466">
        <f t="shared" si="15"/>
        <v>7000</v>
      </c>
      <c r="F1755" s="468"/>
      <c r="G1755" s="469"/>
    </row>
    <row r="1756" spans="1:8">
      <c r="A1756" s="464"/>
      <c r="B1756" s="465"/>
      <c r="C1756" s="466"/>
      <c r="D1756" s="467"/>
      <c r="E1756" s="466"/>
      <c r="F1756" s="468"/>
      <c r="G1756" s="469"/>
    </row>
    <row r="1757" spans="1:8">
      <c r="A1757" s="471" t="s">
        <v>2922</v>
      </c>
      <c r="B1757" s="465"/>
      <c r="C1757" s="466"/>
      <c r="D1757" s="467"/>
      <c r="E1757" s="466"/>
      <c r="F1757" s="465"/>
      <c r="G1757" s="498"/>
      <c r="H1757" s="392"/>
    </row>
    <row r="1758" spans="1:8">
      <c r="A1758" s="421" t="s">
        <v>2912</v>
      </c>
      <c r="B1758" s="465"/>
      <c r="C1758" s="466"/>
      <c r="D1758" s="467"/>
      <c r="E1758" s="466"/>
      <c r="F1758" s="465"/>
      <c r="G1758" s="498"/>
      <c r="H1758" s="392"/>
    </row>
    <row r="1759" spans="1:8">
      <c r="A1759" s="470" t="s">
        <v>3397</v>
      </c>
      <c r="B1759" s="465"/>
      <c r="C1759" s="466"/>
      <c r="D1759" s="467"/>
      <c r="E1759" s="466"/>
      <c r="F1759" s="465"/>
      <c r="G1759" s="498"/>
      <c r="H1759" s="392"/>
    </row>
    <row r="1760" spans="1:8">
      <c r="A1760" s="421" t="s">
        <v>2913</v>
      </c>
      <c r="B1760" s="465"/>
      <c r="C1760" s="466"/>
      <c r="D1760" s="467"/>
      <c r="E1760" s="466"/>
      <c r="F1760" s="465"/>
      <c r="G1760" s="498"/>
      <c r="H1760" s="392"/>
    </row>
    <row r="1761" spans="1:8">
      <c r="A1761" s="470" t="s">
        <v>2914</v>
      </c>
      <c r="B1761" s="465" t="s">
        <v>2915</v>
      </c>
      <c r="C1761" s="466">
        <v>10000</v>
      </c>
      <c r="D1761" s="467">
        <f>100%-(E1761/C1761)</f>
        <v>0</v>
      </c>
      <c r="E1761" s="466">
        <f>C1761</f>
        <v>10000</v>
      </c>
      <c r="F1761" s="466">
        <v>41</v>
      </c>
      <c r="G1761" s="498"/>
      <c r="H1761" s="392"/>
    </row>
    <row r="1762" spans="1:8">
      <c r="A1762" s="470" t="s">
        <v>911</v>
      </c>
      <c r="B1762" s="465"/>
      <c r="C1762" s="466"/>
      <c r="D1762" s="467"/>
      <c r="E1762" s="466"/>
      <c r="F1762" s="465"/>
      <c r="G1762" s="498"/>
      <c r="H1762" s="392"/>
    </row>
    <row r="1763" spans="1:8">
      <c r="A1763" s="421" t="s">
        <v>2901</v>
      </c>
      <c r="B1763" s="465"/>
      <c r="C1763" s="466"/>
      <c r="D1763" s="467"/>
      <c r="E1763" s="466"/>
      <c r="F1763" s="468"/>
      <c r="G1763" s="498"/>
      <c r="H1763" s="392"/>
    </row>
    <row r="1764" spans="1:8">
      <c r="A1764" s="470" t="s">
        <v>2916</v>
      </c>
      <c r="B1764" s="465" t="s">
        <v>2903</v>
      </c>
      <c r="C1764" s="466">
        <v>4000</v>
      </c>
      <c r="D1764" s="467">
        <f>100%-(E1764/C1764)</f>
        <v>0</v>
      </c>
      <c r="E1764" s="466">
        <f t="shared" ref="E1764:E1827" si="16">C1764</f>
        <v>4000</v>
      </c>
      <c r="F1764" s="468">
        <v>41</v>
      </c>
      <c r="G1764" s="498"/>
      <c r="H1764" s="392"/>
    </row>
    <row r="1765" spans="1:8">
      <c r="A1765" s="421" t="s">
        <v>1906</v>
      </c>
      <c r="B1765" s="465"/>
      <c r="C1765" s="466"/>
      <c r="D1765" s="467"/>
      <c r="E1765" s="466"/>
      <c r="F1765" s="468"/>
      <c r="G1765" s="498"/>
      <c r="H1765" s="392"/>
    </row>
    <row r="1766" spans="1:8">
      <c r="A1766" s="470" t="s">
        <v>924</v>
      </c>
      <c r="B1766" s="465" t="s">
        <v>2515</v>
      </c>
      <c r="C1766" s="466">
        <v>2000</v>
      </c>
      <c r="D1766" s="467">
        <f>100%-(E1766/C1766)</f>
        <v>0</v>
      </c>
      <c r="E1766" s="466">
        <f t="shared" si="16"/>
        <v>2000</v>
      </c>
      <c r="F1766" s="468">
        <v>41</v>
      </c>
      <c r="G1766" s="498"/>
      <c r="H1766" s="392"/>
    </row>
    <row r="1767" spans="1:8">
      <c r="A1767" s="470" t="s">
        <v>925</v>
      </c>
      <c r="B1767" s="465" t="s">
        <v>926</v>
      </c>
      <c r="C1767" s="466">
        <v>1000</v>
      </c>
      <c r="D1767" s="467">
        <f>100%-(E1767/C1767)</f>
        <v>0</v>
      </c>
      <c r="E1767" s="466">
        <f t="shared" si="16"/>
        <v>1000</v>
      </c>
      <c r="F1767" s="468">
        <v>41</v>
      </c>
      <c r="G1767" s="498"/>
      <c r="H1767" s="392"/>
    </row>
    <row r="1768" spans="1:8">
      <c r="A1768" s="421" t="s">
        <v>927</v>
      </c>
      <c r="B1768" s="465"/>
      <c r="C1768" s="466"/>
      <c r="D1768" s="467"/>
      <c r="E1768" s="466"/>
      <c r="F1768" s="468"/>
      <c r="G1768" s="498"/>
      <c r="H1768" s="392"/>
    </row>
    <row r="1769" spans="1:8">
      <c r="A1769" s="470" t="s">
        <v>2917</v>
      </c>
      <c r="B1769" s="465"/>
      <c r="C1769" s="466"/>
      <c r="D1769" s="467"/>
      <c r="E1769" s="466"/>
      <c r="F1769" s="468"/>
      <c r="G1769" s="498"/>
      <c r="H1769" s="392"/>
    </row>
    <row r="1770" spans="1:8" ht="30">
      <c r="A1770" s="470" t="s">
        <v>2918</v>
      </c>
      <c r="B1770" s="465" t="s">
        <v>2919</v>
      </c>
      <c r="C1770" s="466">
        <v>0</v>
      </c>
      <c r="D1770" s="467">
        <v>0</v>
      </c>
      <c r="E1770" s="466">
        <f t="shared" si="16"/>
        <v>0</v>
      </c>
      <c r="F1770" s="468">
        <v>41</v>
      </c>
      <c r="G1770" s="498"/>
      <c r="H1770" s="392"/>
    </row>
    <row r="1771" spans="1:8">
      <c r="A1771" s="421" t="s">
        <v>1909</v>
      </c>
      <c r="B1771" s="465"/>
      <c r="C1771" s="466"/>
      <c r="D1771" s="467"/>
      <c r="E1771" s="466"/>
      <c r="F1771" s="468"/>
      <c r="G1771" s="498"/>
      <c r="H1771" s="392"/>
    </row>
    <row r="1772" spans="1:8">
      <c r="A1772" s="470" t="s">
        <v>2920</v>
      </c>
      <c r="B1772" s="465" t="s">
        <v>2921</v>
      </c>
      <c r="C1772" s="466">
        <v>4000</v>
      </c>
      <c r="D1772" s="467">
        <f>100%-(E1772/C1772)</f>
        <v>0</v>
      </c>
      <c r="E1772" s="466">
        <f t="shared" si="16"/>
        <v>4000</v>
      </c>
      <c r="F1772" s="468"/>
      <c r="G1772" s="498"/>
      <c r="H1772" s="392"/>
    </row>
    <row r="1773" spans="1:8">
      <c r="A1773" s="470" t="s">
        <v>2888</v>
      </c>
      <c r="B1773" s="465" t="s">
        <v>2557</v>
      </c>
      <c r="C1773" s="466">
        <v>1500</v>
      </c>
      <c r="D1773" s="467">
        <f>100%-(E1773/C1773)</f>
        <v>0</v>
      </c>
      <c r="E1773" s="466">
        <f t="shared" si="16"/>
        <v>1500</v>
      </c>
      <c r="F1773" s="468"/>
      <c r="G1773" s="498"/>
      <c r="H1773" s="392"/>
    </row>
    <row r="1774" spans="1:8">
      <c r="A1774" s="470" t="s">
        <v>2889</v>
      </c>
      <c r="B1774" s="465" t="s">
        <v>2890</v>
      </c>
      <c r="C1774" s="466">
        <v>5000</v>
      </c>
      <c r="D1774" s="467">
        <f>100%-(E1774/C1774)</f>
        <v>0</v>
      </c>
      <c r="E1774" s="466">
        <f t="shared" si="16"/>
        <v>5000</v>
      </c>
      <c r="F1774" s="468"/>
      <c r="G1774" s="498"/>
      <c r="H1774" s="392"/>
    </row>
    <row r="1775" spans="1:8">
      <c r="A1775" s="470" t="s">
        <v>2891</v>
      </c>
      <c r="B1775" s="465" t="s">
        <v>2892</v>
      </c>
      <c r="C1775" s="466">
        <v>2250</v>
      </c>
      <c r="D1775" s="467">
        <f>100%-(E1775/C1775)</f>
        <v>0</v>
      </c>
      <c r="E1775" s="466">
        <f t="shared" si="16"/>
        <v>2250</v>
      </c>
      <c r="F1775" s="468"/>
      <c r="G1775" s="498"/>
      <c r="H1775" s="392"/>
    </row>
    <row r="1776" spans="1:8">
      <c r="A1776" s="470" t="s">
        <v>2893</v>
      </c>
      <c r="B1776" s="465" t="s">
        <v>2894</v>
      </c>
      <c r="C1776" s="466">
        <v>200</v>
      </c>
      <c r="D1776" s="467">
        <f>100%-(E1776/C1776)</f>
        <v>0</v>
      </c>
      <c r="E1776" s="466">
        <f t="shared" si="16"/>
        <v>200</v>
      </c>
      <c r="F1776" s="468"/>
      <c r="G1776" s="498"/>
      <c r="H1776" s="392"/>
    </row>
    <row r="1777" spans="1:8">
      <c r="A1777" s="421" t="s">
        <v>2895</v>
      </c>
      <c r="B1777" s="465"/>
      <c r="C1777" s="466"/>
      <c r="D1777" s="467"/>
      <c r="E1777" s="466"/>
      <c r="F1777" s="468"/>
      <c r="G1777" s="498"/>
      <c r="H1777" s="392"/>
    </row>
    <row r="1778" spans="1:8">
      <c r="A1778" s="470" t="s">
        <v>2896</v>
      </c>
      <c r="B1778" s="465"/>
      <c r="C1778" s="466"/>
      <c r="D1778" s="467"/>
      <c r="E1778" s="466"/>
      <c r="F1778" s="468"/>
      <c r="G1778" s="498"/>
      <c r="H1778" s="392"/>
    </row>
    <row r="1779" spans="1:8">
      <c r="A1779" s="470" t="s">
        <v>2897</v>
      </c>
      <c r="B1779" s="465" t="s">
        <v>2898</v>
      </c>
      <c r="C1779" s="466">
        <v>2</v>
      </c>
      <c r="D1779" s="467">
        <f>100%-(E1779/C1779)</f>
        <v>0</v>
      </c>
      <c r="E1779" s="466">
        <f t="shared" si="16"/>
        <v>2</v>
      </c>
      <c r="F1779" s="468"/>
      <c r="G1779" s="498"/>
      <c r="H1779" s="392"/>
    </row>
    <row r="1780" spans="1:8">
      <c r="A1780" s="470" t="s">
        <v>2899</v>
      </c>
      <c r="B1780" s="465" t="s">
        <v>2900</v>
      </c>
      <c r="C1780" s="466">
        <v>2</v>
      </c>
      <c r="D1780" s="467">
        <f>100%-(E1780/C1780)</f>
        <v>0</v>
      </c>
      <c r="E1780" s="466">
        <f t="shared" si="16"/>
        <v>2</v>
      </c>
      <c r="F1780" s="468"/>
      <c r="G1780" s="498"/>
      <c r="H1780" s="392"/>
    </row>
    <row r="1781" spans="1:8">
      <c r="A1781" s="470"/>
      <c r="B1781" s="465"/>
      <c r="C1781" s="466"/>
      <c r="D1781" s="467"/>
      <c r="E1781" s="466"/>
      <c r="F1781" s="468"/>
      <c r="G1781" s="469"/>
      <c r="H1781" s="392"/>
    </row>
    <row r="1782" spans="1:8">
      <c r="A1782" s="499" t="s">
        <v>3661</v>
      </c>
      <c r="B1782" s="465"/>
      <c r="C1782" s="466"/>
      <c r="D1782" s="467"/>
      <c r="E1782" s="466"/>
      <c r="F1782" s="468"/>
      <c r="G1782" s="469"/>
      <c r="H1782" s="392"/>
    </row>
    <row r="1783" spans="1:8">
      <c r="A1783" s="421" t="s">
        <v>928</v>
      </c>
      <c r="B1783" s="465"/>
      <c r="C1783" s="466"/>
      <c r="D1783" s="467"/>
      <c r="E1783" s="466"/>
      <c r="F1783" s="468"/>
      <c r="G1783" s="469"/>
      <c r="H1783" s="392"/>
    </row>
    <row r="1784" spans="1:8">
      <c r="A1784" s="470" t="s">
        <v>2923</v>
      </c>
      <c r="B1784" s="465"/>
      <c r="C1784" s="466"/>
      <c r="D1784" s="467"/>
      <c r="E1784" s="466"/>
      <c r="F1784" s="468"/>
      <c r="G1784" s="469"/>
      <c r="H1784" s="392"/>
    </row>
    <row r="1785" spans="1:8">
      <c r="A1785" s="470" t="s">
        <v>2924</v>
      </c>
      <c r="B1785" s="465" t="s">
        <v>2925</v>
      </c>
      <c r="C1785" s="466">
        <v>7500</v>
      </c>
      <c r="D1785" s="467">
        <f>100%-(E1785/C1785)</f>
        <v>0</v>
      </c>
      <c r="E1785" s="466">
        <f t="shared" si="16"/>
        <v>7500</v>
      </c>
      <c r="F1785" s="468"/>
      <c r="G1785" s="469"/>
      <c r="H1785" s="392"/>
    </row>
    <row r="1786" spans="1:8">
      <c r="A1786" s="421" t="s">
        <v>2926</v>
      </c>
      <c r="B1786" s="465"/>
      <c r="C1786" s="466"/>
      <c r="D1786" s="467"/>
      <c r="E1786" s="466"/>
      <c r="F1786" s="468"/>
      <c r="G1786" s="469"/>
      <c r="H1786" s="392"/>
    </row>
    <row r="1787" spans="1:8">
      <c r="A1787" s="470" t="s">
        <v>2927</v>
      </c>
      <c r="B1787" s="465"/>
      <c r="C1787" s="466"/>
      <c r="D1787" s="467"/>
      <c r="E1787" s="466"/>
      <c r="F1787" s="468"/>
      <c r="G1787" s="469"/>
      <c r="H1787" s="392"/>
    </row>
    <row r="1788" spans="1:8">
      <c r="A1788" s="470" t="s">
        <v>2928</v>
      </c>
      <c r="B1788" s="465"/>
      <c r="C1788" s="466"/>
      <c r="D1788" s="467"/>
      <c r="E1788" s="466"/>
      <c r="F1788" s="468"/>
      <c r="G1788" s="469"/>
      <c r="H1788" s="392"/>
    </row>
    <row r="1789" spans="1:8" ht="30">
      <c r="A1789" s="470" t="s">
        <v>2929</v>
      </c>
      <c r="B1789" s="465" t="s">
        <v>2930</v>
      </c>
      <c r="C1789" s="466">
        <v>45000</v>
      </c>
      <c r="D1789" s="467">
        <f>100%-(E1789/C1789)</f>
        <v>0</v>
      </c>
      <c r="E1789" s="466">
        <f t="shared" si="16"/>
        <v>45000</v>
      </c>
      <c r="F1789" s="468"/>
      <c r="G1789" s="469"/>
      <c r="H1789" s="392"/>
    </row>
    <row r="1790" spans="1:8" ht="30">
      <c r="A1790" s="470" t="s">
        <v>2931</v>
      </c>
      <c r="B1790" s="465" t="s">
        <v>2932</v>
      </c>
      <c r="C1790" s="466">
        <v>70000</v>
      </c>
      <c r="D1790" s="467">
        <f>100%-(E1790/C1790)</f>
        <v>0</v>
      </c>
      <c r="E1790" s="466">
        <f t="shared" si="16"/>
        <v>70000</v>
      </c>
      <c r="F1790" s="468"/>
      <c r="G1790" s="469"/>
      <c r="H1790" s="392"/>
    </row>
    <row r="1791" spans="1:8">
      <c r="A1791" s="421" t="s">
        <v>2933</v>
      </c>
      <c r="B1791" s="465"/>
      <c r="C1791" s="466"/>
      <c r="D1791" s="467"/>
      <c r="E1791" s="466"/>
      <c r="F1791" s="468"/>
      <c r="G1791" s="469"/>
      <c r="H1791" s="392"/>
    </row>
    <row r="1792" spans="1:8">
      <c r="A1792" s="470" t="s">
        <v>2934</v>
      </c>
      <c r="B1792" s="465"/>
      <c r="C1792" s="466"/>
      <c r="D1792" s="467"/>
      <c r="E1792" s="466"/>
      <c r="F1792" s="468"/>
      <c r="G1792" s="469"/>
      <c r="H1792" s="392"/>
    </row>
    <row r="1793" spans="1:8">
      <c r="A1793" s="470" t="s">
        <v>2935</v>
      </c>
      <c r="B1793" s="465"/>
      <c r="C1793" s="466"/>
      <c r="D1793" s="467"/>
      <c r="E1793" s="466"/>
      <c r="F1793" s="468"/>
      <c r="G1793" s="469"/>
      <c r="H1793" s="392"/>
    </row>
    <row r="1794" spans="1:8">
      <c r="A1794" s="470" t="s">
        <v>2936</v>
      </c>
      <c r="B1794" s="465" t="s">
        <v>2937</v>
      </c>
      <c r="C1794" s="466">
        <v>5000</v>
      </c>
      <c r="D1794" s="467">
        <f>100%-(E1794/C1794)</f>
        <v>0</v>
      </c>
      <c r="E1794" s="466">
        <f t="shared" si="16"/>
        <v>5000</v>
      </c>
      <c r="F1794" s="468"/>
      <c r="G1794" s="469"/>
      <c r="H1794" s="392"/>
    </row>
    <row r="1795" spans="1:8">
      <c r="A1795" s="470" t="s">
        <v>2938</v>
      </c>
      <c r="B1795" s="465" t="s">
        <v>3598</v>
      </c>
      <c r="C1795" s="466">
        <v>3000</v>
      </c>
      <c r="D1795" s="467">
        <f>100%-(E1795/C1795)</f>
        <v>0</v>
      </c>
      <c r="E1795" s="466">
        <f t="shared" si="16"/>
        <v>3000</v>
      </c>
      <c r="F1795" s="468"/>
      <c r="G1795" s="469"/>
      <c r="H1795" s="392"/>
    </row>
    <row r="1796" spans="1:8">
      <c r="A1796" s="421" t="s">
        <v>3599</v>
      </c>
      <c r="B1796" s="465"/>
      <c r="C1796" s="466"/>
      <c r="D1796" s="467"/>
      <c r="E1796" s="466"/>
      <c r="F1796" s="468"/>
      <c r="G1796" s="469"/>
      <c r="H1796" s="392"/>
    </row>
    <row r="1797" spans="1:8">
      <c r="A1797" s="470" t="s">
        <v>3600</v>
      </c>
      <c r="B1797" s="465"/>
      <c r="C1797" s="466"/>
      <c r="D1797" s="467"/>
      <c r="E1797" s="466"/>
      <c r="F1797" s="468"/>
      <c r="G1797" s="469"/>
      <c r="H1797" s="392"/>
    </row>
    <row r="1798" spans="1:8">
      <c r="A1798" s="470" t="s">
        <v>3601</v>
      </c>
      <c r="B1798" s="465"/>
      <c r="C1798" s="466"/>
      <c r="D1798" s="467"/>
      <c r="E1798" s="466"/>
      <c r="F1798" s="468"/>
      <c r="G1798" s="469"/>
      <c r="H1798" s="392"/>
    </row>
    <row r="1799" spans="1:8">
      <c r="A1799" s="470" t="s">
        <v>3602</v>
      </c>
      <c r="B1799" s="465" t="s">
        <v>3603</v>
      </c>
      <c r="C1799" s="466">
        <v>4000</v>
      </c>
      <c r="D1799" s="467">
        <f>100%-(E1799/C1799)</f>
        <v>0</v>
      </c>
      <c r="E1799" s="466">
        <f t="shared" si="16"/>
        <v>4000</v>
      </c>
      <c r="F1799" s="468"/>
      <c r="G1799" s="469"/>
      <c r="H1799" s="392"/>
    </row>
    <row r="1800" spans="1:8">
      <c r="A1800" s="470" t="s">
        <v>3604</v>
      </c>
      <c r="B1800" s="465" t="s">
        <v>3605</v>
      </c>
      <c r="C1800" s="466">
        <v>800</v>
      </c>
      <c r="D1800" s="467">
        <f>100%-(E1800/C1800)</f>
        <v>0</v>
      </c>
      <c r="E1800" s="466">
        <f t="shared" si="16"/>
        <v>800</v>
      </c>
      <c r="F1800" s="468"/>
      <c r="G1800" s="469"/>
      <c r="H1800" s="392"/>
    </row>
    <row r="1801" spans="1:8">
      <c r="A1801" s="421" t="s">
        <v>3606</v>
      </c>
      <c r="B1801" s="465"/>
      <c r="C1801" s="466"/>
      <c r="D1801" s="467"/>
      <c r="E1801" s="466"/>
      <c r="F1801" s="468"/>
      <c r="G1801" s="469"/>
      <c r="H1801" s="392"/>
    </row>
    <row r="1802" spans="1:8">
      <c r="A1802" s="470" t="s">
        <v>3607</v>
      </c>
      <c r="B1802" s="465"/>
      <c r="C1802" s="466"/>
      <c r="D1802" s="467"/>
      <c r="E1802" s="466"/>
      <c r="F1802" s="468"/>
      <c r="G1802" s="469"/>
      <c r="H1802" s="392"/>
    </row>
    <row r="1803" spans="1:8">
      <c r="A1803" s="470" t="s">
        <v>3608</v>
      </c>
      <c r="B1803" s="465"/>
      <c r="C1803" s="466"/>
      <c r="D1803" s="467"/>
      <c r="E1803" s="466"/>
      <c r="F1803" s="468"/>
      <c r="G1803" s="469"/>
      <c r="H1803" s="392"/>
    </row>
    <row r="1804" spans="1:8">
      <c r="A1804" s="470" t="s">
        <v>3609</v>
      </c>
      <c r="B1804" s="465"/>
      <c r="C1804" s="466"/>
      <c r="D1804" s="467"/>
      <c r="E1804" s="466"/>
      <c r="F1804" s="468"/>
      <c r="G1804" s="469"/>
      <c r="H1804" s="392"/>
    </row>
    <row r="1805" spans="1:8">
      <c r="A1805" s="470" t="s">
        <v>3610</v>
      </c>
      <c r="B1805" s="465" t="s">
        <v>3611</v>
      </c>
      <c r="C1805" s="466">
        <v>28000</v>
      </c>
      <c r="D1805" s="467">
        <f>100%-(E1805/C1805)</f>
        <v>0</v>
      </c>
      <c r="E1805" s="466">
        <f t="shared" si="16"/>
        <v>28000</v>
      </c>
      <c r="F1805" s="468"/>
      <c r="G1805" s="469"/>
      <c r="H1805" s="392"/>
    </row>
    <row r="1806" spans="1:8">
      <c r="A1806" s="470" t="s">
        <v>3612</v>
      </c>
      <c r="B1806" s="465" t="s">
        <v>3613</v>
      </c>
      <c r="C1806" s="466">
        <v>65000</v>
      </c>
      <c r="D1806" s="467">
        <f>100%-(E1806/C1806)</f>
        <v>0</v>
      </c>
      <c r="E1806" s="466">
        <f t="shared" si="16"/>
        <v>65000</v>
      </c>
      <c r="F1806" s="468"/>
      <c r="G1806" s="469"/>
      <c r="H1806" s="392"/>
    </row>
    <row r="1807" spans="1:8">
      <c r="A1807" s="470" t="s">
        <v>3614</v>
      </c>
      <c r="B1807" s="465" t="s">
        <v>3615</v>
      </c>
      <c r="C1807" s="466">
        <v>97000</v>
      </c>
      <c r="D1807" s="467">
        <f>100%-(E1807/C1807)</f>
        <v>0</v>
      </c>
      <c r="E1807" s="466">
        <f t="shared" si="16"/>
        <v>97000</v>
      </c>
      <c r="F1807" s="468"/>
      <c r="G1807" s="469"/>
      <c r="H1807" s="392"/>
    </row>
    <row r="1808" spans="1:8">
      <c r="A1808" s="470" t="s">
        <v>3616</v>
      </c>
      <c r="B1808" s="465"/>
      <c r="C1808" s="466"/>
      <c r="D1808" s="467"/>
      <c r="E1808" s="466"/>
      <c r="F1808" s="468"/>
      <c r="G1808" s="469"/>
      <c r="H1808" s="392"/>
    </row>
    <row r="1809" spans="1:8">
      <c r="A1809" s="470" t="s">
        <v>3608</v>
      </c>
      <c r="B1809" s="465"/>
      <c r="C1809" s="466"/>
      <c r="D1809" s="467"/>
      <c r="E1809" s="466"/>
      <c r="F1809" s="468"/>
      <c r="G1809" s="469"/>
      <c r="H1809" s="392"/>
    </row>
    <row r="1810" spans="1:8">
      <c r="A1810" s="421" t="s">
        <v>3617</v>
      </c>
      <c r="B1810" s="465"/>
      <c r="C1810" s="466"/>
      <c r="D1810" s="467"/>
      <c r="E1810" s="466"/>
      <c r="F1810" s="468"/>
      <c r="G1810" s="469"/>
      <c r="H1810" s="392"/>
    </row>
    <row r="1811" spans="1:8" ht="30">
      <c r="A1811" s="470" t="s">
        <v>3618</v>
      </c>
      <c r="B1811" s="465" t="s">
        <v>3619</v>
      </c>
      <c r="C1811" s="466">
        <v>26000</v>
      </c>
      <c r="D1811" s="467">
        <f>100%-(E1811/C1811)</f>
        <v>0</v>
      </c>
      <c r="E1811" s="466">
        <f t="shared" si="16"/>
        <v>26000</v>
      </c>
      <c r="F1811" s="468"/>
      <c r="G1811" s="469"/>
      <c r="H1811" s="392"/>
    </row>
    <row r="1812" spans="1:8">
      <c r="A1812" s="470" t="s">
        <v>3620</v>
      </c>
      <c r="B1812" s="465" t="s">
        <v>3621</v>
      </c>
      <c r="C1812" s="466">
        <v>62000</v>
      </c>
      <c r="D1812" s="467">
        <f>100%-(E1812/C1812)</f>
        <v>0</v>
      </c>
      <c r="E1812" s="466">
        <f t="shared" si="16"/>
        <v>62000</v>
      </c>
      <c r="F1812" s="468"/>
      <c r="G1812" s="469"/>
      <c r="H1812" s="392"/>
    </row>
    <row r="1813" spans="1:8">
      <c r="A1813" s="470" t="s">
        <v>3622</v>
      </c>
      <c r="B1813" s="465" t="s">
        <v>3623</v>
      </c>
      <c r="C1813" s="466">
        <v>92000</v>
      </c>
      <c r="D1813" s="467">
        <f>100%-(E1813/C1813)</f>
        <v>0</v>
      </c>
      <c r="E1813" s="466">
        <f t="shared" si="16"/>
        <v>92000</v>
      </c>
      <c r="F1813" s="468"/>
      <c r="G1813" s="469"/>
      <c r="H1813" s="392"/>
    </row>
    <row r="1814" spans="1:8">
      <c r="A1814" s="421" t="s">
        <v>3624</v>
      </c>
      <c r="B1814" s="465"/>
      <c r="C1814" s="466"/>
      <c r="D1814" s="467"/>
      <c r="E1814" s="466"/>
      <c r="F1814" s="468"/>
      <c r="G1814" s="469"/>
      <c r="H1814" s="392"/>
    </row>
    <row r="1815" spans="1:8">
      <c r="A1815" s="470" t="s">
        <v>3625</v>
      </c>
      <c r="B1815" s="465"/>
      <c r="C1815" s="466"/>
      <c r="D1815" s="467"/>
      <c r="E1815" s="466"/>
      <c r="F1815" s="468"/>
      <c r="G1815" s="469"/>
      <c r="H1815" s="392"/>
    </row>
    <row r="1816" spans="1:8">
      <c r="A1816" s="470" t="s">
        <v>3626</v>
      </c>
      <c r="B1816" s="465" t="s">
        <v>3627</v>
      </c>
      <c r="C1816" s="466">
        <v>2</v>
      </c>
      <c r="D1816" s="467">
        <f>100%-(E1816/C1816)</f>
        <v>0</v>
      </c>
      <c r="E1816" s="466">
        <f t="shared" si="16"/>
        <v>2</v>
      </c>
      <c r="F1816" s="468"/>
      <c r="G1816" s="469"/>
      <c r="H1816" s="392"/>
    </row>
    <row r="1817" spans="1:8">
      <c r="A1817" s="470" t="s">
        <v>3628</v>
      </c>
      <c r="B1817" s="465" t="s">
        <v>3629</v>
      </c>
      <c r="C1817" s="466">
        <v>2</v>
      </c>
      <c r="D1817" s="467">
        <f>100%-(E1817/C1817)</f>
        <v>0</v>
      </c>
      <c r="E1817" s="466">
        <f t="shared" si="16"/>
        <v>2</v>
      </c>
      <c r="F1817" s="468"/>
      <c r="G1817" s="469"/>
      <c r="H1817" s="392"/>
    </row>
    <row r="1818" spans="1:8">
      <c r="A1818" s="470" t="s">
        <v>3630</v>
      </c>
      <c r="B1818" s="465" t="s">
        <v>3631</v>
      </c>
      <c r="C1818" s="466">
        <v>3000</v>
      </c>
      <c r="D1818" s="467">
        <f>100%-(E1818/C1818)</f>
        <v>0</v>
      </c>
      <c r="E1818" s="466">
        <f t="shared" si="16"/>
        <v>3000</v>
      </c>
      <c r="F1818" s="468"/>
      <c r="G1818" s="469"/>
      <c r="H1818" s="392"/>
    </row>
    <row r="1819" spans="1:8">
      <c r="A1819" s="421" t="s">
        <v>1906</v>
      </c>
      <c r="B1819" s="465"/>
      <c r="C1819" s="466"/>
      <c r="D1819" s="467"/>
      <c r="E1819" s="466"/>
      <c r="F1819" s="468"/>
      <c r="G1819" s="469"/>
      <c r="H1819" s="392"/>
    </row>
    <row r="1820" spans="1:8">
      <c r="A1820" s="470" t="s">
        <v>3632</v>
      </c>
      <c r="B1820" s="465"/>
      <c r="C1820" s="466"/>
      <c r="D1820" s="467"/>
      <c r="E1820" s="466"/>
      <c r="F1820" s="468"/>
      <c r="G1820" s="469"/>
      <c r="H1820" s="392"/>
    </row>
    <row r="1821" spans="1:8">
      <c r="A1821" s="470" t="s">
        <v>3633</v>
      </c>
      <c r="B1821" s="465" t="s">
        <v>3634</v>
      </c>
      <c r="C1821" s="466">
        <v>12000</v>
      </c>
      <c r="D1821" s="467">
        <f>100%-(E1821/C1821)</f>
        <v>0</v>
      </c>
      <c r="E1821" s="466">
        <f t="shared" si="16"/>
        <v>12000</v>
      </c>
      <c r="F1821" s="468">
        <v>41</v>
      </c>
      <c r="G1821" s="469"/>
      <c r="H1821" s="392"/>
    </row>
    <row r="1822" spans="1:8">
      <c r="A1822" s="470" t="s">
        <v>3461</v>
      </c>
      <c r="B1822" s="465" t="s">
        <v>3462</v>
      </c>
      <c r="C1822" s="466">
        <v>3500</v>
      </c>
      <c r="D1822" s="467">
        <f>100%-(E1822/C1822)</f>
        <v>0</v>
      </c>
      <c r="E1822" s="466">
        <f t="shared" si="16"/>
        <v>3500</v>
      </c>
      <c r="F1822" s="468">
        <v>41</v>
      </c>
      <c r="G1822" s="469"/>
      <c r="H1822" s="392"/>
    </row>
    <row r="1823" spans="1:8">
      <c r="A1823" s="470" t="s">
        <v>3635</v>
      </c>
      <c r="B1823" s="465" t="s">
        <v>3636</v>
      </c>
      <c r="C1823" s="466">
        <v>6000</v>
      </c>
      <c r="D1823" s="467">
        <f>100%-(E1823/C1823)</f>
        <v>0</v>
      </c>
      <c r="E1823" s="466">
        <f t="shared" si="16"/>
        <v>6000</v>
      </c>
      <c r="F1823" s="468">
        <v>41</v>
      </c>
      <c r="G1823" s="469"/>
      <c r="H1823" s="392"/>
    </row>
    <row r="1824" spans="1:8">
      <c r="A1824" s="470" t="s">
        <v>3637</v>
      </c>
      <c r="B1824" s="465" t="s">
        <v>3638</v>
      </c>
      <c r="C1824" s="466">
        <v>19250</v>
      </c>
      <c r="D1824" s="467">
        <f>100%-(E1824/C1824)</f>
        <v>0</v>
      </c>
      <c r="E1824" s="466">
        <f t="shared" si="16"/>
        <v>19250</v>
      </c>
      <c r="F1824" s="468">
        <v>41</v>
      </c>
      <c r="G1824" s="469"/>
      <c r="H1824" s="392"/>
    </row>
    <row r="1825" spans="1:8">
      <c r="A1825" s="470" t="s">
        <v>3639</v>
      </c>
      <c r="B1825" s="465" t="s">
        <v>3468</v>
      </c>
      <c r="C1825" s="466">
        <v>600</v>
      </c>
      <c r="D1825" s="467">
        <f t="shared" ref="D1825:D1850" si="17">100%-(E1825/C1825)</f>
        <v>0</v>
      </c>
      <c r="E1825" s="466">
        <f t="shared" si="16"/>
        <v>600</v>
      </c>
      <c r="F1825" s="468">
        <v>41</v>
      </c>
      <c r="G1825" s="469"/>
      <c r="H1825" s="392"/>
    </row>
    <row r="1826" spans="1:8">
      <c r="A1826" s="470" t="s">
        <v>3640</v>
      </c>
      <c r="B1826" s="465" t="s">
        <v>3641</v>
      </c>
      <c r="C1826" s="466">
        <v>5000</v>
      </c>
      <c r="D1826" s="467">
        <f t="shared" si="17"/>
        <v>0</v>
      </c>
      <c r="E1826" s="466">
        <f t="shared" si="16"/>
        <v>5000</v>
      </c>
      <c r="F1826" s="468">
        <v>41</v>
      </c>
      <c r="G1826" s="469"/>
      <c r="H1826" s="392"/>
    </row>
    <row r="1827" spans="1:8">
      <c r="A1827" s="470" t="s">
        <v>3642</v>
      </c>
      <c r="B1827" s="465" t="s">
        <v>3643</v>
      </c>
      <c r="C1827" s="466">
        <v>17500</v>
      </c>
      <c r="D1827" s="467">
        <f t="shared" si="17"/>
        <v>0</v>
      </c>
      <c r="E1827" s="466">
        <f t="shared" si="16"/>
        <v>17500</v>
      </c>
      <c r="F1827" s="468">
        <v>41</v>
      </c>
      <c r="G1827" s="469"/>
      <c r="H1827" s="392"/>
    </row>
    <row r="1828" spans="1:8">
      <c r="A1828" s="470" t="s">
        <v>3644</v>
      </c>
      <c r="B1828" s="465" t="s">
        <v>3470</v>
      </c>
      <c r="C1828" s="466">
        <v>160</v>
      </c>
      <c r="D1828" s="467">
        <f t="shared" si="17"/>
        <v>0</v>
      </c>
      <c r="E1828" s="466">
        <f t="shared" ref="E1828:E1850" si="18">C1828</f>
        <v>160</v>
      </c>
      <c r="F1828" s="468">
        <v>41</v>
      </c>
      <c r="G1828" s="469"/>
      <c r="H1828" s="392"/>
    </row>
    <row r="1829" spans="1:8">
      <c r="A1829" s="470" t="s">
        <v>3645</v>
      </c>
      <c r="B1829" s="465" t="s">
        <v>3646</v>
      </c>
      <c r="C1829" s="466">
        <v>2000</v>
      </c>
      <c r="D1829" s="467">
        <f t="shared" si="17"/>
        <v>0</v>
      </c>
      <c r="E1829" s="466">
        <f t="shared" si="18"/>
        <v>2000</v>
      </c>
      <c r="F1829" s="468">
        <v>41</v>
      </c>
      <c r="G1829" s="469"/>
      <c r="H1829" s="392"/>
    </row>
    <row r="1830" spans="1:8">
      <c r="A1830" s="470" t="s">
        <v>3647</v>
      </c>
      <c r="B1830" s="465" t="s">
        <v>3648</v>
      </c>
      <c r="C1830" s="466">
        <v>2000</v>
      </c>
      <c r="D1830" s="467">
        <f t="shared" si="17"/>
        <v>0</v>
      </c>
      <c r="E1830" s="466">
        <f t="shared" si="18"/>
        <v>2000</v>
      </c>
      <c r="F1830" s="468">
        <v>41</v>
      </c>
      <c r="G1830" s="469"/>
      <c r="H1830" s="392"/>
    </row>
    <row r="1831" spans="1:8">
      <c r="A1831" s="470" t="s">
        <v>3649</v>
      </c>
      <c r="B1831" s="465" t="s">
        <v>3650</v>
      </c>
      <c r="C1831" s="466">
        <v>2</v>
      </c>
      <c r="D1831" s="467">
        <f t="shared" si="17"/>
        <v>0</v>
      </c>
      <c r="E1831" s="466">
        <f t="shared" si="18"/>
        <v>2</v>
      </c>
      <c r="F1831" s="468">
        <v>41</v>
      </c>
      <c r="G1831" s="469"/>
      <c r="H1831" s="392"/>
    </row>
    <row r="1832" spans="1:8">
      <c r="A1832" s="421" t="s">
        <v>2422</v>
      </c>
      <c r="B1832" s="465"/>
      <c r="C1832" s="466"/>
      <c r="D1832" s="467"/>
      <c r="E1832" s="466"/>
      <c r="F1832" s="468"/>
      <c r="G1832" s="469"/>
      <c r="H1832" s="392"/>
    </row>
    <row r="1833" spans="1:8">
      <c r="A1833" s="470" t="s">
        <v>2419</v>
      </c>
      <c r="B1833" s="465"/>
      <c r="C1833" s="466"/>
      <c r="D1833" s="467"/>
      <c r="E1833" s="466"/>
      <c r="F1833" s="468"/>
      <c r="G1833" s="469"/>
      <c r="H1833" s="392"/>
    </row>
    <row r="1834" spans="1:8">
      <c r="A1834" s="470" t="s">
        <v>3651</v>
      </c>
      <c r="B1834" s="465" t="s">
        <v>3652</v>
      </c>
      <c r="C1834" s="466">
        <v>3500</v>
      </c>
      <c r="D1834" s="467">
        <f t="shared" si="17"/>
        <v>0</v>
      </c>
      <c r="E1834" s="466">
        <f t="shared" si="18"/>
        <v>3500</v>
      </c>
      <c r="F1834" s="468"/>
      <c r="G1834" s="469"/>
      <c r="H1834" s="392"/>
    </row>
    <row r="1835" spans="1:8">
      <c r="A1835" s="470" t="s">
        <v>3653</v>
      </c>
      <c r="B1835" s="465" t="s">
        <v>3654</v>
      </c>
      <c r="C1835" s="466">
        <v>4000</v>
      </c>
      <c r="D1835" s="467">
        <f t="shared" si="17"/>
        <v>0</v>
      </c>
      <c r="E1835" s="466">
        <f t="shared" si="18"/>
        <v>4000</v>
      </c>
      <c r="F1835" s="468"/>
      <c r="G1835" s="469"/>
      <c r="H1835" s="392"/>
    </row>
    <row r="1836" spans="1:8">
      <c r="A1836" s="470" t="s">
        <v>3655</v>
      </c>
      <c r="B1836" s="465" t="s">
        <v>3656</v>
      </c>
      <c r="C1836" s="466">
        <v>1000</v>
      </c>
      <c r="D1836" s="467">
        <f t="shared" si="17"/>
        <v>0</v>
      </c>
      <c r="E1836" s="466">
        <f t="shared" si="18"/>
        <v>1000</v>
      </c>
      <c r="F1836" s="468"/>
      <c r="G1836" s="469"/>
      <c r="H1836" s="392"/>
    </row>
    <row r="1837" spans="1:8">
      <c r="A1837" s="470" t="s">
        <v>3657</v>
      </c>
      <c r="B1837" s="465" t="s">
        <v>3658</v>
      </c>
      <c r="C1837" s="466">
        <v>2</v>
      </c>
      <c r="D1837" s="467">
        <f t="shared" si="17"/>
        <v>0</v>
      </c>
      <c r="E1837" s="466">
        <f t="shared" si="18"/>
        <v>2</v>
      </c>
      <c r="F1837" s="468"/>
      <c r="G1837" s="469"/>
      <c r="H1837" s="392"/>
    </row>
    <row r="1838" spans="1:8">
      <c r="A1838" s="421" t="s">
        <v>1909</v>
      </c>
      <c r="B1838" s="465"/>
      <c r="C1838" s="466"/>
      <c r="D1838" s="467"/>
      <c r="E1838" s="466"/>
      <c r="F1838" s="468"/>
      <c r="G1838" s="469"/>
      <c r="H1838" s="392"/>
    </row>
    <row r="1839" spans="1:8">
      <c r="A1839" s="470" t="s">
        <v>3659</v>
      </c>
      <c r="B1839" s="465"/>
      <c r="C1839" s="466"/>
      <c r="D1839" s="467"/>
      <c r="E1839" s="466"/>
      <c r="F1839" s="468"/>
      <c r="G1839" s="469"/>
      <c r="H1839" s="392"/>
    </row>
    <row r="1840" spans="1:8">
      <c r="A1840" s="470" t="s">
        <v>3660</v>
      </c>
      <c r="B1840" s="465"/>
      <c r="C1840" s="466"/>
      <c r="D1840" s="467"/>
      <c r="E1840" s="466"/>
      <c r="F1840" s="468"/>
      <c r="G1840" s="469"/>
      <c r="H1840" s="392"/>
    </row>
    <row r="1841" spans="1:8">
      <c r="A1841" s="470" t="s">
        <v>3482</v>
      </c>
      <c r="B1841" s="465" t="s">
        <v>3483</v>
      </c>
      <c r="C1841" s="466">
        <v>8500</v>
      </c>
      <c r="D1841" s="467">
        <f t="shared" si="17"/>
        <v>0</v>
      </c>
      <c r="E1841" s="466">
        <f t="shared" si="18"/>
        <v>8500</v>
      </c>
      <c r="F1841" s="468"/>
      <c r="G1841" s="469"/>
      <c r="H1841" s="392"/>
    </row>
    <row r="1842" spans="1:8">
      <c r="A1842" s="470" t="s">
        <v>3484</v>
      </c>
      <c r="B1842" s="465" t="s">
        <v>2887</v>
      </c>
      <c r="C1842" s="466">
        <v>11500</v>
      </c>
      <c r="D1842" s="467">
        <f t="shared" si="17"/>
        <v>0</v>
      </c>
      <c r="E1842" s="466">
        <f t="shared" si="18"/>
        <v>11500</v>
      </c>
      <c r="F1842" s="468"/>
      <c r="G1842" s="469"/>
      <c r="H1842" s="392"/>
    </row>
    <row r="1843" spans="1:8">
      <c r="A1843" s="470" t="s">
        <v>2888</v>
      </c>
      <c r="B1843" s="465" t="s">
        <v>2557</v>
      </c>
      <c r="C1843" s="466">
        <v>1500</v>
      </c>
      <c r="D1843" s="467">
        <f t="shared" si="17"/>
        <v>0</v>
      </c>
      <c r="E1843" s="466">
        <f t="shared" si="18"/>
        <v>1500</v>
      </c>
      <c r="F1843" s="468"/>
      <c r="G1843" s="469"/>
      <c r="H1843" s="392"/>
    </row>
    <row r="1844" spans="1:8">
      <c r="A1844" s="470" t="s">
        <v>2889</v>
      </c>
      <c r="B1844" s="465" t="s">
        <v>2890</v>
      </c>
      <c r="C1844" s="466">
        <v>5000</v>
      </c>
      <c r="D1844" s="467">
        <f t="shared" si="17"/>
        <v>0</v>
      </c>
      <c r="E1844" s="466">
        <f t="shared" si="18"/>
        <v>5000</v>
      </c>
      <c r="F1844" s="468"/>
      <c r="G1844" s="469"/>
      <c r="H1844" s="392"/>
    </row>
    <row r="1845" spans="1:8">
      <c r="A1845" s="470" t="s">
        <v>2891</v>
      </c>
      <c r="B1845" s="465" t="s">
        <v>2892</v>
      </c>
      <c r="C1845" s="466">
        <v>2250</v>
      </c>
      <c r="D1845" s="467">
        <f t="shared" si="17"/>
        <v>0</v>
      </c>
      <c r="E1845" s="466">
        <f t="shared" si="18"/>
        <v>2250</v>
      </c>
      <c r="F1845" s="468"/>
      <c r="G1845" s="469"/>
      <c r="H1845" s="392"/>
    </row>
    <row r="1846" spans="1:8">
      <c r="A1846" s="470" t="s">
        <v>2893</v>
      </c>
      <c r="B1846" s="465" t="s">
        <v>2894</v>
      </c>
      <c r="C1846" s="466">
        <v>200</v>
      </c>
      <c r="D1846" s="467">
        <f t="shared" si="17"/>
        <v>0</v>
      </c>
      <c r="E1846" s="466">
        <f t="shared" si="18"/>
        <v>200</v>
      </c>
      <c r="F1846" s="468"/>
      <c r="G1846" s="469"/>
      <c r="H1846" s="392"/>
    </row>
    <row r="1847" spans="1:8">
      <c r="A1847" s="421" t="s">
        <v>2895</v>
      </c>
      <c r="B1847" s="465"/>
      <c r="C1847" s="466"/>
      <c r="D1847" s="467"/>
      <c r="E1847" s="466"/>
      <c r="F1847" s="468"/>
      <c r="G1847" s="469"/>
      <c r="H1847" s="392"/>
    </row>
    <row r="1848" spans="1:8">
      <c r="A1848" s="470" t="s">
        <v>2896</v>
      </c>
      <c r="B1848" s="465"/>
      <c r="C1848" s="466"/>
      <c r="D1848" s="467"/>
      <c r="E1848" s="466"/>
      <c r="F1848" s="468"/>
      <c r="G1848" s="469"/>
      <c r="H1848" s="392"/>
    </row>
    <row r="1849" spans="1:8">
      <c r="A1849" s="470" t="s">
        <v>2897</v>
      </c>
      <c r="B1849" s="465" t="s">
        <v>2898</v>
      </c>
      <c r="C1849" s="466">
        <v>2</v>
      </c>
      <c r="D1849" s="467">
        <f t="shared" si="17"/>
        <v>0</v>
      </c>
      <c r="E1849" s="466">
        <f t="shared" si="18"/>
        <v>2</v>
      </c>
      <c r="F1849" s="468"/>
      <c r="G1849" s="469"/>
      <c r="H1849" s="392"/>
    </row>
    <row r="1850" spans="1:8">
      <c r="A1850" s="470" t="s">
        <v>2899</v>
      </c>
      <c r="B1850" s="465" t="s">
        <v>2900</v>
      </c>
      <c r="C1850" s="466">
        <v>2</v>
      </c>
      <c r="D1850" s="467">
        <f t="shared" si="17"/>
        <v>0</v>
      </c>
      <c r="E1850" s="466">
        <f t="shared" si="18"/>
        <v>2</v>
      </c>
      <c r="F1850" s="468"/>
      <c r="G1850" s="469"/>
      <c r="H1850" s="392"/>
    </row>
    <row r="1851" spans="1:8">
      <c r="A1851" s="470"/>
      <c r="B1851" s="465"/>
      <c r="C1851" s="466"/>
      <c r="D1851" s="467"/>
      <c r="E1851" s="466"/>
      <c r="F1851" s="468"/>
      <c r="G1851" s="469"/>
      <c r="H1851" s="392"/>
    </row>
    <row r="1852" spans="1:8">
      <c r="A1852" s="471" t="s">
        <v>2576</v>
      </c>
      <c r="B1852" s="465"/>
      <c r="C1852" s="466"/>
      <c r="D1852" s="467"/>
      <c r="E1852" s="466"/>
      <c r="F1852" s="468"/>
      <c r="G1852" s="469"/>
      <c r="H1852" s="392"/>
    </row>
    <row r="1853" spans="1:8">
      <c r="A1853" s="421" t="s">
        <v>1811</v>
      </c>
      <c r="B1853" s="465"/>
      <c r="C1853" s="466"/>
      <c r="D1853" s="467"/>
      <c r="E1853" s="466"/>
      <c r="F1853" s="468"/>
      <c r="G1853" s="469"/>
      <c r="H1853" s="392"/>
    </row>
    <row r="1854" spans="1:8" ht="30">
      <c r="A1854" s="470" t="s">
        <v>2577</v>
      </c>
      <c r="B1854" s="465" t="s">
        <v>2578</v>
      </c>
      <c r="C1854" s="466">
        <v>395</v>
      </c>
      <c r="D1854" s="467">
        <v>0</v>
      </c>
      <c r="E1854" s="466">
        <v>395</v>
      </c>
      <c r="F1854" s="468"/>
      <c r="G1854" s="469">
        <v>75</v>
      </c>
      <c r="H1854" s="392"/>
    </row>
    <row r="1855" spans="1:8" ht="30">
      <c r="A1855" s="470" t="s">
        <v>2579</v>
      </c>
      <c r="B1855" s="465" t="s">
        <v>2580</v>
      </c>
      <c r="C1855" s="466">
        <v>295</v>
      </c>
      <c r="D1855" s="467">
        <v>0</v>
      </c>
      <c r="E1855" s="466">
        <v>295</v>
      </c>
      <c r="F1855" s="468"/>
      <c r="G1855" s="469">
        <v>75</v>
      </c>
      <c r="H1855" s="392"/>
    </row>
    <row r="1856" spans="1:8" ht="30">
      <c r="A1856" s="470" t="s">
        <v>2581</v>
      </c>
      <c r="B1856" s="465" t="s">
        <v>2582</v>
      </c>
      <c r="C1856" s="466">
        <v>125</v>
      </c>
      <c r="D1856" s="467">
        <v>0</v>
      </c>
      <c r="E1856" s="466">
        <v>125</v>
      </c>
      <c r="F1856" s="468"/>
      <c r="G1856" s="469">
        <v>75</v>
      </c>
      <c r="H1856" s="392"/>
    </row>
    <row r="1857" spans="1:8" ht="30">
      <c r="A1857" s="470" t="s">
        <v>2583</v>
      </c>
      <c r="B1857" s="465" t="s">
        <v>2584</v>
      </c>
      <c r="C1857" s="466">
        <v>75</v>
      </c>
      <c r="D1857" s="467">
        <v>0</v>
      </c>
      <c r="E1857" s="466">
        <v>75</v>
      </c>
      <c r="F1857" s="468"/>
      <c r="G1857" s="469">
        <v>75</v>
      </c>
      <c r="H1857" s="392"/>
    </row>
    <row r="1858" spans="1:8">
      <c r="A1858" s="421" t="s">
        <v>1906</v>
      </c>
      <c r="B1858" s="465"/>
      <c r="C1858" s="466"/>
      <c r="D1858" s="467"/>
      <c r="E1858" s="466"/>
      <c r="F1858" s="468"/>
      <c r="G1858" s="469"/>
      <c r="H1858" s="392"/>
    </row>
    <row r="1859" spans="1:8" ht="30">
      <c r="A1859" s="470" t="s">
        <v>2585</v>
      </c>
      <c r="B1859" s="465" t="s">
        <v>2586</v>
      </c>
      <c r="C1859" s="466">
        <v>79</v>
      </c>
      <c r="D1859" s="467">
        <v>0</v>
      </c>
      <c r="E1859" s="466">
        <v>79</v>
      </c>
      <c r="F1859" s="468"/>
      <c r="G1859" s="469"/>
      <c r="H1859" s="392"/>
    </row>
    <row r="1860" spans="1:8" ht="30">
      <c r="A1860" s="470" t="s">
        <v>2587</v>
      </c>
      <c r="B1860" s="465" t="s">
        <v>2588</v>
      </c>
      <c r="C1860" s="466">
        <v>59</v>
      </c>
      <c r="D1860" s="467">
        <v>0</v>
      </c>
      <c r="E1860" s="466">
        <v>59</v>
      </c>
      <c r="F1860" s="468"/>
      <c r="G1860" s="498"/>
      <c r="H1860" s="392"/>
    </row>
    <row r="1861" spans="1:8" ht="30">
      <c r="A1861" s="470" t="s">
        <v>2589</v>
      </c>
      <c r="B1861" s="465" t="s">
        <v>2590</v>
      </c>
      <c r="C1861" s="466">
        <v>25</v>
      </c>
      <c r="D1861" s="467">
        <v>0</v>
      </c>
      <c r="E1861" s="466">
        <v>25</v>
      </c>
      <c r="F1861" s="468"/>
      <c r="G1861" s="498"/>
      <c r="H1861" s="392"/>
    </row>
    <row r="1862" spans="1:8" ht="30">
      <c r="A1862" s="470" t="s">
        <v>2591</v>
      </c>
      <c r="B1862" s="465" t="s">
        <v>2592</v>
      </c>
      <c r="C1862" s="466">
        <v>15</v>
      </c>
      <c r="D1862" s="467">
        <v>0</v>
      </c>
      <c r="E1862" s="466">
        <v>15</v>
      </c>
      <c r="F1862" s="468"/>
      <c r="G1862" s="498"/>
      <c r="H1862" s="392"/>
    </row>
    <row r="1863" spans="1:8">
      <c r="A1863" s="470"/>
      <c r="B1863" s="465"/>
      <c r="C1863" s="466"/>
      <c r="D1863" s="467"/>
      <c r="E1863" s="466"/>
      <c r="F1863" s="468"/>
      <c r="G1863" s="498"/>
      <c r="H1863" s="392"/>
    </row>
    <row r="1864" spans="1:8">
      <c r="A1864" s="471" t="s">
        <v>2593</v>
      </c>
      <c r="B1864" s="465"/>
      <c r="C1864" s="466"/>
      <c r="D1864" s="467"/>
      <c r="E1864" s="466"/>
      <c r="F1864" s="468"/>
      <c r="G1864" s="498"/>
      <c r="H1864" s="392"/>
    </row>
    <row r="1865" spans="1:8">
      <c r="A1865" s="421" t="s">
        <v>1811</v>
      </c>
      <c r="B1865" s="465"/>
      <c r="C1865" s="466"/>
      <c r="D1865" s="467"/>
      <c r="E1865" s="466"/>
      <c r="F1865" s="468"/>
      <c r="G1865" s="498"/>
      <c r="H1865" s="392"/>
    </row>
    <row r="1866" spans="1:8" ht="60">
      <c r="A1866" s="470" t="s">
        <v>2594</v>
      </c>
      <c r="B1866" s="465" t="s">
        <v>2595</v>
      </c>
      <c r="C1866" s="466">
        <v>5000</v>
      </c>
      <c r="D1866" s="467">
        <v>0</v>
      </c>
      <c r="E1866" s="466">
        <v>5000</v>
      </c>
      <c r="F1866" s="468">
        <v>150</v>
      </c>
      <c r="G1866" s="498"/>
      <c r="H1866" s="392"/>
    </row>
    <row r="1867" spans="1:8" ht="60">
      <c r="A1867" s="470" t="s">
        <v>2596</v>
      </c>
      <c r="B1867" s="465" t="s">
        <v>2597</v>
      </c>
      <c r="C1867" s="466">
        <v>5000</v>
      </c>
      <c r="D1867" s="467">
        <v>0</v>
      </c>
      <c r="E1867" s="466">
        <v>5000</v>
      </c>
      <c r="F1867" s="468">
        <v>150</v>
      </c>
      <c r="G1867" s="498"/>
      <c r="H1867" s="392"/>
    </row>
    <row r="1868" spans="1:8">
      <c r="A1868" s="470" t="s">
        <v>2598</v>
      </c>
      <c r="B1868" s="465" t="s">
        <v>2599</v>
      </c>
      <c r="C1868" s="466">
        <v>2500</v>
      </c>
      <c r="D1868" s="467">
        <v>0</v>
      </c>
      <c r="E1868" s="466">
        <v>2500</v>
      </c>
      <c r="F1868" s="468">
        <v>150</v>
      </c>
      <c r="G1868" s="498"/>
      <c r="H1868" s="392"/>
    </row>
    <row r="1869" spans="1:8">
      <c r="A1869" s="470" t="s">
        <v>2600</v>
      </c>
      <c r="B1869" s="465" t="s">
        <v>2601</v>
      </c>
      <c r="C1869" s="466">
        <v>3500</v>
      </c>
      <c r="D1869" s="467">
        <v>0</v>
      </c>
      <c r="E1869" s="466">
        <v>3500</v>
      </c>
      <c r="F1869" s="468">
        <v>150</v>
      </c>
      <c r="G1869" s="498"/>
      <c r="H1869" s="392"/>
    </row>
    <row r="1870" spans="1:8" ht="30">
      <c r="A1870" s="470" t="s">
        <v>2602</v>
      </c>
      <c r="B1870" s="465" t="s">
        <v>2603</v>
      </c>
      <c r="C1870" s="466">
        <v>3500</v>
      </c>
      <c r="D1870" s="467">
        <v>0</v>
      </c>
      <c r="E1870" s="466">
        <v>3500</v>
      </c>
      <c r="F1870" s="468">
        <v>150</v>
      </c>
      <c r="G1870" s="498"/>
      <c r="H1870" s="392"/>
    </row>
    <row r="1871" spans="1:8">
      <c r="A1871" s="470" t="s">
        <v>2604</v>
      </c>
      <c r="B1871" s="465" t="s">
        <v>2605</v>
      </c>
      <c r="C1871" s="466">
        <v>425</v>
      </c>
      <c r="D1871" s="467">
        <v>0</v>
      </c>
      <c r="E1871" s="466">
        <v>425</v>
      </c>
      <c r="F1871" s="468">
        <v>150</v>
      </c>
      <c r="G1871" s="498"/>
      <c r="H1871" s="392"/>
    </row>
    <row r="1872" spans="1:8">
      <c r="A1872" s="421" t="s">
        <v>2606</v>
      </c>
      <c r="B1872" s="465"/>
      <c r="C1872" s="466"/>
      <c r="D1872" s="467"/>
      <c r="E1872" s="466"/>
      <c r="F1872" s="468"/>
      <c r="G1872" s="498"/>
      <c r="H1872" s="392"/>
    </row>
    <row r="1873" spans="1:8">
      <c r="A1873" s="470" t="s">
        <v>2607</v>
      </c>
      <c r="B1873" s="465" t="s">
        <v>2608</v>
      </c>
      <c r="C1873" s="466">
        <v>1200</v>
      </c>
      <c r="D1873" s="467">
        <v>0</v>
      </c>
      <c r="E1873" s="466">
        <v>1200</v>
      </c>
      <c r="F1873" s="468">
        <v>25</v>
      </c>
      <c r="G1873" s="498"/>
      <c r="H1873" s="392"/>
    </row>
    <row r="1874" spans="1:8">
      <c r="A1874" s="470" t="s">
        <v>2609</v>
      </c>
      <c r="B1874" s="465" t="s">
        <v>2610</v>
      </c>
      <c r="C1874" s="466">
        <v>1800</v>
      </c>
      <c r="D1874" s="467">
        <v>0</v>
      </c>
      <c r="E1874" s="466">
        <v>1800</v>
      </c>
      <c r="F1874" s="468">
        <v>25</v>
      </c>
      <c r="G1874" s="498"/>
      <c r="H1874" s="392"/>
    </row>
    <row r="1875" spans="1:8">
      <c r="A1875" s="470" t="s">
        <v>2611</v>
      </c>
      <c r="B1875" s="465" t="s">
        <v>2612</v>
      </c>
      <c r="C1875" s="466">
        <v>3500</v>
      </c>
      <c r="D1875" s="467">
        <v>0</v>
      </c>
      <c r="E1875" s="466">
        <v>3500</v>
      </c>
      <c r="F1875" s="468">
        <v>25</v>
      </c>
      <c r="G1875" s="498"/>
      <c r="H1875" s="392"/>
    </row>
    <row r="1876" spans="1:8">
      <c r="A1876" s="470" t="s">
        <v>2613</v>
      </c>
      <c r="B1876" s="465" t="s">
        <v>2614</v>
      </c>
      <c r="C1876" s="466">
        <v>1200</v>
      </c>
      <c r="D1876" s="467">
        <v>0</v>
      </c>
      <c r="E1876" s="466">
        <v>1200</v>
      </c>
      <c r="F1876" s="468">
        <v>25</v>
      </c>
      <c r="G1876" s="498"/>
      <c r="H1876" s="392"/>
    </row>
    <row r="1877" spans="1:8">
      <c r="A1877" s="470" t="s">
        <v>2615</v>
      </c>
      <c r="B1877" s="465" t="s">
        <v>2616</v>
      </c>
      <c r="C1877" s="466">
        <v>1800</v>
      </c>
      <c r="D1877" s="467">
        <v>0</v>
      </c>
      <c r="E1877" s="466">
        <v>1800</v>
      </c>
      <c r="F1877" s="468">
        <v>25</v>
      </c>
      <c r="G1877" s="498"/>
      <c r="H1877" s="392"/>
    </row>
    <row r="1878" spans="1:8">
      <c r="A1878" s="470" t="s">
        <v>2617</v>
      </c>
      <c r="B1878" s="465" t="s">
        <v>2618</v>
      </c>
      <c r="C1878" s="466">
        <v>3500</v>
      </c>
      <c r="D1878" s="467">
        <v>0</v>
      </c>
      <c r="E1878" s="466">
        <v>3500</v>
      </c>
      <c r="F1878" s="468">
        <v>25</v>
      </c>
      <c r="G1878" s="498"/>
      <c r="H1878" s="392"/>
    </row>
    <row r="1879" spans="1:8">
      <c r="A1879" s="470" t="s">
        <v>2619</v>
      </c>
      <c r="B1879" s="465" t="s">
        <v>2620</v>
      </c>
      <c r="C1879" s="466">
        <v>1200</v>
      </c>
      <c r="D1879" s="467">
        <v>0</v>
      </c>
      <c r="E1879" s="466">
        <v>1200</v>
      </c>
      <c r="F1879" s="468">
        <v>25</v>
      </c>
      <c r="G1879" s="498"/>
      <c r="H1879" s="392"/>
    </row>
    <row r="1880" spans="1:8">
      <c r="A1880" s="470" t="s">
        <v>2621</v>
      </c>
      <c r="B1880" s="465" t="s">
        <v>2622</v>
      </c>
      <c r="C1880" s="466">
        <v>1800</v>
      </c>
      <c r="D1880" s="467">
        <v>0</v>
      </c>
      <c r="E1880" s="466">
        <v>1800</v>
      </c>
      <c r="F1880" s="468">
        <v>25</v>
      </c>
      <c r="G1880" s="498"/>
      <c r="H1880" s="392"/>
    </row>
    <row r="1881" spans="1:8">
      <c r="A1881" s="470" t="s">
        <v>2623</v>
      </c>
      <c r="B1881" s="465" t="s">
        <v>2624</v>
      </c>
      <c r="C1881" s="466">
        <v>3500</v>
      </c>
      <c r="D1881" s="467">
        <v>0</v>
      </c>
      <c r="E1881" s="466">
        <v>3500</v>
      </c>
      <c r="F1881" s="468">
        <v>25</v>
      </c>
      <c r="G1881" s="498"/>
      <c r="H1881" s="392"/>
    </row>
    <row r="1882" spans="1:8">
      <c r="A1882" s="470" t="s">
        <v>2625</v>
      </c>
      <c r="B1882" s="465" t="s">
        <v>2626</v>
      </c>
      <c r="C1882" s="466">
        <v>2400</v>
      </c>
      <c r="D1882" s="467">
        <v>0</v>
      </c>
      <c r="E1882" s="466">
        <v>2400</v>
      </c>
      <c r="F1882" s="468">
        <v>25</v>
      </c>
      <c r="G1882" s="498"/>
      <c r="H1882" s="392"/>
    </row>
    <row r="1883" spans="1:8">
      <c r="A1883" s="464" t="s">
        <v>2627</v>
      </c>
      <c r="B1883" s="465" t="s">
        <v>2628</v>
      </c>
      <c r="C1883" s="466">
        <v>3800</v>
      </c>
      <c r="D1883" s="467">
        <v>0</v>
      </c>
      <c r="E1883" s="466">
        <v>3800</v>
      </c>
      <c r="F1883" s="468">
        <v>25</v>
      </c>
      <c r="G1883" s="498"/>
      <c r="H1883" s="392"/>
    </row>
    <row r="1884" spans="1:8">
      <c r="A1884" s="464" t="s">
        <v>2629</v>
      </c>
      <c r="B1884" s="465" t="s">
        <v>2630</v>
      </c>
      <c r="C1884" s="466">
        <v>7000</v>
      </c>
      <c r="D1884" s="467">
        <v>0</v>
      </c>
      <c r="E1884" s="466">
        <v>7000</v>
      </c>
      <c r="F1884" s="468">
        <v>25</v>
      </c>
      <c r="G1884" s="498"/>
      <c r="H1884" s="392"/>
    </row>
    <row r="1885" spans="1:8">
      <c r="A1885" s="464" t="s">
        <v>2631</v>
      </c>
      <c r="B1885" s="465" t="s">
        <v>2632</v>
      </c>
      <c r="C1885" s="466">
        <v>11800</v>
      </c>
      <c r="D1885" s="467">
        <v>0</v>
      </c>
      <c r="E1885" s="466">
        <v>11800</v>
      </c>
      <c r="F1885" s="468">
        <v>25</v>
      </c>
      <c r="G1885" s="498"/>
      <c r="H1885" s="392"/>
    </row>
    <row r="1886" spans="1:8">
      <c r="A1886" s="464" t="s">
        <v>2633</v>
      </c>
      <c r="B1886" s="465" t="s">
        <v>2634</v>
      </c>
      <c r="C1886" s="466">
        <v>20000</v>
      </c>
      <c r="D1886" s="467">
        <v>0</v>
      </c>
      <c r="E1886" s="466">
        <v>20000</v>
      </c>
      <c r="F1886" s="468">
        <v>25</v>
      </c>
      <c r="G1886" s="498"/>
      <c r="H1886" s="392"/>
    </row>
    <row r="1887" spans="1:8" ht="30">
      <c r="A1887" s="464" t="s">
        <v>2635</v>
      </c>
      <c r="B1887" s="465" t="s">
        <v>2636</v>
      </c>
      <c r="C1887" s="466">
        <v>1200</v>
      </c>
      <c r="D1887" s="467">
        <v>0</v>
      </c>
      <c r="E1887" s="466">
        <v>1200</v>
      </c>
      <c r="F1887" s="468">
        <v>25</v>
      </c>
      <c r="G1887" s="498"/>
      <c r="H1887" s="392"/>
    </row>
    <row r="1888" spans="1:8">
      <c r="A1888" s="464" t="s">
        <v>2637</v>
      </c>
      <c r="B1888" s="465" t="s">
        <v>2638</v>
      </c>
      <c r="C1888" s="466">
        <v>1200</v>
      </c>
      <c r="D1888" s="467">
        <v>0</v>
      </c>
      <c r="E1888" s="466">
        <v>1200</v>
      </c>
      <c r="F1888" s="468">
        <v>25</v>
      </c>
      <c r="G1888" s="498"/>
      <c r="H1888" s="392"/>
    </row>
    <row r="1889" spans="1:8">
      <c r="A1889" s="483" t="s">
        <v>1899</v>
      </c>
      <c r="B1889" s="465"/>
      <c r="C1889" s="466"/>
      <c r="D1889" s="467"/>
      <c r="E1889" s="466"/>
      <c r="F1889" s="468"/>
      <c r="G1889" s="498"/>
      <c r="H1889" s="392"/>
    </row>
    <row r="1890" spans="1:8">
      <c r="A1890" s="464" t="s">
        <v>2639</v>
      </c>
      <c r="B1890" s="465" t="s">
        <v>2640</v>
      </c>
      <c r="C1890" s="466">
        <v>3500</v>
      </c>
      <c r="D1890" s="467">
        <v>0</v>
      </c>
      <c r="E1890" s="466">
        <v>3500</v>
      </c>
      <c r="F1890" s="468">
        <v>150</v>
      </c>
      <c r="G1890" s="498"/>
      <c r="H1890" s="392"/>
    </row>
    <row r="1891" spans="1:8">
      <c r="A1891" s="464" t="s">
        <v>2641</v>
      </c>
      <c r="B1891" s="465" t="s">
        <v>2642</v>
      </c>
      <c r="C1891" s="466">
        <v>4500</v>
      </c>
      <c r="D1891" s="467">
        <v>0</v>
      </c>
      <c r="E1891" s="466">
        <v>4500</v>
      </c>
      <c r="F1891" s="468">
        <v>150</v>
      </c>
      <c r="G1891" s="498"/>
      <c r="H1891" s="392"/>
    </row>
    <row r="1892" spans="1:8">
      <c r="A1892" s="483" t="s">
        <v>1906</v>
      </c>
      <c r="B1892" s="465"/>
      <c r="C1892" s="466"/>
      <c r="D1892" s="467"/>
      <c r="E1892" s="466"/>
      <c r="F1892" s="465"/>
      <c r="G1892" s="498"/>
      <c r="H1892" s="392"/>
    </row>
    <row r="1893" spans="1:8">
      <c r="A1893" s="464" t="s">
        <v>2643</v>
      </c>
      <c r="B1893" s="465" t="s">
        <v>2644</v>
      </c>
      <c r="C1893" s="466">
        <v>83</v>
      </c>
      <c r="D1893" s="467">
        <v>0</v>
      </c>
      <c r="E1893" s="466">
        <v>83</v>
      </c>
      <c r="F1893" s="465"/>
      <c r="G1893" s="498"/>
      <c r="H1893" s="392"/>
    </row>
    <row r="1894" spans="1:8">
      <c r="A1894" s="464" t="s">
        <v>2645</v>
      </c>
      <c r="B1894" s="465" t="s">
        <v>2646</v>
      </c>
      <c r="C1894" s="466">
        <v>83</v>
      </c>
      <c r="D1894" s="467">
        <v>0</v>
      </c>
      <c r="E1894" s="466">
        <v>83</v>
      </c>
      <c r="F1894" s="465"/>
      <c r="G1894" s="498"/>
      <c r="H1894" s="392"/>
    </row>
    <row r="1895" spans="1:8">
      <c r="A1895" s="464" t="s">
        <v>2647</v>
      </c>
      <c r="B1895" s="465" t="s">
        <v>2648</v>
      </c>
      <c r="C1895" s="466">
        <v>42</v>
      </c>
      <c r="D1895" s="467">
        <v>0</v>
      </c>
      <c r="E1895" s="466">
        <v>42</v>
      </c>
      <c r="F1895" s="465"/>
      <c r="G1895" s="498"/>
      <c r="H1895" s="392"/>
    </row>
    <row r="1896" spans="1:8">
      <c r="A1896" s="464" t="s">
        <v>2649</v>
      </c>
      <c r="B1896" s="465" t="s">
        <v>2650</v>
      </c>
      <c r="C1896" s="466">
        <v>58</v>
      </c>
      <c r="D1896" s="467">
        <v>0</v>
      </c>
      <c r="E1896" s="466">
        <v>58</v>
      </c>
      <c r="F1896" s="465"/>
      <c r="G1896" s="498"/>
      <c r="H1896" s="392"/>
    </row>
    <row r="1897" spans="1:8">
      <c r="A1897" s="421" t="s">
        <v>1439</v>
      </c>
      <c r="B1897" s="465"/>
      <c r="C1897" s="466"/>
      <c r="D1897" s="467"/>
      <c r="E1897" s="466"/>
      <c r="F1897" s="465"/>
      <c r="G1897" s="498"/>
      <c r="H1897" s="392"/>
    </row>
    <row r="1898" spans="1:8">
      <c r="A1898" s="464" t="s">
        <v>1440</v>
      </c>
      <c r="B1898" s="465" t="s">
        <v>1441</v>
      </c>
      <c r="C1898" s="466">
        <v>20</v>
      </c>
      <c r="D1898" s="467">
        <v>0</v>
      </c>
      <c r="E1898" s="466">
        <v>20</v>
      </c>
      <c r="F1898" s="465"/>
      <c r="G1898" s="498"/>
      <c r="H1898" s="392"/>
    </row>
    <row r="1899" spans="1:8">
      <c r="A1899" s="464" t="s">
        <v>1442</v>
      </c>
      <c r="B1899" s="465" t="s">
        <v>1443</v>
      </c>
      <c r="C1899" s="466">
        <v>30</v>
      </c>
      <c r="D1899" s="467">
        <v>0</v>
      </c>
      <c r="E1899" s="466">
        <v>30</v>
      </c>
      <c r="F1899" s="465"/>
      <c r="G1899" s="498"/>
      <c r="H1899" s="392"/>
    </row>
    <row r="1900" spans="1:8">
      <c r="A1900" s="464" t="s">
        <v>1444</v>
      </c>
      <c r="B1900" s="465" t="s">
        <v>1445</v>
      </c>
      <c r="C1900" s="466">
        <v>58</v>
      </c>
      <c r="D1900" s="467">
        <v>0</v>
      </c>
      <c r="E1900" s="466">
        <v>58</v>
      </c>
      <c r="F1900" s="465"/>
      <c r="G1900" s="498"/>
      <c r="H1900" s="392"/>
    </row>
    <row r="1901" spans="1:8">
      <c r="A1901" s="464" t="s">
        <v>1446</v>
      </c>
      <c r="B1901" s="465" t="s">
        <v>1447</v>
      </c>
      <c r="C1901" s="466">
        <v>20</v>
      </c>
      <c r="D1901" s="467">
        <v>0</v>
      </c>
      <c r="E1901" s="466">
        <v>20</v>
      </c>
      <c r="F1901" s="465"/>
      <c r="G1901" s="498"/>
      <c r="H1901" s="392"/>
    </row>
    <row r="1902" spans="1:8">
      <c r="A1902" s="464" t="s">
        <v>1448</v>
      </c>
      <c r="B1902" s="465" t="s">
        <v>1449</v>
      </c>
      <c r="C1902" s="466">
        <v>30</v>
      </c>
      <c r="D1902" s="467">
        <v>0</v>
      </c>
      <c r="E1902" s="466">
        <v>30</v>
      </c>
      <c r="F1902" s="465"/>
      <c r="G1902" s="498"/>
      <c r="H1902" s="392"/>
    </row>
    <row r="1903" spans="1:8">
      <c r="A1903" s="464" t="s">
        <v>1450</v>
      </c>
      <c r="B1903" s="465" t="s">
        <v>1451</v>
      </c>
      <c r="C1903" s="466">
        <v>58</v>
      </c>
      <c r="D1903" s="467">
        <v>0</v>
      </c>
      <c r="E1903" s="466">
        <v>58</v>
      </c>
      <c r="F1903" s="465"/>
      <c r="G1903" s="498"/>
      <c r="H1903" s="392"/>
    </row>
    <row r="1904" spans="1:8">
      <c r="A1904" s="421" t="s">
        <v>1452</v>
      </c>
      <c r="B1904" s="465"/>
      <c r="C1904" s="466"/>
      <c r="D1904" s="467"/>
      <c r="E1904" s="466"/>
      <c r="F1904" s="465"/>
      <c r="G1904" s="498"/>
      <c r="H1904" s="392"/>
    </row>
    <row r="1905" spans="1:8">
      <c r="A1905" s="464" t="s">
        <v>1453</v>
      </c>
      <c r="B1905" s="465" t="s">
        <v>1454</v>
      </c>
      <c r="C1905" s="466">
        <v>20</v>
      </c>
      <c r="D1905" s="467">
        <v>0</v>
      </c>
      <c r="E1905" s="466">
        <v>20</v>
      </c>
      <c r="F1905" s="465"/>
      <c r="G1905" s="498"/>
      <c r="H1905" s="392"/>
    </row>
    <row r="1906" spans="1:8">
      <c r="A1906" s="464" t="s">
        <v>1455</v>
      </c>
      <c r="B1906" s="465" t="s">
        <v>1456</v>
      </c>
      <c r="C1906" s="466">
        <v>30</v>
      </c>
      <c r="D1906" s="467">
        <v>0</v>
      </c>
      <c r="E1906" s="466">
        <v>30</v>
      </c>
      <c r="F1906" s="465"/>
      <c r="G1906" s="498"/>
      <c r="H1906" s="392"/>
    </row>
    <row r="1907" spans="1:8">
      <c r="A1907" s="464" t="s">
        <v>1457</v>
      </c>
      <c r="B1907" s="465" t="s">
        <v>1458</v>
      </c>
      <c r="C1907" s="466">
        <v>58</v>
      </c>
      <c r="D1907" s="467">
        <v>0</v>
      </c>
      <c r="E1907" s="466">
        <v>58</v>
      </c>
      <c r="F1907" s="465"/>
      <c r="G1907" s="498"/>
      <c r="H1907" s="392"/>
    </row>
    <row r="1908" spans="1:8">
      <c r="A1908" s="464" t="s">
        <v>1459</v>
      </c>
      <c r="B1908" s="465" t="s">
        <v>1460</v>
      </c>
      <c r="C1908" s="466">
        <v>40</v>
      </c>
      <c r="D1908" s="467">
        <v>0</v>
      </c>
      <c r="E1908" s="466">
        <v>40</v>
      </c>
      <c r="F1908" s="468"/>
      <c r="G1908" s="469"/>
      <c r="H1908" s="392"/>
    </row>
    <row r="1909" spans="1:8">
      <c r="A1909" s="464" t="s">
        <v>1461</v>
      </c>
      <c r="B1909" s="465" t="s">
        <v>1462</v>
      </c>
      <c r="C1909" s="466">
        <v>63</v>
      </c>
      <c r="D1909" s="467">
        <v>0</v>
      </c>
      <c r="E1909" s="466">
        <v>63</v>
      </c>
      <c r="F1909" s="468"/>
      <c r="G1909" s="469"/>
      <c r="H1909" s="392"/>
    </row>
    <row r="1910" spans="1:8">
      <c r="A1910" s="464" t="s">
        <v>1463</v>
      </c>
      <c r="B1910" s="465" t="s">
        <v>1464</v>
      </c>
      <c r="C1910" s="466">
        <v>117</v>
      </c>
      <c r="D1910" s="467">
        <v>0</v>
      </c>
      <c r="E1910" s="466">
        <v>117</v>
      </c>
      <c r="F1910" s="468"/>
      <c r="G1910" s="469"/>
      <c r="H1910" s="392"/>
    </row>
    <row r="1911" spans="1:8">
      <c r="A1911" s="464" t="s">
        <v>1465</v>
      </c>
      <c r="B1911" s="465" t="s">
        <v>1466</v>
      </c>
      <c r="C1911" s="466">
        <v>197</v>
      </c>
      <c r="D1911" s="467">
        <v>0</v>
      </c>
      <c r="E1911" s="466">
        <v>197</v>
      </c>
      <c r="F1911" s="468"/>
      <c r="G1911" s="469"/>
      <c r="H1911" s="392"/>
    </row>
    <row r="1912" spans="1:8">
      <c r="A1912" s="464" t="s">
        <v>1467</v>
      </c>
      <c r="B1912" s="465" t="s">
        <v>1468</v>
      </c>
      <c r="C1912" s="466">
        <v>333</v>
      </c>
      <c r="D1912" s="467">
        <v>0</v>
      </c>
      <c r="E1912" s="466">
        <v>333</v>
      </c>
      <c r="F1912" s="468"/>
      <c r="G1912" s="469"/>
      <c r="H1912" s="392"/>
    </row>
    <row r="1913" spans="1:8">
      <c r="A1913" s="464" t="s">
        <v>1469</v>
      </c>
      <c r="B1913" s="465" t="s">
        <v>1470</v>
      </c>
      <c r="C1913" s="466">
        <v>58</v>
      </c>
      <c r="D1913" s="467">
        <v>0</v>
      </c>
      <c r="E1913" s="466">
        <v>58</v>
      </c>
      <c r="F1913" s="468"/>
      <c r="G1913" s="469"/>
      <c r="H1913" s="392"/>
    </row>
    <row r="1914" spans="1:8">
      <c r="A1914" s="421" t="s">
        <v>1471</v>
      </c>
      <c r="B1914" s="465"/>
      <c r="C1914" s="466"/>
      <c r="D1914" s="467"/>
      <c r="E1914" s="466"/>
      <c r="F1914" s="468"/>
      <c r="G1914" s="469"/>
      <c r="H1914" s="392"/>
    </row>
    <row r="1915" spans="1:8">
      <c r="A1915" s="464" t="s">
        <v>1472</v>
      </c>
      <c r="B1915" s="465" t="s">
        <v>1473</v>
      </c>
      <c r="C1915" s="466">
        <v>20</v>
      </c>
      <c r="D1915" s="467">
        <v>0</v>
      </c>
      <c r="E1915" s="466">
        <v>20</v>
      </c>
      <c r="F1915" s="468"/>
      <c r="G1915" s="469"/>
      <c r="H1915" s="392"/>
    </row>
    <row r="1916" spans="1:8">
      <c r="A1916" s="464" t="s">
        <v>1474</v>
      </c>
      <c r="B1916" s="465" t="s">
        <v>1475</v>
      </c>
      <c r="C1916" s="466">
        <v>20</v>
      </c>
      <c r="D1916" s="467">
        <v>0</v>
      </c>
      <c r="E1916" s="466">
        <v>20</v>
      </c>
      <c r="F1916" s="468"/>
      <c r="G1916" s="469"/>
      <c r="H1916" s="392"/>
    </row>
    <row r="1917" spans="1:8">
      <c r="A1917" s="421" t="s">
        <v>911</v>
      </c>
      <c r="B1917" s="465"/>
      <c r="C1917" s="466"/>
      <c r="D1917" s="467"/>
      <c r="E1917" s="466"/>
      <c r="F1917" s="468"/>
      <c r="G1917" s="469"/>
      <c r="H1917" s="392"/>
    </row>
    <row r="1918" spans="1:8">
      <c r="A1918" s="464" t="s">
        <v>1476</v>
      </c>
      <c r="B1918" s="465" t="s">
        <v>1477</v>
      </c>
      <c r="C1918" s="466">
        <v>200</v>
      </c>
      <c r="D1918" s="467">
        <v>0</v>
      </c>
      <c r="E1918" s="466">
        <v>200</v>
      </c>
      <c r="F1918" s="468"/>
      <c r="G1918" s="469"/>
      <c r="H1918" s="392"/>
    </row>
    <row r="1919" spans="1:8">
      <c r="A1919" s="464" t="s">
        <v>1478</v>
      </c>
      <c r="B1919" s="465" t="s">
        <v>1479</v>
      </c>
      <c r="C1919" s="466">
        <v>200</v>
      </c>
      <c r="D1919" s="467">
        <v>0</v>
      </c>
      <c r="E1919" s="466">
        <v>200</v>
      </c>
      <c r="F1919" s="468"/>
      <c r="G1919" s="469"/>
      <c r="H1919" s="392"/>
    </row>
    <row r="1920" spans="1:8">
      <c r="A1920" s="464"/>
      <c r="B1920" s="465"/>
      <c r="C1920" s="466"/>
      <c r="D1920" s="467"/>
      <c r="E1920" s="466"/>
      <c r="F1920" s="468"/>
      <c r="G1920" s="469"/>
    </row>
    <row r="1921" spans="1:8">
      <c r="A1921" s="471" t="s">
        <v>1480</v>
      </c>
      <c r="B1921" s="465"/>
      <c r="C1921" s="466"/>
      <c r="D1921" s="467"/>
      <c r="E1921" s="466"/>
      <c r="F1921" s="468"/>
      <c r="G1921" s="469"/>
      <c r="H1921" s="392"/>
    </row>
    <row r="1922" spans="1:8">
      <c r="A1922" s="421" t="s">
        <v>1811</v>
      </c>
      <c r="B1922" s="465"/>
      <c r="C1922" s="466"/>
      <c r="D1922" s="467"/>
      <c r="E1922" s="466"/>
      <c r="F1922" s="468"/>
      <c r="G1922" s="469"/>
      <c r="H1922" s="392"/>
    </row>
    <row r="1923" spans="1:8">
      <c r="A1923" s="470" t="s">
        <v>1481</v>
      </c>
      <c r="B1923" s="465" t="s">
        <v>1482</v>
      </c>
      <c r="C1923" s="466">
        <v>2500</v>
      </c>
      <c r="D1923" s="467">
        <v>0</v>
      </c>
      <c r="E1923" s="466">
        <v>2500</v>
      </c>
      <c r="F1923" s="468">
        <v>25</v>
      </c>
      <c r="G1923" s="469">
        <v>400</v>
      </c>
      <c r="H1923" s="392"/>
    </row>
    <row r="1924" spans="1:8">
      <c r="A1924" s="421" t="s">
        <v>1909</v>
      </c>
      <c r="B1924" s="465"/>
      <c r="C1924" s="466"/>
      <c r="D1924" s="467"/>
      <c r="E1924" s="466"/>
      <c r="F1924" s="465"/>
      <c r="G1924" s="498"/>
      <c r="H1924" s="392"/>
    </row>
    <row r="1925" spans="1:8">
      <c r="A1925" s="470" t="s">
        <v>1483</v>
      </c>
      <c r="B1925" s="465" t="s">
        <v>1484</v>
      </c>
      <c r="C1925" s="466">
        <v>200</v>
      </c>
      <c r="D1925" s="467">
        <v>0</v>
      </c>
      <c r="E1925" s="466">
        <v>200</v>
      </c>
      <c r="F1925" s="465"/>
      <c r="G1925" s="498"/>
      <c r="H1925" s="392"/>
    </row>
    <row r="1926" spans="1:8">
      <c r="A1926" s="470" t="s">
        <v>1485</v>
      </c>
      <c r="B1926" s="465" t="s">
        <v>1486</v>
      </c>
      <c r="C1926" s="466">
        <v>200</v>
      </c>
      <c r="D1926" s="467">
        <v>0</v>
      </c>
      <c r="E1926" s="466">
        <v>200</v>
      </c>
      <c r="F1926" s="465"/>
      <c r="G1926" s="498"/>
      <c r="H1926" s="392"/>
    </row>
    <row r="1927" spans="1:8">
      <c r="A1927" s="470" t="s">
        <v>1487</v>
      </c>
      <c r="B1927" s="465" t="s">
        <v>1488</v>
      </c>
      <c r="C1927" s="466">
        <v>200</v>
      </c>
      <c r="D1927" s="467">
        <v>0</v>
      </c>
      <c r="E1927" s="466">
        <v>200</v>
      </c>
      <c r="F1927" s="465"/>
      <c r="G1927" s="498"/>
      <c r="H1927" s="392"/>
    </row>
    <row r="1928" spans="1:8">
      <c r="A1928" s="470" t="s">
        <v>1489</v>
      </c>
      <c r="B1928" s="465" t="s">
        <v>1490</v>
      </c>
      <c r="C1928" s="466">
        <v>200</v>
      </c>
      <c r="D1928" s="467">
        <v>0</v>
      </c>
      <c r="E1928" s="466">
        <v>200</v>
      </c>
      <c r="F1928" s="465"/>
      <c r="G1928" s="498"/>
      <c r="H1928" s="392"/>
    </row>
    <row r="1929" spans="1:8">
      <c r="A1929" s="421" t="s">
        <v>1906</v>
      </c>
      <c r="B1929" s="465"/>
      <c r="C1929" s="466"/>
      <c r="D1929" s="467"/>
      <c r="E1929" s="466"/>
      <c r="F1929" s="465"/>
      <c r="G1929" s="498"/>
      <c r="H1929" s="392"/>
    </row>
    <row r="1930" spans="1:8">
      <c r="A1930" s="470" t="s">
        <v>1491</v>
      </c>
      <c r="B1930" s="465" t="s">
        <v>1492</v>
      </c>
      <c r="C1930" s="466">
        <v>42</v>
      </c>
      <c r="D1930" s="467">
        <v>0</v>
      </c>
      <c r="E1930" s="466">
        <v>42</v>
      </c>
      <c r="F1930" s="465"/>
      <c r="G1930" s="498"/>
      <c r="H1930" s="392"/>
    </row>
    <row r="1931" spans="1:8">
      <c r="A1931" s="470"/>
      <c r="B1931" s="465"/>
      <c r="C1931" s="466"/>
      <c r="D1931" s="467"/>
      <c r="E1931" s="466"/>
      <c r="F1931" s="465"/>
      <c r="G1931" s="498"/>
      <c r="H1931" s="392"/>
    </row>
    <row r="1932" spans="1:8">
      <c r="A1932" s="500" t="s">
        <v>4142</v>
      </c>
      <c r="B1932" s="465"/>
      <c r="C1932" s="466"/>
      <c r="D1932" s="467"/>
      <c r="E1932" s="466"/>
      <c r="F1932" s="465"/>
      <c r="G1932" s="498"/>
      <c r="H1932" s="392"/>
    </row>
    <row r="1933" spans="1:8">
      <c r="A1933" s="470" t="s">
        <v>1734</v>
      </c>
      <c r="B1933" s="465"/>
      <c r="C1933" s="466"/>
      <c r="D1933" s="467"/>
      <c r="E1933" s="466"/>
      <c r="F1933" s="465"/>
      <c r="G1933" s="498"/>
      <c r="H1933" s="392"/>
    </row>
    <row r="1934" spans="1:8">
      <c r="A1934" s="470" t="s">
        <v>4143</v>
      </c>
      <c r="B1934" s="465"/>
      <c r="C1934" s="466"/>
      <c r="D1934" s="467"/>
      <c r="E1934" s="466"/>
      <c r="F1934" s="465"/>
      <c r="G1934" s="498"/>
      <c r="H1934" s="392"/>
    </row>
    <row r="1935" spans="1:8">
      <c r="A1935" s="470" t="s">
        <v>4144</v>
      </c>
      <c r="B1935" s="465"/>
      <c r="C1935" s="466"/>
      <c r="D1935" s="467"/>
      <c r="E1935" s="466"/>
      <c r="F1935" s="465"/>
      <c r="G1935" s="498"/>
      <c r="H1935" s="392"/>
    </row>
    <row r="1936" spans="1:8">
      <c r="A1936" s="470" t="s">
        <v>1735</v>
      </c>
      <c r="B1936" s="465"/>
      <c r="C1936" s="466"/>
      <c r="D1936" s="467"/>
      <c r="E1936" s="466"/>
      <c r="F1936" s="465"/>
      <c r="G1936" s="498"/>
      <c r="H1936" s="392"/>
    </row>
    <row r="1937" spans="1:8">
      <c r="A1937" s="470" t="s">
        <v>4145</v>
      </c>
      <c r="B1937" s="465"/>
      <c r="C1937" s="466"/>
      <c r="D1937" s="467"/>
      <c r="E1937" s="466"/>
      <c r="F1937" s="465"/>
      <c r="G1937" s="498"/>
      <c r="H1937" s="392"/>
    </row>
    <row r="1938" spans="1:8">
      <c r="A1938" s="470" t="s">
        <v>4146</v>
      </c>
      <c r="B1938" s="465" t="s">
        <v>4147</v>
      </c>
      <c r="C1938" s="466">
        <v>919</v>
      </c>
      <c r="D1938" s="467">
        <v>0</v>
      </c>
      <c r="E1938" s="466">
        <f>C1938</f>
        <v>919</v>
      </c>
      <c r="F1938" s="468"/>
      <c r="G1938" s="469"/>
    </row>
    <row r="1939" spans="1:8">
      <c r="A1939" s="470" t="s">
        <v>4148</v>
      </c>
      <c r="B1939" s="465" t="s">
        <v>4149</v>
      </c>
      <c r="C1939" s="466">
        <v>7536</v>
      </c>
      <c r="D1939" s="467">
        <v>0</v>
      </c>
      <c r="E1939" s="466">
        <f t="shared" ref="E1939:E1982" si="19">C1939</f>
        <v>7536</v>
      </c>
      <c r="F1939" s="468"/>
      <c r="G1939" s="469"/>
    </row>
    <row r="1940" spans="1:8">
      <c r="A1940" s="470" t="s">
        <v>4150</v>
      </c>
      <c r="B1940" s="465" t="s">
        <v>4151</v>
      </c>
      <c r="C1940" s="466">
        <v>18380</v>
      </c>
      <c r="D1940" s="467">
        <v>0</v>
      </c>
      <c r="E1940" s="466">
        <f t="shared" si="19"/>
        <v>18380</v>
      </c>
      <c r="F1940" s="468"/>
      <c r="G1940" s="469"/>
    </row>
    <row r="1941" spans="1:8">
      <c r="A1941" s="464" t="s">
        <v>4152</v>
      </c>
      <c r="B1941" s="465" t="s">
        <v>4153</v>
      </c>
      <c r="C1941" s="466">
        <v>35841</v>
      </c>
      <c r="D1941" s="467">
        <v>0</v>
      </c>
      <c r="E1941" s="466">
        <f t="shared" si="19"/>
        <v>35841</v>
      </c>
      <c r="F1941" s="468"/>
      <c r="G1941" s="469"/>
    </row>
    <row r="1942" spans="1:8">
      <c r="A1942" s="464" t="s">
        <v>4154</v>
      </c>
      <c r="B1942" s="465" t="s">
        <v>4155</v>
      </c>
      <c r="C1942" s="466">
        <v>68925</v>
      </c>
      <c r="D1942" s="467">
        <v>0</v>
      </c>
      <c r="E1942" s="466">
        <f t="shared" si="19"/>
        <v>68925</v>
      </c>
      <c r="F1942" s="468"/>
      <c r="G1942" s="469"/>
    </row>
    <row r="1943" spans="1:8">
      <c r="A1943" s="421" t="s">
        <v>4156</v>
      </c>
      <c r="B1943" s="465"/>
      <c r="C1943" s="466"/>
      <c r="D1943" s="467"/>
      <c r="E1943" s="466"/>
      <c r="F1943" s="468"/>
      <c r="G1943" s="469"/>
    </row>
    <row r="1944" spans="1:8">
      <c r="A1944" s="478" t="s">
        <v>1739</v>
      </c>
      <c r="B1944" s="465"/>
      <c r="C1944" s="466"/>
      <c r="D1944" s="467"/>
      <c r="E1944" s="466"/>
      <c r="F1944" s="468"/>
      <c r="G1944" s="469"/>
    </row>
    <row r="1945" spans="1:8">
      <c r="A1945" s="464" t="s">
        <v>4157</v>
      </c>
      <c r="B1945" s="465" t="s">
        <v>4158</v>
      </c>
      <c r="C1945" s="466">
        <v>184</v>
      </c>
      <c r="D1945" s="467">
        <v>0</v>
      </c>
      <c r="E1945" s="466">
        <f t="shared" si="19"/>
        <v>184</v>
      </c>
      <c r="F1945" s="468"/>
      <c r="G1945" s="469"/>
    </row>
    <row r="1946" spans="1:8">
      <c r="A1946" s="464" t="s">
        <v>4159</v>
      </c>
      <c r="B1946" s="465" t="s">
        <v>4160</v>
      </c>
      <c r="C1946" s="466">
        <v>1507</v>
      </c>
      <c r="D1946" s="467">
        <v>0</v>
      </c>
      <c r="E1946" s="466">
        <f t="shared" si="19"/>
        <v>1507</v>
      </c>
      <c r="F1946" s="468"/>
      <c r="G1946" s="469"/>
    </row>
    <row r="1947" spans="1:8">
      <c r="A1947" s="464" t="s">
        <v>4161</v>
      </c>
      <c r="B1947" s="465" t="s">
        <v>4162</v>
      </c>
      <c r="C1947" s="466">
        <v>3676</v>
      </c>
      <c r="D1947" s="467">
        <v>0</v>
      </c>
      <c r="E1947" s="466">
        <f t="shared" si="19"/>
        <v>3676</v>
      </c>
      <c r="F1947" s="468"/>
      <c r="G1947" s="469"/>
    </row>
    <row r="1948" spans="1:8">
      <c r="A1948" s="464" t="s">
        <v>4163</v>
      </c>
      <c r="B1948" s="465" t="s">
        <v>4164</v>
      </c>
      <c r="C1948" s="466">
        <v>7168</v>
      </c>
      <c r="D1948" s="467">
        <v>0</v>
      </c>
      <c r="E1948" s="466">
        <f t="shared" si="19"/>
        <v>7168</v>
      </c>
      <c r="F1948" s="468"/>
      <c r="G1948" s="469"/>
    </row>
    <row r="1949" spans="1:8">
      <c r="A1949" s="464" t="s">
        <v>4165</v>
      </c>
      <c r="B1949" s="465" t="s">
        <v>4166</v>
      </c>
      <c r="C1949" s="466">
        <v>13785</v>
      </c>
      <c r="D1949" s="467">
        <v>0</v>
      </c>
      <c r="E1949" s="466">
        <f t="shared" si="19"/>
        <v>13785</v>
      </c>
      <c r="F1949" s="468"/>
      <c r="G1949" s="469"/>
    </row>
    <row r="1950" spans="1:8">
      <c r="A1950" s="421" t="s">
        <v>4167</v>
      </c>
      <c r="B1950" s="465"/>
      <c r="C1950" s="466"/>
      <c r="D1950" s="467"/>
      <c r="E1950" s="466"/>
      <c r="F1950" s="468"/>
      <c r="G1950" s="469"/>
    </row>
    <row r="1951" spans="1:8">
      <c r="A1951" s="478" t="s">
        <v>1739</v>
      </c>
      <c r="B1951" s="465"/>
      <c r="C1951" s="466"/>
      <c r="D1951" s="467"/>
      <c r="E1951" s="466"/>
      <c r="F1951" s="468"/>
      <c r="G1951" s="469"/>
    </row>
    <row r="1952" spans="1:8" ht="30">
      <c r="A1952" s="470" t="s">
        <v>4168</v>
      </c>
      <c r="B1952" s="465" t="s">
        <v>4169</v>
      </c>
      <c r="C1952" s="466">
        <v>249</v>
      </c>
      <c r="D1952" s="467">
        <v>0</v>
      </c>
      <c r="E1952" s="466">
        <f t="shared" si="19"/>
        <v>249</v>
      </c>
      <c r="F1952" s="468"/>
      <c r="G1952" s="469"/>
    </row>
    <row r="1953" spans="1:8">
      <c r="A1953" s="421" t="s">
        <v>4170</v>
      </c>
      <c r="B1953" s="465"/>
      <c r="C1953" s="466"/>
      <c r="D1953" s="467"/>
      <c r="E1953" s="466"/>
      <c r="F1953" s="468"/>
      <c r="G1953" s="469"/>
      <c r="H1953" s="392"/>
    </row>
    <row r="1954" spans="1:8">
      <c r="A1954" s="478" t="s">
        <v>1739</v>
      </c>
      <c r="B1954" s="465"/>
      <c r="C1954" s="466"/>
      <c r="D1954" s="467"/>
      <c r="E1954" s="466"/>
      <c r="F1954" s="468"/>
      <c r="G1954" s="469"/>
      <c r="H1954" s="392"/>
    </row>
    <row r="1955" spans="1:8" ht="30">
      <c r="A1955" s="464" t="s">
        <v>4171</v>
      </c>
      <c r="B1955" s="465" t="s">
        <v>4172</v>
      </c>
      <c r="C1955" s="466">
        <v>50</v>
      </c>
      <c r="D1955" s="467">
        <v>0</v>
      </c>
      <c r="E1955" s="466">
        <f t="shared" si="19"/>
        <v>50</v>
      </c>
      <c r="F1955" s="468"/>
      <c r="G1955" s="469"/>
      <c r="H1955" s="392"/>
    </row>
    <row r="1956" spans="1:8">
      <c r="A1956" s="421" t="s">
        <v>4173</v>
      </c>
      <c r="B1956" s="465"/>
      <c r="C1956" s="466"/>
      <c r="D1956" s="467"/>
      <c r="E1956" s="466"/>
      <c r="F1956" s="468"/>
      <c r="G1956" s="469"/>
      <c r="H1956" s="392"/>
    </row>
    <row r="1957" spans="1:8">
      <c r="A1957" s="464" t="s">
        <v>4174</v>
      </c>
      <c r="B1957" s="465" t="s">
        <v>4175</v>
      </c>
      <c r="C1957" s="466">
        <v>919</v>
      </c>
      <c r="D1957" s="467">
        <v>0</v>
      </c>
      <c r="E1957" s="466">
        <f t="shared" si="19"/>
        <v>919</v>
      </c>
      <c r="F1957" s="468"/>
      <c r="G1957" s="469"/>
      <c r="H1957" s="392"/>
    </row>
    <row r="1958" spans="1:8">
      <c r="A1958" s="464" t="s">
        <v>4176</v>
      </c>
      <c r="B1958" s="465" t="s">
        <v>4177</v>
      </c>
      <c r="C1958" s="466">
        <v>7536</v>
      </c>
      <c r="D1958" s="467">
        <v>0</v>
      </c>
      <c r="E1958" s="466">
        <f t="shared" si="19"/>
        <v>7536</v>
      </c>
      <c r="F1958" s="468"/>
      <c r="G1958" s="469"/>
      <c r="H1958" s="392"/>
    </row>
    <row r="1959" spans="1:8">
      <c r="A1959" s="464" t="s">
        <v>4178</v>
      </c>
      <c r="B1959" s="465" t="s">
        <v>4179</v>
      </c>
      <c r="C1959" s="466">
        <v>18380</v>
      </c>
      <c r="D1959" s="467">
        <v>0</v>
      </c>
      <c r="E1959" s="466">
        <f t="shared" si="19"/>
        <v>18380</v>
      </c>
      <c r="F1959" s="468"/>
      <c r="G1959" s="469"/>
      <c r="H1959" s="392"/>
    </row>
    <row r="1960" spans="1:8" ht="30">
      <c r="A1960" s="464" t="s">
        <v>4180</v>
      </c>
      <c r="B1960" s="465" t="s">
        <v>4181</v>
      </c>
      <c r="C1960" s="466">
        <v>35841</v>
      </c>
      <c r="D1960" s="467">
        <v>0</v>
      </c>
      <c r="E1960" s="466">
        <f t="shared" si="19"/>
        <v>35841</v>
      </c>
      <c r="F1960" s="468"/>
      <c r="G1960" s="469"/>
      <c r="H1960" s="392"/>
    </row>
    <row r="1961" spans="1:8" ht="30">
      <c r="A1961" s="464" t="s">
        <v>4182</v>
      </c>
      <c r="B1961" s="465" t="s">
        <v>4183</v>
      </c>
      <c r="C1961" s="466">
        <v>68925</v>
      </c>
      <c r="D1961" s="467">
        <v>0</v>
      </c>
      <c r="E1961" s="466">
        <f t="shared" si="19"/>
        <v>68925</v>
      </c>
      <c r="F1961" s="468"/>
      <c r="G1961" s="469"/>
      <c r="H1961" s="392"/>
    </row>
    <row r="1962" spans="1:8">
      <c r="A1962" s="421" t="s">
        <v>4184</v>
      </c>
      <c r="B1962" s="465"/>
      <c r="C1962" s="466"/>
      <c r="D1962" s="467"/>
      <c r="E1962" s="466"/>
      <c r="F1962" s="468"/>
      <c r="G1962" s="469"/>
      <c r="H1962" s="392"/>
    </row>
    <row r="1963" spans="1:8">
      <c r="A1963" s="464" t="s">
        <v>4185</v>
      </c>
      <c r="B1963" s="465" t="s">
        <v>4186</v>
      </c>
      <c r="C1963" s="466">
        <v>184</v>
      </c>
      <c r="D1963" s="467">
        <v>0</v>
      </c>
      <c r="E1963" s="466">
        <f t="shared" si="19"/>
        <v>184</v>
      </c>
      <c r="F1963" s="468"/>
      <c r="G1963" s="469"/>
      <c r="H1963" s="392"/>
    </row>
    <row r="1964" spans="1:8" ht="30">
      <c r="A1964" s="464" t="s">
        <v>4187</v>
      </c>
      <c r="B1964" s="465" t="s">
        <v>4188</v>
      </c>
      <c r="C1964" s="466">
        <v>1507</v>
      </c>
      <c r="D1964" s="467">
        <v>0</v>
      </c>
      <c r="E1964" s="466">
        <f t="shared" si="19"/>
        <v>1507</v>
      </c>
      <c r="F1964" s="468"/>
      <c r="G1964" s="469"/>
      <c r="H1964" s="392"/>
    </row>
    <row r="1965" spans="1:8" ht="30">
      <c r="A1965" s="470" t="s">
        <v>4189</v>
      </c>
      <c r="B1965" s="465" t="s">
        <v>4190</v>
      </c>
      <c r="C1965" s="466">
        <v>3676</v>
      </c>
      <c r="D1965" s="467">
        <v>0</v>
      </c>
      <c r="E1965" s="466">
        <f t="shared" si="19"/>
        <v>3676</v>
      </c>
      <c r="F1965" s="468"/>
      <c r="G1965" s="469"/>
      <c r="H1965" s="392"/>
    </row>
    <row r="1966" spans="1:8" ht="30">
      <c r="A1966" s="470" t="s">
        <v>4191</v>
      </c>
      <c r="B1966" s="465" t="s">
        <v>4192</v>
      </c>
      <c r="C1966" s="466">
        <v>7168</v>
      </c>
      <c r="D1966" s="467">
        <v>0</v>
      </c>
      <c r="E1966" s="466">
        <f t="shared" si="19"/>
        <v>7168</v>
      </c>
      <c r="F1966" s="468"/>
      <c r="G1966" s="469"/>
      <c r="H1966" s="392"/>
    </row>
    <row r="1967" spans="1:8" ht="30">
      <c r="A1967" s="464" t="s">
        <v>4193</v>
      </c>
      <c r="B1967" s="465" t="s">
        <v>4194</v>
      </c>
      <c r="C1967" s="466">
        <v>13785</v>
      </c>
      <c r="D1967" s="467">
        <v>0</v>
      </c>
      <c r="E1967" s="466">
        <f t="shared" si="19"/>
        <v>13785</v>
      </c>
      <c r="F1967" s="468"/>
      <c r="G1967" s="469"/>
      <c r="H1967" s="392"/>
    </row>
    <row r="1968" spans="1:8">
      <c r="A1968" s="421" t="s">
        <v>927</v>
      </c>
      <c r="B1968" s="465"/>
      <c r="C1968" s="466"/>
      <c r="D1968" s="467"/>
      <c r="E1968" s="466"/>
      <c r="F1968" s="468"/>
      <c r="G1968" s="469"/>
      <c r="H1968" s="392"/>
    </row>
    <row r="1969" spans="1:8">
      <c r="A1969" s="464" t="s">
        <v>4195</v>
      </c>
      <c r="B1969" s="465" t="s">
        <v>4196</v>
      </c>
      <c r="C1969" s="466">
        <v>249</v>
      </c>
      <c r="D1969" s="467">
        <v>0</v>
      </c>
      <c r="E1969" s="466">
        <f t="shared" si="19"/>
        <v>249</v>
      </c>
      <c r="F1969" s="468"/>
      <c r="G1969" s="469"/>
    </row>
    <row r="1970" spans="1:8">
      <c r="A1970" s="464" t="s">
        <v>4197</v>
      </c>
      <c r="B1970" s="465" t="s">
        <v>4198</v>
      </c>
      <c r="C1970" s="466">
        <v>462</v>
      </c>
      <c r="D1970" s="467">
        <v>0</v>
      </c>
      <c r="E1970" s="466">
        <f t="shared" si="19"/>
        <v>462</v>
      </c>
      <c r="F1970" s="468"/>
      <c r="G1970" s="469"/>
    </row>
    <row r="1971" spans="1:8" ht="30">
      <c r="A1971" s="464" t="s">
        <v>4199</v>
      </c>
      <c r="B1971" s="465" t="s">
        <v>4200</v>
      </c>
      <c r="C1971" s="466">
        <v>462</v>
      </c>
      <c r="D1971" s="467">
        <v>0</v>
      </c>
      <c r="E1971" s="466">
        <f t="shared" si="19"/>
        <v>462</v>
      </c>
      <c r="F1971" s="468"/>
      <c r="G1971" s="469"/>
    </row>
    <row r="1972" spans="1:8">
      <c r="A1972" s="421" t="s">
        <v>1909</v>
      </c>
      <c r="B1972" s="465"/>
      <c r="C1972" s="466"/>
      <c r="D1972" s="467"/>
      <c r="E1972" s="466"/>
      <c r="F1972" s="468"/>
      <c r="G1972" s="469"/>
    </row>
    <row r="1973" spans="1:8">
      <c r="A1973" s="470" t="s">
        <v>4201</v>
      </c>
      <c r="B1973" s="465"/>
      <c r="C1973" s="466"/>
      <c r="D1973" s="467"/>
      <c r="E1973" s="466"/>
      <c r="F1973" s="468"/>
      <c r="G1973" s="469"/>
    </row>
    <row r="1974" spans="1:8">
      <c r="A1974" s="470" t="s">
        <v>4202</v>
      </c>
      <c r="B1974" s="465"/>
      <c r="C1974" s="466"/>
      <c r="D1974" s="467"/>
      <c r="E1974" s="466"/>
      <c r="F1974" s="468"/>
      <c r="G1974" s="469"/>
    </row>
    <row r="1975" spans="1:8">
      <c r="A1975" s="470" t="s">
        <v>4203</v>
      </c>
      <c r="B1975" s="465"/>
      <c r="C1975" s="466"/>
      <c r="D1975" s="467"/>
      <c r="E1975" s="466"/>
      <c r="F1975" s="465"/>
      <c r="G1975" s="498"/>
      <c r="H1975" s="392"/>
    </row>
    <row r="1976" spans="1:8">
      <c r="A1976" s="470" t="s">
        <v>4204</v>
      </c>
      <c r="B1976" s="465"/>
      <c r="C1976" s="466"/>
      <c r="D1976" s="467"/>
      <c r="E1976" s="466"/>
      <c r="F1976" s="465"/>
      <c r="G1976" s="498"/>
      <c r="H1976" s="392"/>
    </row>
    <row r="1977" spans="1:8">
      <c r="A1977" s="470" t="s">
        <v>4205</v>
      </c>
      <c r="B1977" s="465"/>
      <c r="C1977" s="466"/>
      <c r="D1977" s="467"/>
      <c r="E1977" s="466"/>
      <c r="F1977" s="465"/>
      <c r="G1977" s="498"/>
      <c r="H1977" s="392"/>
    </row>
    <row r="1978" spans="1:8">
      <c r="A1978" s="470" t="s">
        <v>4206</v>
      </c>
      <c r="B1978" s="465"/>
      <c r="C1978" s="466"/>
      <c r="D1978" s="467"/>
      <c r="E1978" s="466"/>
      <c r="F1978" s="465"/>
      <c r="G1978" s="498"/>
      <c r="H1978" s="392"/>
    </row>
    <row r="1979" spans="1:8">
      <c r="A1979" s="470" t="s">
        <v>4207</v>
      </c>
      <c r="B1979" s="465"/>
      <c r="C1979" s="466"/>
      <c r="D1979" s="467"/>
      <c r="E1979" s="466"/>
      <c r="F1979" s="465"/>
      <c r="G1979" s="498"/>
      <c r="H1979" s="392"/>
    </row>
    <row r="1980" spans="1:8">
      <c r="A1980" s="470" t="s">
        <v>4208</v>
      </c>
      <c r="B1980" s="465"/>
      <c r="C1980" s="466"/>
      <c r="D1980" s="467"/>
      <c r="E1980" s="466"/>
      <c r="F1980" s="465"/>
      <c r="G1980" s="498"/>
      <c r="H1980" s="392"/>
    </row>
    <row r="1981" spans="1:8">
      <c r="A1981" s="470" t="s">
        <v>4209</v>
      </c>
      <c r="B1981" s="465" t="s">
        <v>4210</v>
      </c>
      <c r="C1981" s="466">
        <v>625</v>
      </c>
      <c r="D1981" s="467">
        <v>0</v>
      </c>
      <c r="E1981" s="466">
        <f t="shared" si="19"/>
        <v>625</v>
      </c>
      <c r="F1981" s="465"/>
      <c r="G1981" s="498"/>
      <c r="H1981" s="392"/>
    </row>
    <row r="1982" spans="1:8" ht="15.75" customHeight="1">
      <c r="A1982" s="464" t="s">
        <v>1740</v>
      </c>
      <c r="B1982" s="465" t="s">
        <v>1741</v>
      </c>
      <c r="C1982" s="466">
        <v>200</v>
      </c>
      <c r="D1982" s="467">
        <v>0</v>
      </c>
      <c r="E1982" s="466">
        <f t="shared" si="19"/>
        <v>200</v>
      </c>
      <c r="F1982" s="465"/>
      <c r="G1982" s="498"/>
      <c r="H1982" s="392"/>
    </row>
    <row r="1983" spans="1:8">
      <c r="A1983" s="464"/>
      <c r="B1983" s="465"/>
      <c r="C1983" s="466"/>
      <c r="D1983" s="467"/>
      <c r="E1983" s="466"/>
      <c r="F1983" s="465"/>
      <c r="G1983" s="498"/>
      <c r="H1983" s="392"/>
    </row>
    <row r="1984" spans="1:8">
      <c r="A1984" s="475" t="s">
        <v>4211</v>
      </c>
      <c r="B1984" s="465"/>
      <c r="C1984" s="466"/>
      <c r="D1984" s="467"/>
      <c r="E1984" s="466"/>
      <c r="F1984" s="465"/>
      <c r="G1984" s="498"/>
      <c r="H1984" s="392"/>
    </row>
    <row r="1985" spans="1:8">
      <c r="A1985" s="470" t="s">
        <v>4212</v>
      </c>
      <c r="B1985" s="476"/>
      <c r="C1985" s="477"/>
      <c r="D1985" s="467"/>
      <c r="E1985" s="466"/>
      <c r="F1985" s="465"/>
      <c r="G1985" s="498"/>
      <c r="H1985" s="392"/>
    </row>
    <row r="1986" spans="1:8">
      <c r="A1986" s="470" t="s">
        <v>4213</v>
      </c>
      <c r="B1986" s="476"/>
      <c r="C1986" s="477"/>
      <c r="D1986" s="467"/>
      <c r="E1986" s="466"/>
      <c r="F1986" s="465"/>
      <c r="G1986" s="498"/>
      <c r="H1986" s="392"/>
    </row>
    <row r="1987" spans="1:8">
      <c r="A1987" s="421" t="s">
        <v>4214</v>
      </c>
      <c r="B1987" s="476"/>
      <c r="C1987" s="477"/>
      <c r="D1987" s="467"/>
      <c r="E1987" s="466"/>
      <c r="F1987" s="465"/>
      <c r="G1987" s="498"/>
      <c r="H1987" s="392"/>
    </row>
    <row r="1988" spans="1:8">
      <c r="A1988" s="470" t="s">
        <v>4215</v>
      </c>
      <c r="B1988" s="476" t="s">
        <v>4216</v>
      </c>
      <c r="C1988" s="477">
        <v>3500</v>
      </c>
      <c r="D1988" s="467">
        <f>100%-(E1988/C1988)</f>
        <v>0</v>
      </c>
      <c r="E1988" s="466">
        <f t="shared" ref="E1988:E2045" si="20">C1988</f>
        <v>3500</v>
      </c>
      <c r="F1988" s="465"/>
      <c r="G1988" s="498"/>
      <c r="H1988" s="392"/>
    </row>
    <row r="1989" spans="1:8">
      <c r="A1989" s="470" t="s">
        <v>4217</v>
      </c>
      <c r="B1989" s="476" t="s">
        <v>4218</v>
      </c>
      <c r="C1989" s="477">
        <v>3500</v>
      </c>
      <c r="D1989" s="467">
        <f t="shared" ref="D1989:D2045" si="21">100%-(E1989/C1989)</f>
        <v>0</v>
      </c>
      <c r="E1989" s="466">
        <f t="shared" si="20"/>
        <v>3500</v>
      </c>
      <c r="F1989" s="465"/>
      <c r="G1989" s="498"/>
      <c r="H1989" s="392"/>
    </row>
    <row r="1990" spans="1:8">
      <c r="A1990" s="470" t="s">
        <v>4219</v>
      </c>
      <c r="B1990" s="476" t="s">
        <v>4220</v>
      </c>
      <c r="C1990" s="477">
        <v>3500</v>
      </c>
      <c r="D1990" s="467">
        <f t="shared" si="21"/>
        <v>0</v>
      </c>
      <c r="E1990" s="466">
        <f t="shared" si="20"/>
        <v>3500</v>
      </c>
      <c r="F1990" s="465"/>
      <c r="G1990" s="498"/>
      <c r="H1990" s="392"/>
    </row>
    <row r="1991" spans="1:8">
      <c r="A1991" s="470" t="s">
        <v>4221</v>
      </c>
      <c r="B1991" s="476" t="s">
        <v>4222</v>
      </c>
      <c r="C1991" s="477">
        <v>3500</v>
      </c>
      <c r="D1991" s="467">
        <f t="shared" si="21"/>
        <v>0</v>
      </c>
      <c r="E1991" s="466">
        <f t="shared" si="20"/>
        <v>3500</v>
      </c>
      <c r="F1991" s="465"/>
      <c r="G1991" s="498"/>
      <c r="H1991" s="392"/>
    </row>
    <row r="1992" spans="1:8">
      <c r="A1992" s="470" t="s">
        <v>4223</v>
      </c>
      <c r="B1992" s="476" t="s">
        <v>4224</v>
      </c>
      <c r="C1992" s="477">
        <v>1800</v>
      </c>
      <c r="D1992" s="467">
        <f t="shared" si="21"/>
        <v>0</v>
      </c>
      <c r="E1992" s="466">
        <f t="shared" si="20"/>
        <v>1800</v>
      </c>
      <c r="F1992" s="465"/>
      <c r="G1992" s="498"/>
      <c r="H1992" s="392"/>
    </row>
    <row r="1993" spans="1:8">
      <c r="A1993" s="470" t="s">
        <v>4225</v>
      </c>
      <c r="B1993" s="476" t="s">
        <v>4226</v>
      </c>
      <c r="C1993" s="477">
        <v>1800</v>
      </c>
      <c r="D1993" s="467">
        <f t="shared" si="21"/>
        <v>0</v>
      </c>
      <c r="E1993" s="466">
        <f t="shared" si="20"/>
        <v>1800</v>
      </c>
      <c r="F1993" s="465"/>
      <c r="G1993" s="498"/>
      <c r="H1993" s="392"/>
    </row>
    <row r="1994" spans="1:8">
      <c r="A1994" s="470" t="s">
        <v>4227</v>
      </c>
      <c r="B1994" s="476" t="s">
        <v>4228</v>
      </c>
      <c r="C1994" s="477">
        <v>3500</v>
      </c>
      <c r="D1994" s="467">
        <f t="shared" si="21"/>
        <v>0</v>
      </c>
      <c r="E1994" s="466">
        <f t="shared" si="20"/>
        <v>3500</v>
      </c>
      <c r="F1994" s="465"/>
      <c r="G1994" s="498"/>
      <c r="H1994" s="392"/>
    </row>
    <row r="1995" spans="1:8">
      <c r="A1995" s="470" t="s">
        <v>4229</v>
      </c>
      <c r="B1995" s="476" t="s">
        <v>4230</v>
      </c>
      <c r="C1995" s="477">
        <v>3000</v>
      </c>
      <c r="D1995" s="467">
        <f t="shared" si="21"/>
        <v>0</v>
      </c>
      <c r="E1995" s="466">
        <f t="shared" si="20"/>
        <v>3000</v>
      </c>
      <c r="F1995" s="465"/>
      <c r="G1995" s="498"/>
      <c r="H1995" s="392"/>
    </row>
    <row r="1996" spans="1:8">
      <c r="A1996" s="470" t="s">
        <v>4231</v>
      </c>
      <c r="B1996" s="476" t="s">
        <v>4232</v>
      </c>
      <c r="C1996" s="477">
        <v>3500</v>
      </c>
      <c r="D1996" s="467">
        <f t="shared" si="21"/>
        <v>0</v>
      </c>
      <c r="E1996" s="466">
        <f t="shared" si="20"/>
        <v>3500</v>
      </c>
      <c r="F1996" s="465"/>
      <c r="G1996" s="498"/>
      <c r="H1996" s="392"/>
    </row>
    <row r="1997" spans="1:8">
      <c r="A1997" s="470" t="s">
        <v>4233</v>
      </c>
      <c r="B1997" s="476" t="s">
        <v>4234</v>
      </c>
      <c r="C1997" s="477">
        <v>1800</v>
      </c>
      <c r="D1997" s="467">
        <f t="shared" si="21"/>
        <v>0</v>
      </c>
      <c r="E1997" s="466">
        <f t="shared" si="20"/>
        <v>1800</v>
      </c>
      <c r="F1997" s="465"/>
      <c r="G1997" s="498"/>
      <c r="H1997" s="392"/>
    </row>
    <row r="1998" spans="1:8">
      <c r="A1998" s="470" t="s">
        <v>4235</v>
      </c>
      <c r="B1998" s="476" t="s">
        <v>4236</v>
      </c>
      <c r="C1998" s="477">
        <v>3500</v>
      </c>
      <c r="D1998" s="467">
        <f t="shared" si="21"/>
        <v>0</v>
      </c>
      <c r="E1998" s="466">
        <f t="shared" si="20"/>
        <v>3500</v>
      </c>
      <c r="F1998" s="465"/>
      <c r="G1998" s="498"/>
      <c r="H1998" s="392"/>
    </row>
    <row r="1999" spans="1:8">
      <c r="A1999" s="470" t="s">
        <v>4237</v>
      </c>
      <c r="B1999" s="476" t="s">
        <v>4238</v>
      </c>
      <c r="C1999" s="477">
        <v>2500</v>
      </c>
      <c r="D1999" s="467">
        <f t="shared" si="21"/>
        <v>0</v>
      </c>
      <c r="E1999" s="466">
        <f t="shared" si="20"/>
        <v>2500</v>
      </c>
      <c r="F1999" s="465"/>
      <c r="G1999" s="498"/>
      <c r="H1999" s="392"/>
    </row>
    <row r="2000" spans="1:8">
      <c r="A2000" s="421" t="s">
        <v>4239</v>
      </c>
      <c r="B2000" s="476"/>
      <c r="C2000" s="477"/>
      <c r="D2000" s="467"/>
      <c r="E2000" s="466"/>
      <c r="F2000" s="465"/>
      <c r="G2000" s="498"/>
      <c r="H2000" s="392"/>
    </row>
    <row r="2001" spans="1:8">
      <c r="A2001" s="478" t="s">
        <v>1739</v>
      </c>
      <c r="B2001" s="476"/>
      <c r="C2001" s="477"/>
      <c r="D2001" s="467"/>
      <c r="E2001" s="466"/>
      <c r="F2001" s="465"/>
      <c r="G2001" s="498"/>
      <c r="H2001" s="392"/>
    </row>
    <row r="2002" spans="1:8">
      <c r="A2002" s="470" t="s">
        <v>4240</v>
      </c>
      <c r="B2002" s="476" t="s">
        <v>4241</v>
      </c>
      <c r="C2002" s="477">
        <v>1500</v>
      </c>
      <c r="D2002" s="467">
        <f t="shared" si="21"/>
        <v>0</v>
      </c>
      <c r="E2002" s="466">
        <f t="shared" si="20"/>
        <v>1500</v>
      </c>
      <c r="F2002" s="465"/>
      <c r="G2002" s="498"/>
      <c r="H2002" s="392"/>
    </row>
    <row r="2003" spans="1:8">
      <c r="A2003" s="470" t="s">
        <v>4242</v>
      </c>
      <c r="B2003" s="476" t="s">
        <v>4243</v>
      </c>
      <c r="C2003" s="477">
        <v>12300</v>
      </c>
      <c r="D2003" s="467">
        <f t="shared" si="21"/>
        <v>0</v>
      </c>
      <c r="E2003" s="466">
        <f t="shared" si="20"/>
        <v>12300</v>
      </c>
      <c r="F2003" s="465"/>
      <c r="G2003" s="498"/>
      <c r="H2003" s="392"/>
    </row>
    <row r="2004" spans="1:8">
      <c r="A2004" s="470" t="s">
        <v>4244</v>
      </c>
      <c r="B2004" s="476" t="s">
        <v>4245</v>
      </c>
      <c r="C2004" s="477">
        <v>30000</v>
      </c>
      <c r="D2004" s="467">
        <f t="shared" si="21"/>
        <v>0</v>
      </c>
      <c r="E2004" s="466">
        <f t="shared" si="20"/>
        <v>30000</v>
      </c>
      <c r="F2004" s="465"/>
      <c r="G2004" s="498"/>
      <c r="H2004" s="392"/>
    </row>
    <row r="2005" spans="1:8">
      <c r="A2005" s="470" t="s">
        <v>4246</v>
      </c>
      <c r="B2005" s="476" t="s">
        <v>4247</v>
      </c>
      <c r="C2005" s="477">
        <v>58500</v>
      </c>
      <c r="D2005" s="467">
        <f t="shared" si="21"/>
        <v>0</v>
      </c>
      <c r="E2005" s="466">
        <f t="shared" si="20"/>
        <v>58500</v>
      </c>
      <c r="F2005" s="465"/>
      <c r="G2005" s="498"/>
      <c r="H2005" s="392"/>
    </row>
    <row r="2006" spans="1:8">
      <c r="A2006" s="470" t="s">
        <v>4248</v>
      </c>
      <c r="B2006" s="476" t="s">
        <v>4249</v>
      </c>
      <c r="C2006" s="477">
        <v>112500</v>
      </c>
      <c r="D2006" s="467">
        <f t="shared" si="21"/>
        <v>0</v>
      </c>
      <c r="E2006" s="466">
        <f t="shared" si="20"/>
        <v>112500</v>
      </c>
      <c r="F2006" s="465"/>
      <c r="G2006" s="498"/>
      <c r="H2006" s="392"/>
    </row>
    <row r="2007" spans="1:8">
      <c r="A2007" s="421" t="s">
        <v>4250</v>
      </c>
      <c r="B2007" s="476"/>
      <c r="C2007" s="477"/>
      <c r="D2007" s="467"/>
      <c r="E2007" s="466"/>
      <c r="F2007" s="465"/>
      <c r="G2007" s="498"/>
      <c r="H2007" s="392"/>
    </row>
    <row r="2008" spans="1:8">
      <c r="A2008" s="478" t="s">
        <v>1739</v>
      </c>
      <c r="B2008" s="476"/>
      <c r="C2008" s="477"/>
      <c r="D2008" s="467"/>
      <c r="E2008" s="466"/>
      <c r="F2008" s="465"/>
      <c r="G2008" s="498"/>
      <c r="H2008" s="392"/>
    </row>
    <row r="2009" spans="1:8">
      <c r="A2009" s="470" t="s">
        <v>4251</v>
      </c>
      <c r="B2009" s="476" t="s">
        <v>4252</v>
      </c>
      <c r="C2009" s="477">
        <v>300</v>
      </c>
      <c r="D2009" s="467">
        <f t="shared" si="21"/>
        <v>0</v>
      </c>
      <c r="E2009" s="466">
        <f t="shared" si="20"/>
        <v>300</v>
      </c>
      <c r="F2009" s="465"/>
      <c r="G2009" s="498"/>
      <c r="H2009" s="392"/>
    </row>
    <row r="2010" spans="1:8">
      <c r="A2010" s="470" t="s">
        <v>4253</v>
      </c>
      <c r="B2010" s="476" t="s">
        <v>4254</v>
      </c>
      <c r="C2010" s="477">
        <v>2460</v>
      </c>
      <c r="D2010" s="467">
        <f t="shared" si="21"/>
        <v>0</v>
      </c>
      <c r="E2010" s="466">
        <f t="shared" si="20"/>
        <v>2460</v>
      </c>
      <c r="F2010" s="465"/>
      <c r="G2010" s="498"/>
      <c r="H2010" s="392"/>
    </row>
    <row r="2011" spans="1:8">
      <c r="A2011" s="470" t="s">
        <v>4255</v>
      </c>
      <c r="B2011" s="476" t="s">
        <v>4256</v>
      </c>
      <c r="C2011" s="477">
        <v>6000</v>
      </c>
      <c r="D2011" s="467">
        <f t="shared" si="21"/>
        <v>0</v>
      </c>
      <c r="E2011" s="466">
        <f t="shared" si="20"/>
        <v>6000</v>
      </c>
      <c r="F2011" s="465"/>
      <c r="G2011" s="498"/>
      <c r="H2011" s="392"/>
    </row>
    <row r="2012" spans="1:8">
      <c r="A2012" s="470" t="s">
        <v>4257</v>
      </c>
      <c r="B2012" s="476" t="s">
        <v>4258</v>
      </c>
      <c r="C2012" s="477">
        <v>11700</v>
      </c>
      <c r="D2012" s="467">
        <f t="shared" si="21"/>
        <v>0</v>
      </c>
      <c r="E2012" s="466">
        <f t="shared" si="20"/>
        <v>11700</v>
      </c>
      <c r="F2012" s="465"/>
      <c r="G2012" s="498"/>
      <c r="H2012" s="392"/>
    </row>
    <row r="2013" spans="1:8">
      <c r="A2013" s="470" t="s">
        <v>4259</v>
      </c>
      <c r="B2013" s="476" t="s">
        <v>4260</v>
      </c>
      <c r="C2013" s="477">
        <v>22500</v>
      </c>
      <c r="D2013" s="467">
        <f t="shared" si="21"/>
        <v>0</v>
      </c>
      <c r="E2013" s="466">
        <f t="shared" si="20"/>
        <v>22500</v>
      </c>
      <c r="F2013" s="465"/>
      <c r="G2013" s="498"/>
      <c r="H2013" s="392"/>
    </row>
    <row r="2014" spans="1:8">
      <c r="A2014" s="421" t="s">
        <v>4261</v>
      </c>
      <c r="B2014" s="476"/>
      <c r="C2014" s="477"/>
      <c r="D2014" s="467"/>
      <c r="E2014" s="466"/>
      <c r="F2014" s="465"/>
      <c r="G2014" s="498"/>
      <c r="H2014" s="392"/>
    </row>
    <row r="2015" spans="1:8">
      <c r="A2015" s="470" t="s">
        <v>4262</v>
      </c>
      <c r="B2015" s="476"/>
      <c r="C2015" s="477"/>
      <c r="D2015" s="467"/>
      <c r="E2015" s="466"/>
      <c r="F2015" s="465"/>
      <c r="G2015" s="498"/>
      <c r="H2015" s="392"/>
    </row>
    <row r="2016" spans="1:8">
      <c r="A2016" s="470" t="s">
        <v>4263</v>
      </c>
      <c r="B2016" s="476"/>
      <c r="C2016" s="477"/>
      <c r="D2016" s="467"/>
      <c r="E2016" s="466"/>
      <c r="F2016" s="465"/>
      <c r="G2016" s="498"/>
      <c r="H2016" s="392"/>
    </row>
    <row r="2017" spans="1:8">
      <c r="A2017" s="478" t="s">
        <v>1739</v>
      </c>
      <c r="B2017" s="476"/>
      <c r="C2017" s="477"/>
      <c r="D2017" s="467"/>
      <c r="E2017" s="466"/>
      <c r="F2017" s="465"/>
      <c r="G2017" s="498"/>
      <c r="H2017" s="392"/>
    </row>
    <row r="2018" spans="1:8">
      <c r="A2018" s="470" t="s">
        <v>4264</v>
      </c>
      <c r="B2018" s="476" t="s">
        <v>4265</v>
      </c>
      <c r="C2018" s="477">
        <v>919</v>
      </c>
      <c r="D2018" s="467">
        <f t="shared" si="21"/>
        <v>0</v>
      </c>
      <c r="E2018" s="466">
        <f t="shared" si="20"/>
        <v>919</v>
      </c>
      <c r="F2018" s="465"/>
      <c r="G2018" s="498"/>
      <c r="H2018" s="392"/>
    </row>
    <row r="2019" spans="1:8">
      <c r="A2019" s="470" t="s">
        <v>4266</v>
      </c>
      <c r="B2019" s="476" t="s">
        <v>4267</v>
      </c>
      <c r="C2019" s="477">
        <v>2540</v>
      </c>
      <c r="D2019" s="467">
        <f t="shared" si="21"/>
        <v>0</v>
      </c>
      <c r="E2019" s="466">
        <f t="shared" si="20"/>
        <v>2540</v>
      </c>
      <c r="F2019" s="465"/>
      <c r="G2019" s="498"/>
      <c r="H2019" s="392"/>
    </row>
    <row r="2020" spans="1:8">
      <c r="A2020" s="470" t="s">
        <v>4268</v>
      </c>
      <c r="B2020" s="476" t="s">
        <v>4269</v>
      </c>
      <c r="C2020" s="477">
        <v>4860</v>
      </c>
      <c r="D2020" s="467">
        <f t="shared" si="21"/>
        <v>0</v>
      </c>
      <c r="E2020" s="466">
        <f t="shared" si="20"/>
        <v>4860</v>
      </c>
      <c r="F2020" s="465"/>
      <c r="G2020" s="498"/>
      <c r="H2020" s="392"/>
    </row>
    <row r="2021" spans="1:8">
      <c r="A2021" s="470" t="s">
        <v>4270</v>
      </c>
      <c r="B2021" s="476" t="s">
        <v>4271</v>
      </c>
      <c r="C2021" s="477">
        <v>9145</v>
      </c>
      <c r="D2021" s="467">
        <f t="shared" si="21"/>
        <v>0</v>
      </c>
      <c r="E2021" s="466">
        <f t="shared" si="20"/>
        <v>9145</v>
      </c>
      <c r="F2021" s="465"/>
      <c r="G2021" s="498"/>
      <c r="H2021" s="392"/>
    </row>
    <row r="2022" spans="1:8">
      <c r="A2022" s="470" t="s">
        <v>4272</v>
      </c>
      <c r="B2022" s="476" t="s">
        <v>4273</v>
      </c>
      <c r="C2022" s="477">
        <v>12750</v>
      </c>
      <c r="D2022" s="467">
        <f t="shared" si="21"/>
        <v>0</v>
      </c>
      <c r="E2022" s="466">
        <f t="shared" si="20"/>
        <v>12750</v>
      </c>
      <c r="F2022" s="465"/>
      <c r="G2022" s="498"/>
      <c r="H2022" s="392"/>
    </row>
    <row r="2023" spans="1:8">
      <c r="A2023" s="470" t="s">
        <v>4274</v>
      </c>
      <c r="B2023" s="476" t="s">
        <v>4275</v>
      </c>
      <c r="C2023" s="477">
        <v>1500</v>
      </c>
      <c r="D2023" s="467">
        <f t="shared" si="21"/>
        <v>0</v>
      </c>
      <c r="E2023" s="466">
        <f t="shared" si="20"/>
        <v>1500</v>
      </c>
      <c r="F2023" s="465"/>
      <c r="G2023" s="498"/>
      <c r="H2023" s="392"/>
    </row>
    <row r="2024" spans="1:8">
      <c r="A2024" s="421" t="s">
        <v>4276</v>
      </c>
      <c r="B2024" s="476"/>
      <c r="C2024" s="477"/>
      <c r="D2024" s="467"/>
      <c r="E2024" s="466"/>
      <c r="F2024" s="465"/>
      <c r="G2024" s="498"/>
      <c r="H2024" s="392"/>
    </row>
    <row r="2025" spans="1:8">
      <c r="A2025" s="478" t="s">
        <v>1739</v>
      </c>
      <c r="B2025" s="476"/>
      <c r="C2025" s="477"/>
      <c r="D2025" s="467"/>
      <c r="E2025" s="466"/>
      <c r="F2025" s="465"/>
      <c r="G2025" s="498"/>
      <c r="H2025" s="392"/>
    </row>
    <row r="2026" spans="1:8" ht="30">
      <c r="A2026" s="470" t="s">
        <v>4277</v>
      </c>
      <c r="B2026" s="465" t="s">
        <v>4278</v>
      </c>
      <c r="C2026" s="477">
        <v>184</v>
      </c>
      <c r="D2026" s="467">
        <f t="shared" si="21"/>
        <v>0</v>
      </c>
      <c r="E2026" s="466">
        <f t="shared" si="20"/>
        <v>184</v>
      </c>
      <c r="F2026" s="465"/>
      <c r="G2026" s="498"/>
      <c r="H2026" s="392"/>
    </row>
    <row r="2027" spans="1:8" ht="30">
      <c r="A2027" s="470" t="s">
        <v>4279</v>
      </c>
      <c r="B2027" s="465" t="s">
        <v>4280</v>
      </c>
      <c r="C2027" s="477">
        <v>508</v>
      </c>
      <c r="D2027" s="467">
        <f t="shared" si="21"/>
        <v>0</v>
      </c>
      <c r="E2027" s="466">
        <f t="shared" si="20"/>
        <v>508</v>
      </c>
      <c r="F2027" s="465"/>
      <c r="G2027" s="498"/>
      <c r="H2027" s="392"/>
    </row>
    <row r="2028" spans="1:8" ht="30">
      <c r="A2028" s="470" t="s">
        <v>4281</v>
      </c>
      <c r="B2028" s="465" t="s">
        <v>4282</v>
      </c>
      <c r="C2028" s="477">
        <v>972</v>
      </c>
      <c r="D2028" s="467">
        <f t="shared" si="21"/>
        <v>0</v>
      </c>
      <c r="E2028" s="466">
        <f t="shared" si="20"/>
        <v>972</v>
      </c>
      <c r="F2028" s="465"/>
      <c r="G2028" s="498"/>
      <c r="H2028" s="392"/>
    </row>
    <row r="2029" spans="1:8" ht="30">
      <c r="A2029" s="470" t="s">
        <v>4283</v>
      </c>
      <c r="B2029" s="465" t="s">
        <v>4284</v>
      </c>
      <c r="C2029" s="477">
        <v>1829</v>
      </c>
      <c r="D2029" s="467">
        <f t="shared" si="21"/>
        <v>0</v>
      </c>
      <c r="E2029" s="466">
        <f t="shared" si="20"/>
        <v>1829</v>
      </c>
      <c r="F2029" s="465"/>
      <c r="G2029" s="498"/>
      <c r="H2029" s="392"/>
    </row>
    <row r="2030" spans="1:8" ht="30">
      <c r="A2030" s="470" t="s">
        <v>4285</v>
      </c>
      <c r="B2030" s="465" t="s">
        <v>4286</v>
      </c>
      <c r="C2030" s="477">
        <v>2550</v>
      </c>
      <c r="D2030" s="467">
        <f t="shared" si="21"/>
        <v>0</v>
      </c>
      <c r="E2030" s="466">
        <f t="shared" si="20"/>
        <v>2550</v>
      </c>
      <c r="F2030" s="465"/>
      <c r="G2030" s="498"/>
      <c r="H2030" s="392"/>
    </row>
    <row r="2031" spans="1:8">
      <c r="A2031" s="421" t="s">
        <v>927</v>
      </c>
      <c r="B2031" s="476"/>
      <c r="C2031" s="477"/>
      <c r="D2031" s="467"/>
      <c r="E2031" s="466"/>
      <c r="F2031" s="465"/>
      <c r="G2031" s="498"/>
      <c r="H2031" s="392"/>
    </row>
    <row r="2032" spans="1:8">
      <c r="A2032" s="470" t="s">
        <v>4287</v>
      </c>
      <c r="B2032" s="476" t="s">
        <v>4288</v>
      </c>
      <c r="C2032" s="477">
        <v>462</v>
      </c>
      <c r="D2032" s="467">
        <f t="shared" si="21"/>
        <v>0</v>
      </c>
      <c r="E2032" s="466">
        <f t="shared" si="20"/>
        <v>462</v>
      </c>
      <c r="F2032" s="465"/>
      <c r="G2032" s="498"/>
      <c r="H2032" s="392"/>
    </row>
    <row r="2033" spans="1:8">
      <c r="A2033" s="470" t="s">
        <v>4289</v>
      </c>
      <c r="B2033" s="476" t="s">
        <v>4290</v>
      </c>
      <c r="C2033" s="477">
        <v>325</v>
      </c>
      <c r="D2033" s="467">
        <f t="shared" si="21"/>
        <v>0</v>
      </c>
      <c r="E2033" s="466">
        <f t="shared" si="20"/>
        <v>325</v>
      </c>
      <c r="F2033" s="465"/>
      <c r="G2033" s="498"/>
      <c r="H2033" s="392"/>
    </row>
    <row r="2034" spans="1:8">
      <c r="A2034" s="421" t="s">
        <v>1909</v>
      </c>
      <c r="B2034" s="476"/>
      <c r="C2034" s="477"/>
      <c r="D2034" s="467"/>
      <c r="E2034" s="466"/>
      <c r="F2034" s="465"/>
      <c r="G2034" s="498"/>
      <c r="H2034" s="392"/>
    </row>
    <row r="2035" spans="1:8">
      <c r="A2035" s="470" t="s">
        <v>4291</v>
      </c>
      <c r="B2035" s="476"/>
      <c r="C2035" s="477"/>
      <c r="D2035" s="467"/>
      <c r="E2035" s="466"/>
      <c r="F2035" s="465"/>
      <c r="G2035" s="498"/>
      <c r="H2035" s="392"/>
    </row>
    <row r="2036" spans="1:8">
      <c r="A2036" s="470" t="s">
        <v>4292</v>
      </c>
      <c r="B2036" s="476"/>
      <c r="C2036" s="477"/>
      <c r="D2036" s="467"/>
      <c r="E2036" s="466"/>
      <c r="F2036" s="465"/>
      <c r="G2036" s="498"/>
      <c r="H2036" s="392"/>
    </row>
    <row r="2037" spans="1:8">
      <c r="A2037" s="470" t="s">
        <v>4202</v>
      </c>
      <c r="B2037" s="476"/>
      <c r="C2037" s="477"/>
      <c r="D2037" s="467"/>
      <c r="E2037" s="466"/>
      <c r="F2037" s="465"/>
      <c r="G2037" s="498"/>
      <c r="H2037" s="392"/>
    </row>
    <row r="2038" spans="1:8">
      <c r="A2038" s="470" t="s">
        <v>4293</v>
      </c>
      <c r="B2038" s="476"/>
      <c r="C2038" s="477"/>
      <c r="D2038" s="467"/>
      <c r="E2038" s="466"/>
      <c r="F2038" s="465"/>
      <c r="G2038" s="498"/>
      <c r="H2038" s="392"/>
    </row>
    <row r="2039" spans="1:8">
      <c r="A2039" s="470" t="s">
        <v>4204</v>
      </c>
      <c r="B2039" s="476"/>
      <c r="C2039" s="477"/>
      <c r="D2039" s="467"/>
      <c r="E2039" s="466"/>
      <c r="F2039" s="465"/>
      <c r="G2039" s="498"/>
      <c r="H2039" s="392"/>
    </row>
    <row r="2040" spans="1:8">
      <c r="A2040" s="470" t="s">
        <v>4294</v>
      </c>
      <c r="B2040" s="476"/>
      <c r="C2040" s="477"/>
      <c r="D2040" s="467"/>
      <c r="E2040" s="466"/>
      <c r="F2040" s="465"/>
      <c r="G2040" s="498"/>
      <c r="H2040" s="392"/>
    </row>
    <row r="2041" spans="1:8">
      <c r="A2041" s="470" t="s">
        <v>4295</v>
      </c>
      <c r="B2041" s="476"/>
      <c r="C2041" s="477"/>
      <c r="D2041" s="467"/>
      <c r="E2041" s="466"/>
      <c r="F2041" s="468"/>
      <c r="G2041" s="469"/>
    </row>
    <row r="2042" spans="1:8">
      <c r="A2042" s="470" t="s">
        <v>4207</v>
      </c>
      <c r="B2042" s="476"/>
      <c r="C2042" s="477"/>
      <c r="D2042" s="467"/>
      <c r="E2042" s="466"/>
      <c r="F2042" s="468"/>
      <c r="G2042" s="469"/>
    </row>
    <row r="2043" spans="1:8">
      <c r="A2043" s="470" t="s">
        <v>4208</v>
      </c>
      <c r="B2043" s="476"/>
      <c r="C2043" s="477"/>
      <c r="D2043" s="467"/>
      <c r="E2043" s="466"/>
      <c r="F2043" s="468"/>
      <c r="G2043" s="469"/>
    </row>
    <row r="2044" spans="1:8">
      <c r="A2044" s="470" t="s">
        <v>4296</v>
      </c>
      <c r="B2044" s="476" t="s">
        <v>4297</v>
      </c>
      <c r="C2044" s="477">
        <v>2200</v>
      </c>
      <c r="D2044" s="467">
        <f t="shared" si="21"/>
        <v>0</v>
      </c>
      <c r="E2044" s="466">
        <f t="shared" si="20"/>
        <v>2200</v>
      </c>
      <c r="F2044" s="468"/>
      <c r="G2044" s="469"/>
    </row>
    <row r="2045" spans="1:8">
      <c r="A2045" s="470" t="s">
        <v>4298</v>
      </c>
      <c r="B2045" s="476" t="s">
        <v>4299</v>
      </c>
      <c r="C2045" s="477">
        <v>1</v>
      </c>
      <c r="D2045" s="467">
        <f t="shared" si="21"/>
        <v>0</v>
      </c>
      <c r="E2045" s="466">
        <f t="shared" si="20"/>
        <v>1</v>
      </c>
      <c r="F2045" s="468"/>
      <c r="G2045" s="469"/>
    </row>
    <row r="2046" spans="1:8">
      <c r="A2046" s="464"/>
      <c r="B2046" s="465"/>
      <c r="C2046" s="466"/>
      <c r="D2046" s="467"/>
      <c r="E2046" s="466"/>
      <c r="F2046" s="468"/>
      <c r="G2046" s="469"/>
    </row>
    <row r="2047" spans="1:8">
      <c r="A2047" s="501" t="s">
        <v>4211</v>
      </c>
      <c r="B2047" s="465"/>
      <c r="C2047" s="466"/>
      <c r="D2047" s="467"/>
      <c r="E2047" s="466"/>
      <c r="F2047" s="468"/>
      <c r="G2047" s="469"/>
    </row>
    <row r="2048" spans="1:8">
      <c r="A2048" s="470" t="s">
        <v>4212</v>
      </c>
      <c r="B2048" s="476"/>
      <c r="C2048" s="477"/>
      <c r="D2048" s="467"/>
      <c r="E2048" s="466"/>
      <c r="F2048" s="468"/>
      <c r="G2048" s="469"/>
    </row>
    <row r="2049" spans="1:8">
      <c r="A2049" s="470" t="s">
        <v>4213</v>
      </c>
      <c r="B2049" s="476"/>
      <c r="C2049" s="477"/>
      <c r="D2049" s="467"/>
      <c r="E2049" s="466"/>
      <c r="F2049" s="468"/>
      <c r="G2049" s="469"/>
      <c r="H2049" s="392"/>
    </row>
    <row r="2050" spans="1:8">
      <c r="A2050" s="421" t="s">
        <v>4214</v>
      </c>
      <c r="B2050" s="476"/>
      <c r="C2050" s="477"/>
      <c r="D2050" s="467"/>
      <c r="E2050" s="466"/>
      <c r="F2050" s="468"/>
      <c r="G2050" s="469"/>
      <c r="H2050" s="392"/>
    </row>
    <row r="2051" spans="1:8">
      <c r="A2051" s="470" t="s">
        <v>4215</v>
      </c>
      <c r="B2051" s="476" t="s">
        <v>4216</v>
      </c>
      <c r="C2051" s="477">
        <v>3500</v>
      </c>
      <c r="D2051" s="467">
        <f t="shared" ref="D2051:D2108" si="22">100%-(E2051/C2051)</f>
        <v>0</v>
      </c>
      <c r="E2051" s="466">
        <f t="shared" ref="E2051:E2062" si="23">C2051</f>
        <v>3500</v>
      </c>
      <c r="F2051" s="468"/>
      <c r="G2051" s="469"/>
      <c r="H2051" s="392"/>
    </row>
    <row r="2052" spans="1:8">
      <c r="A2052" s="470" t="s">
        <v>4217</v>
      </c>
      <c r="B2052" s="476" t="s">
        <v>4218</v>
      </c>
      <c r="C2052" s="477">
        <v>3500</v>
      </c>
      <c r="D2052" s="467">
        <f t="shared" si="22"/>
        <v>0</v>
      </c>
      <c r="E2052" s="466">
        <f t="shared" si="23"/>
        <v>3500</v>
      </c>
      <c r="F2052" s="468"/>
      <c r="G2052" s="469"/>
      <c r="H2052" s="392"/>
    </row>
    <row r="2053" spans="1:8">
      <c r="A2053" s="470" t="s">
        <v>4219</v>
      </c>
      <c r="B2053" s="476" t="s">
        <v>4220</v>
      </c>
      <c r="C2053" s="477">
        <v>3500</v>
      </c>
      <c r="D2053" s="467">
        <f t="shared" si="22"/>
        <v>0</v>
      </c>
      <c r="E2053" s="466">
        <f t="shared" si="23"/>
        <v>3500</v>
      </c>
      <c r="F2053" s="468"/>
      <c r="G2053" s="469"/>
      <c r="H2053" s="392"/>
    </row>
    <row r="2054" spans="1:8">
      <c r="A2054" s="470" t="s">
        <v>4221</v>
      </c>
      <c r="B2054" s="476" t="s">
        <v>4222</v>
      </c>
      <c r="C2054" s="477">
        <v>3500</v>
      </c>
      <c r="D2054" s="467">
        <f t="shared" si="22"/>
        <v>0</v>
      </c>
      <c r="E2054" s="466">
        <f t="shared" si="23"/>
        <v>3500</v>
      </c>
      <c r="F2054" s="468"/>
      <c r="G2054" s="469"/>
      <c r="H2054" s="392"/>
    </row>
    <row r="2055" spans="1:8">
      <c r="A2055" s="470" t="s">
        <v>4223</v>
      </c>
      <c r="B2055" s="476" t="s">
        <v>4224</v>
      </c>
      <c r="C2055" s="477">
        <v>1800</v>
      </c>
      <c r="D2055" s="467">
        <f t="shared" si="22"/>
        <v>0</v>
      </c>
      <c r="E2055" s="466">
        <f t="shared" si="23"/>
        <v>1800</v>
      </c>
      <c r="F2055" s="468"/>
      <c r="G2055" s="469"/>
      <c r="H2055" s="392"/>
    </row>
    <row r="2056" spans="1:8">
      <c r="A2056" s="470" t="s">
        <v>4225</v>
      </c>
      <c r="B2056" s="476" t="s">
        <v>4226</v>
      </c>
      <c r="C2056" s="477">
        <v>1800</v>
      </c>
      <c r="D2056" s="467">
        <f t="shared" si="22"/>
        <v>0</v>
      </c>
      <c r="E2056" s="466">
        <f t="shared" si="23"/>
        <v>1800</v>
      </c>
      <c r="F2056" s="468"/>
      <c r="G2056" s="469"/>
      <c r="H2056" s="392"/>
    </row>
    <row r="2057" spans="1:8">
      <c r="A2057" s="470" t="s">
        <v>4227</v>
      </c>
      <c r="B2057" s="476" t="s">
        <v>4228</v>
      </c>
      <c r="C2057" s="477">
        <v>3500</v>
      </c>
      <c r="D2057" s="467">
        <f t="shared" si="22"/>
        <v>0</v>
      </c>
      <c r="E2057" s="466">
        <f t="shared" si="23"/>
        <v>3500</v>
      </c>
      <c r="F2057" s="468"/>
      <c r="G2057" s="469"/>
      <c r="H2057" s="392"/>
    </row>
    <row r="2058" spans="1:8">
      <c r="A2058" s="470" t="s">
        <v>4229</v>
      </c>
      <c r="B2058" s="476" t="s">
        <v>4230</v>
      </c>
      <c r="C2058" s="477">
        <v>3000</v>
      </c>
      <c r="D2058" s="467">
        <f t="shared" si="22"/>
        <v>0</v>
      </c>
      <c r="E2058" s="466">
        <f t="shared" si="23"/>
        <v>3000</v>
      </c>
      <c r="F2058" s="468"/>
      <c r="G2058" s="469"/>
      <c r="H2058" s="392"/>
    </row>
    <row r="2059" spans="1:8">
      <c r="A2059" s="470" t="s">
        <v>4231</v>
      </c>
      <c r="B2059" s="476" t="s">
        <v>4232</v>
      </c>
      <c r="C2059" s="477">
        <v>3500</v>
      </c>
      <c r="D2059" s="467">
        <f t="shared" si="22"/>
        <v>0</v>
      </c>
      <c r="E2059" s="466">
        <f t="shared" si="23"/>
        <v>3500</v>
      </c>
      <c r="F2059" s="468"/>
      <c r="G2059" s="469"/>
      <c r="H2059" s="392"/>
    </row>
    <row r="2060" spans="1:8">
      <c r="A2060" s="470" t="s">
        <v>4233</v>
      </c>
      <c r="B2060" s="476" t="s">
        <v>4234</v>
      </c>
      <c r="C2060" s="477">
        <v>1800</v>
      </c>
      <c r="D2060" s="467">
        <f t="shared" si="22"/>
        <v>0</v>
      </c>
      <c r="E2060" s="466">
        <f t="shared" si="23"/>
        <v>1800</v>
      </c>
      <c r="F2060" s="468"/>
      <c r="G2060" s="469"/>
      <c r="H2060" s="392"/>
    </row>
    <row r="2061" spans="1:8">
      <c r="A2061" s="470" t="s">
        <v>4235</v>
      </c>
      <c r="B2061" s="476" t="s">
        <v>4236</v>
      </c>
      <c r="C2061" s="477">
        <v>3500</v>
      </c>
      <c r="D2061" s="467">
        <f t="shared" si="22"/>
        <v>0</v>
      </c>
      <c r="E2061" s="466">
        <f t="shared" si="23"/>
        <v>3500</v>
      </c>
      <c r="F2061" s="468"/>
      <c r="G2061" s="469"/>
      <c r="H2061" s="392"/>
    </row>
    <row r="2062" spans="1:8">
      <c r="A2062" s="470" t="s">
        <v>4237</v>
      </c>
      <c r="B2062" s="476" t="s">
        <v>4238</v>
      </c>
      <c r="C2062" s="477">
        <v>2500</v>
      </c>
      <c r="D2062" s="467">
        <f t="shared" si="22"/>
        <v>0</v>
      </c>
      <c r="E2062" s="466">
        <f t="shared" si="23"/>
        <v>2500</v>
      </c>
      <c r="F2062" s="468"/>
      <c r="G2062" s="469"/>
      <c r="H2062" s="392"/>
    </row>
    <row r="2063" spans="1:8">
      <c r="A2063" s="421" t="s">
        <v>4239</v>
      </c>
      <c r="B2063" s="476"/>
      <c r="C2063" s="477"/>
      <c r="D2063" s="467"/>
      <c r="E2063" s="466"/>
      <c r="F2063" s="468"/>
      <c r="G2063" s="469"/>
      <c r="H2063" s="392"/>
    </row>
    <row r="2064" spans="1:8">
      <c r="A2064" s="478" t="s">
        <v>1739</v>
      </c>
      <c r="B2064" s="476"/>
      <c r="C2064" s="477"/>
      <c r="D2064" s="467"/>
      <c r="E2064" s="466"/>
      <c r="F2064" s="468"/>
      <c r="G2064" s="469"/>
      <c r="H2064" s="392"/>
    </row>
    <row r="2065" spans="1:8">
      <c r="A2065" s="470" t="s">
        <v>4240</v>
      </c>
      <c r="B2065" s="476" t="s">
        <v>4241</v>
      </c>
      <c r="C2065" s="477">
        <v>1500</v>
      </c>
      <c r="D2065" s="467">
        <f t="shared" si="22"/>
        <v>0</v>
      </c>
      <c r="E2065" s="466">
        <f t="shared" ref="E2065:E2108" si="24">C2065</f>
        <v>1500</v>
      </c>
      <c r="F2065" s="468"/>
      <c r="G2065" s="469"/>
      <c r="H2065" s="392"/>
    </row>
    <row r="2066" spans="1:8">
      <c r="A2066" s="470" t="s">
        <v>4242</v>
      </c>
      <c r="B2066" s="476" t="s">
        <v>4243</v>
      </c>
      <c r="C2066" s="477">
        <v>12300</v>
      </c>
      <c r="D2066" s="467">
        <f t="shared" si="22"/>
        <v>0</v>
      </c>
      <c r="E2066" s="466">
        <f t="shared" si="24"/>
        <v>12300</v>
      </c>
      <c r="F2066" s="468"/>
      <c r="G2066" s="469"/>
      <c r="H2066" s="392"/>
    </row>
    <row r="2067" spans="1:8">
      <c r="A2067" s="470" t="s">
        <v>4244</v>
      </c>
      <c r="B2067" s="476" t="s">
        <v>4245</v>
      </c>
      <c r="C2067" s="477">
        <v>30000</v>
      </c>
      <c r="D2067" s="467">
        <f t="shared" si="22"/>
        <v>0</v>
      </c>
      <c r="E2067" s="466">
        <f t="shared" si="24"/>
        <v>30000</v>
      </c>
      <c r="F2067" s="468"/>
      <c r="G2067" s="469"/>
      <c r="H2067" s="392"/>
    </row>
    <row r="2068" spans="1:8">
      <c r="A2068" s="470" t="s">
        <v>4246</v>
      </c>
      <c r="B2068" s="476" t="s">
        <v>4247</v>
      </c>
      <c r="C2068" s="477">
        <v>58500</v>
      </c>
      <c r="D2068" s="467">
        <f t="shared" si="22"/>
        <v>0</v>
      </c>
      <c r="E2068" s="466">
        <f t="shared" si="24"/>
        <v>58500</v>
      </c>
      <c r="F2068" s="468"/>
      <c r="G2068" s="469"/>
      <c r="H2068" s="392"/>
    </row>
    <row r="2069" spans="1:8">
      <c r="A2069" s="470" t="s">
        <v>4248</v>
      </c>
      <c r="B2069" s="476" t="s">
        <v>4249</v>
      </c>
      <c r="C2069" s="477">
        <v>112500</v>
      </c>
      <c r="D2069" s="467">
        <f t="shared" si="22"/>
        <v>0</v>
      </c>
      <c r="E2069" s="466">
        <f t="shared" si="24"/>
        <v>112500</v>
      </c>
      <c r="F2069" s="468"/>
      <c r="G2069" s="469"/>
      <c r="H2069" s="392"/>
    </row>
    <row r="2070" spans="1:8">
      <c r="A2070" s="421" t="s">
        <v>4250</v>
      </c>
      <c r="B2070" s="476"/>
      <c r="C2070" s="477"/>
      <c r="D2070" s="467"/>
      <c r="E2070" s="466"/>
      <c r="F2070" s="468"/>
      <c r="G2070" s="469"/>
      <c r="H2070" s="392"/>
    </row>
    <row r="2071" spans="1:8">
      <c r="A2071" s="478" t="s">
        <v>1739</v>
      </c>
      <c r="B2071" s="476"/>
      <c r="C2071" s="477"/>
      <c r="D2071" s="467"/>
      <c r="E2071" s="466"/>
      <c r="F2071" s="468"/>
      <c r="G2071" s="469"/>
      <c r="H2071" s="392"/>
    </row>
    <row r="2072" spans="1:8">
      <c r="A2072" s="470" t="s">
        <v>4251</v>
      </c>
      <c r="B2072" s="476" t="s">
        <v>4252</v>
      </c>
      <c r="C2072" s="477">
        <v>300</v>
      </c>
      <c r="D2072" s="467">
        <f t="shared" si="22"/>
        <v>0</v>
      </c>
      <c r="E2072" s="466">
        <f t="shared" si="24"/>
        <v>300</v>
      </c>
      <c r="F2072" s="468"/>
      <c r="G2072" s="469"/>
      <c r="H2072" s="392"/>
    </row>
    <row r="2073" spans="1:8">
      <c r="A2073" s="470" t="s">
        <v>4253</v>
      </c>
      <c r="B2073" s="476" t="s">
        <v>4254</v>
      </c>
      <c r="C2073" s="477">
        <v>2460</v>
      </c>
      <c r="D2073" s="467">
        <f t="shared" si="22"/>
        <v>0</v>
      </c>
      <c r="E2073" s="466">
        <f t="shared" si="24"/>
        <v>2460</v>
      </c>
      <c r="F2073" s="468"/>
      <c r="G2073" s="469"/>
      <c r="H2073" s="392"/>
    </row>
    <row r="2074" spans="1:8">
      <c r="A2074" s="470" t="s">
        <v>4255</v>
      </c>
      <c r="B2074" s="476" t="s">
        <v>4256</v>
      </c>
      <c r="C2074" s="477">
        <v>6000</v>
      </c>
      <c r="D2074" s="467">
        <f t="shared" si="22"/>
        <v>0</v>
      </c>
      <c r="E2074" s="466">
        <f t="shared" si="24"/>
        <v>6000</v>
      </c>
      <c r="F2074" s="468"/>
      <c r="G2074" s="469"/>
      <c r="H2074" s="392"/>
    </row>
    <row r="2075" spans="1:8">
      <c r="A2075" s="470" t="s">
        <v>4257</v>
      </c>
      <c r="B2075" s="476" t="s">
        <v>4258</v>
      </c>
      <c r="C2075" s="477">
        <v>11700</v>
      </c>
      <c r="D2075" s="467">
        <f t="shared" si="22"/>
        <v>0</v>
      </c>
      <c r="E2075" s="466">
        <f t="shared" si="24"/>
        <v>11700</v>
      </c>
      <c r="F2075" s="468"/>
      <c r="G2075" s="469"/>
      <c r="H2075" s="392"/>
    </row>
    <row r="2076" spans="1:8">
      <c r="A2076" s="470" t="s">
        <v>4259</v>
      </c>
      <c r="B2076" s="476" t="s">
        <v>4260</v>
      </c>
      <c r="C2076" s="477">
        <v>22500</v>
      </c>
      <c r="D2076" s="467">
        <f t="shared" si="22"/>
        <v>0</v>
      </c>
      <c r="E2076" s="466">
        <f t="shared" si="24"/>
        <v>22500</v>
      </c>
      <c r="F2076" s="468"/>
      <c r="G2076" s="469"/>
      <c r="H2076" s="392"/>
    </row>
    <row r="2077" spans="1:8">
      <c r="A2077" s="421" t="s">
        <v>4261</v>
      </c>
      <c r="B2077" s="476"/>
      <c r="C2077" s="477"/>
      <c r="D2077" s="467"/>
      <c r="E2077" s="466"/>
      <c r="F2077" s="468"/>
      <c r="G2077" s="469"/>
      <c r="H2077" s="392"/>
    </row>
    <row r="2078" spans="1:8">
      <c r="A2078" s="470" t="s">
        <v>4262</v>
      </c>
      <c r="B2078" s="476"/>
      <c r="C2078" s="477"/>
      <c r="D2078" s="467"/>
      <c r="E2078" s="466"/>
      <c r="F2078" s="468"/>
      <c r="G2078" s="469"/>
      <c r="H2078" s="392"/>
    </row>
    <row r="2079" spans="1:8">
      <c r="A2079" s="470" t="s">
        <v>4263</v>
      </c>
      <c r="B2079" s="476"/>
      <c r="C2079" s="477"/>
      <c r="D2079" s="467"/>
      <c r="E2079" s="466"/>
      <c r="F2079" s="468"/>
      <c r="G2079" s="469"/>
      <c r="H2079" s="392"/>
    </row>
    <row r="2080" spans="1:8">
      <c r="A2080" s="478" t="s">
        <v>1739</v>
      </c>
      <c r="B2080" s="476"/>
      <c r="C2080" s="477"/>
      <c r="D2080" s="467"/>
      <c r="E2080" s="466"/>
      <c r="F2080" s="468"/>
      <c r="G2080" s="469"/>
      <c r="H2080" s="392"/>
    </row>
    <row r="2081" spans="1:8">
      <c r="A2081" s="470" t="s">
        <v>4264</v>
      </c>
      <c r="B2081" s="476" t="s">
        <v>4265</v>
      </c>
      <c r="C2081" s="477">
        <v>919</v>
      </c>
      <c r="D2081" s="467">
        <f t="shared" si="22"/>
        <v>0</v>
      </c>
      <c r="E2081" s="466">
        <f t="shared" si="24"/>
        <v>919</v>
      </c>
      <c r="F2081" s="468"/>
      <c r="G2081" s="469"/>
      <c r="H2081" s="392"/>
    </row>
    <row r="2082" spans="1:8">
      <c r="A2082" s="470" t="s">
        <v>4266</v>
      </c>
      <c r="B2082" s="476" t="s">
        <v>4267</v>
      </c>
      <c r="C2082" s="477">
        <v>2540</v>
      </c>
      <c r="D2082" s="467">
        <f t="shared" si="22"/>
        <v>0</v>
      </c>
      <c r="E2082" s="466">
        <f t="shared" si="24"/>
        <v>2540</v>
      </c>
      <c r="F2082" s="468"/>
      <c r="G2082" s="469"/>
      <c r="H2082" s="392"/>
    </row>
    <row r="2083" spans="1:8">
      <c r="A2083" s="470" t="s">
        <v>4268</v>
      </c>
      <c r="B2083" s="476" t="s">
        <v>4269</v>
      </c>
      <c r="C2083" s="477">
        <v>4860</v>
      </c>
      <c r="D2083" s="467">
        <f t="shared" si="22"/>
        <v>0</v>
      </c>
      <c r="E2083" s="466">
        <f t="shared" si="24"/>
        <v>4860</v>
      </c>
      <c r="F2083" s="468"/>
      <c r="G2083" s="469"/>
      <c r="H2083" s="392"/>
    </row>
    <row r="2084" spans="1:8">
      <c r="A2084" s="470" t="s">
        <v>4270</v>
      </c>
      <c r="B2084" s="476" t="s">
        <v>4271</v>
      </c>
      <c r="C2084" s="477">
        <v>9145</v>
      </c>
      <c r="D2084" s="467">
        <f t="shared" si="22"/>
        <v>0</v>
      </c>
      <c r="E2084" s="466">
        <f t="shared" si="24"/>
        <v>9145</v>
      </c>
      <c r="F2084" s="468"/>
      <c r="G2084" s="469"/>
      <c r="H2084" s="392"/>
    </row>
    <row r="2085" spans="1:8">
      <c r="A2085" s="470" t="s">
        <v>4272</v>
      </c>
      <c r="B2085" s="476" t="s">
        <v>4273</v>
      </c>
      <c r="C2085" s="477">
        <v>12750</v>
      </c>
      <c r="D2085" s="467">
        <f t="shared" si="22"/>
        <v>0</v>
      </c>
      <c r="E2085" s="466">
        <f t="shared" si="24"/>
        <v>12750</v>
      </c>
      <c r="F2085" s="468"/>
      <c r="G2085" s="469"/>
      <c r="H2085" s="392"/>
    </row>
    <row r="2086" spans="1:8">
      <c r="A2086" s="470" t="s">
        <v>4274</v>
      </c>
      <c r="B2086" s="476" t="s">
        <v>4275</v>
      </c>
      <c r="C2086" s="477">
        <v>1500</v>
      </c>
      <c r="D2086" s="467">
        <f t="shared" si="22"/>
        <v>0</v>
      </c>
      <c r="E2086" s="466">
        <f t="shared" si="24"/>
        <v>1500</v>
      </c>
      <c r="F2086" s="468"/>
      <c r="G2086" s="469"/>
      <c r="H2086" s="392"/>
    </row>
    <row r="2087" spans="1:8">
      <c r="A2087" s="421" t="s">
        <v>4276</v>
      </c>
      <c r="B2087" s="476"/>
      <c r="C2087" s="477"/>
      <c r="D2087" s="467"/>
      <c r="E2087" s="466"/>
      <c r="F2087" s="468"/>
      <c r="G2087" s="469"/>
      <c r="H2087" s="392"/>
    </row>
    <row r="2088" spans="1:8">
      <c r="A2088" s="478" t="s">
        <v>1739</v>
      </c>
      <c r="B2088" s="476"/>
      <c r="C2088" s="477"/>
      <c r="D2088" s="467"/>
      <c r="E2088" s="466"/>
      <c r="F2088" s="468"/>
      <c r="G2088" s="469"/>
      <c r="H2088" s="392"/>
    </row>
    <row r="2089" spans="1:8" ht="30">
      <c r="A2089" s="470" t="s">
        <v>4277</v>
      </c>
      <c r="B2089" s="465" t="s">
        <v>4278</v>
      </c>
      <c r="C2089" s="477">
        <v>184</v>
      </c>
      <c r="D2089" s="467">
        <f t="shared" si="22"/>
        <v>0</v>
      </c>
      <c r="E2089" s="466">
        <f t="shared" si="24"/>
        <v>184</v>
      </c>
      <c r="F2089" s="468"/>
      <c r="G2089" s="469"/>
      <c r="H2089" s="392"/>
    </row>
    <row r="2090" spans="1:8" ht="30">
      <c r="A2090" s="470" t="s">
        <v>4279</v>
      </c>
      <c r="B2090" s="465" t="s">
        <v>4280</v>
      </c>
      <c r="C2090" s="477">
        <v>508</v>
      </c>
      <c r="D2090" s="467">
        <f t="shared" si="22"/>
        <v>0</v>
      </c>
      <c r="E2090" s="466">
        <f t="shared" si="24"/>
        <v>508</v>
      </c>
      <c r="F2090" s="468"/>
      <c r="G2090" s="469"/>
      <c r="H2090" s="392"/>
    </row>
    <row r="2091" spans="1:8" ht="30">
      <c r="A2091" s="470" t="s">
        <v>4281</v>
      </c>
      <c r="B2091" s="465" t="s">
        <v>4282</v>
      </c>
      <c r="C2091" s="477">
        <v>972</v>
      </c>
      <c r="D2091" s="467">
        <f t="shared" si="22"/>
        <v>0</v>
      </c>
      <c r="E2091" s="466">
        <f t="shared" si="24"/>
        <v>972</v>
      </c>
      <c r="F2091" s="468"/>
      <c r="G2091" s="469"/>
      <c r="H2091" s="392"/>
    </row>
    <row r="2092" spans="1:8" ht="30">
      <c r="A2092" s="470" t="s">
        <v>4283</v>
      </c>
      <c r="B2092" s="465" t="s">
        <v>4284</v>
      </c>
      <c r="C2092" s="477">
        <v>1829</v>
      </c>
      <c r="D2092" s="467">
        <f t="shared" si="22"/>
        <v>0</v>
      </c>
      <c r="E2092" s="466">
        <f t="shared" si="24"/>
        <v>1829</v>
      </c>
      <c r="F2092" s="468"/>
      <c r="G2092" s="469"/>
      <c r="H2092" s="392"/>
    </row>
    <row r="2093" spans="1:8" ht="30">
      <c r="A2093" s="470" t="s">
        <v>4285</v>
      </c>
      <c r="B2093" s="465" t="s">
        <v>4286</v>
      </c>
      <c r="C2093" s="477">
        <v>2550</v>
      </c>
      <c r="D2093" s="467">
        <f t="shared" si="22"/>
        <v>0</v>
      </c>
      <c r="E2093" s="466">
        <f t="shared" si="24"/>
        <v>2550</v>
      </c>
      <c r="F2093" s="468"/>
      <c r="G2093" s="469"/>
      <c r="H2093" s="392"/>
    </row>
    <row r="2094" spans="1:8">
      <c r="A2094" s="421" t="s">
        <v>927</v>
      </c>
      <c r="B2094" s="465"/>
      <c r="C2094" s="477"/>
      <c r="D2094" s="467"/>
      <c r="E2094" s="466"/>
      <c r="F2094" s="468"/>
      <c r="G2094" s="469"/>
      <c r="H2094" s="392"/>
    </row>
    <row r="2095" spans="1:8">
      <c r="A2095" s="470" t="s">
        <v>4287</v>
      </c>
      <c r="B2095" s="476" t="s">
        <v>4288</v>
      </c>
      <c r="C2095" s="477">
        <v>462</v>
      </c>
      <c r="D2095" s="467">
        <f t="shared" si="22"/>
        <v>0</v>
      </c>
      <c r="E2095" s="466">
        <f t="shared" si="24"/>
        <v>462</v>
      </c>
      <c r="F2095" s="468"/>
      <c r="G2095" s="469"/>
      <c r="H2095" s="392"/>
    </row>
    <row r="2096" spans="1:8">
      <c r="A2096" s="470" t="s">
        <v>4289</v>
      </c>
      <c r="B2096" s="476" t="s">
        <v>4290</v>
      </c>
      <c r="C2096" s="477">
        <v>325</v>
      </c>
      <c r="D2096" s="467">
        <f t="shared" si="22"/>
        <v>0</v>
      </c>
      <c r="E2096" s="466">
        <f t="shared" si="24"/>
        <v>325</v>
      </c>
      <c r="F2096" s="468"/>
      <c r="G2096" s="469"/>
      <c r="H2096" s="392"/>
    </row>
    <row r="2097" spans="1:8">
      <c r="A2097" s="421" t="s">
        <v>1909</v>
      </c>
      <c r="B2097" s="476"/>
      <c r="C2097" s="477"/>
      <c r="D2097" s="467"/>
      <c r="E2097" s="466"/>
      <c r="F2097" s="468"/>
      <c r="G2097" s="469"/>
    </row>
    <row r="2098" spans="1:8">
      <c r="A2098" s="470" t="s">
        <v>4291</v>
      </c>
      <c r="B2098" s="476"/>
      <c r="C2098" s="477"/>
      <c r="D2098" s="467"/>
      <c r="E2098" s="466"/>
      <c r="F2098" s="468"/>
      <c r="G2098" s="469"/>
    </row>
    <row r="2099" spans="1:8">
      <c r="A2099" s="470" t="s">
        <v>4292</v>
      </c>
      <c r="B2099" s="476"/>
      <c r="C2099" s="477"/>
      <c r="D2099" s="467"/>
      <c r="E2099" s="466"/>
      <c r="F2099" s="468"/>
      <c r="G2099" s="469"/>
    </row>
    <row r="2100" spans="1:8">
      <c r="A2100" s="470" t="s">
        <v>4202</v>
      </c>
      <c r="B2100" s="476"/>
      <c r="C2100" s="477"/>
      <c r="D2100" s="467"/>
      <c r="E2100" s="466"/>
      <c r="F2100" s="468"/>
      <c r="G2100" s="469"/>
    </row>
    <row r="2101" spans="1:8">
      <c r="A2101" s="470" t="s">
        <v>4293</v>
      </c>
      <c r="B2101" s="476"/>
      <c r="C2101" s="477"/>
      <c r="D2101" s="467"/>
      <c r="E2101" s="466"/>
      <c r="F2101" s="468"/>
      <c r="G2101" s="469"/>
    </row>
    <row r="2102" spans="1:8">
      <c r="A2102" s="470" t="s">
        <v>4204</v>
      </c>
      <c r="B2102" s="476"/>
      <c r="C2102" s="477"/>
      <c r="D2102" s="467"/>
      <c r="E2102" s="466"/>
      <c r="F2102" s="468"/>
      <c r="G2102" s="469"/>
    </row>
    <row r="2103" spans="1:8">
      <c r="A2103" s="470" t="s">
        <v>4294</v>
      </c>
      <c r="B2103" s="476"/>
      <c r="C2103" s="477"/>
      <c r="D2103" s="467"/>
      <c r="E2103" s="466"/>
      <c r="F2103" s="468"/>
      <c r="G2103" s="469"/>
    </row>
    <row r="2104" spans="1:8">
      <c r="A2104" s="470" t="s">
        <v>4295</v>
      </c>
      <c r="B2104" s="476"/>
      <c r="C2104" s="477"/>
      <c r="D2104" s="467"/>
      <c r="E2104" s="466"/>
      <c r="F2104" s="468"/>
      <c r="G2104" s="469"/>
    </row>
    <row r="2105" spans="1:8">
      <c r="A2105" s="470" t="s">
        <v>4207</v>
      </c>
      <c r="B2105" s="476"/>
      <c r="C2105" s="477"/>
      <c r="D2105" s="467"/>
      <c r="E2105" s="466"/>
      <c r="F2105" s="468"/>
      <c r="G2105" s="469"/>
    </row>
    <row r="2106" spans="1:8">
      <c r="A2106" s="470" t="s">
        <v>4208</v>
      </c>
      <c r="B2106" s="476"/>
      <c r="C2106" s="477"/>
      <c r="D2106" s="467"/>
      <c r="E2106" s="466"/>
      <c r="F2106" s="468"/>
      <c r="G2106" s="469"/>
    </row>
    <row r="2107" spans="1:8">
      <c r="A2107" s="470" t="s">
        <v>4296</v>
      </c>
      <c r="B2107" s="476" t="s">
        <v>4297</v>
      </c>
      <c r="C2107" s="477">
        <v>2200</v>
      </c>
      <c r="D2107" s="467">
        <f t="shared" si="22"/>
        <v>0</v>
      </c>
      <c r="E2107" s="466">
        <f t="shared" si="24"/>
        <v>2200</v>
      </c>
      <c r="F2107" s="468"/>
      <c r="G2107" s="469"/>
    </row>
    <row r="2108" spans="1:8">
      <c r="A2108" s="470" t="s">
        <v>4298</v>
      </c>
      <c r="B2108" s="476" t="s">
        <v>4299</v>
      </c>
      <c r="C2108" s="477">
        <v>1</v>
      </c>
      <c r="D2108" s="467">
        <f t="shared" si="22"/>
        <v>0</v>
      </c>
      <c r="E2108" s="466">
        <f t="shared" si="24"/>
        <v>1</v>
      </c>
      <c r="F2108" s="468"/>
      <c r="G2108" s="469"/>
      <c r="H2108" s="502"/>
    </row>
    <row r="2109" spans="1:8">
      <c r="A2109" s="464"/>
      <c r="B2109" s="465"/>
      <c r="C2109" s="466"/>
      <c r="D2109" s="467"/>
      <c r="E2109" s="466"/>
      <c r="F2109" s="468"/>
      <c r="G2109" s="469"/>
      <c r="H2109" s="502"/>
    </row>
    <row r="2110" spans="1:8">
      <c r="A2110" s="448" t="s">
        <v>4300</v>
      </c>
      <c r="B2110" s="465"/>
      <c r="C2110" s="466"/>
      <c r="D2110" s="467"/>
      <c r="E2110" s="466"/>
      <c r="F2110" s="468"/>
      <c r="G2110" s="469"/>
      <c r="H2110" s="502"/>
    </row>
    <row r="2111" spans="1:8">
      <c r="A2111" s="421" t="s">
        <v>4301</v>
      </c>
      <c r="B2111" s="476"/>
      <c r="C2111" s="477"/>
      <c r="D2111" s="467"/>
      <c r="E2111" s="466"/>
      <c r="F2111" s="468"/>
      <c r="G2111" s="469"/>
      <c r="H2111" s="502"/>
    </row>
    <row r="2112" spans="1:8" s="504" customFormat="1">
      <c r="A2112" s="503" t="s">
        <v>1736</v>
      </c>
      <c r="B2112" s="476"/>
      <c r="C2112" s="477"/>
      <c r="D2112" s="467"/>
      <c r="E2112" s="466"/>
      <c r="F2112" s="468"/>
      <c r="G2112" s="469"/>
      <c r="H2112" s="502"/>
    </row>
    <row r="2113" spans="1:8" s="504" customFormat="1">
      <c r="A2113" s="503" t="s">
        <v>4302</v>
      </c>
      <c r="B2113" s="476"/>
      <c r="C2113" s="477"/>
      <c r="D2113" s="467"/>
      <c r="E2113" s="466"/>
      <c r="F2113" s="468"/>
      <c r="G2113" s="469"/>
      <c r="H2113" s="502"/>
    </row>
    <row r="2114" spans="1:8" s="504" customFormat="1">
      <c r="A2114" s="505" t="s">
        <v>4303</v>
      </c>
      <c r="B2114" s="476"/>
      <c r="C2114" s="477"/>
      <c r="D2114" s="467"/>
      <c r="E2114" s="466"/>
      <c r="F2114" s="468"/>
      <c r="G2114" s="469"/>
      <c r="H2114" s="502"/>
    </row>
    <row r="2115" spans="1:8" s="504" customFormat="1">
      <c r="A2115" s="505" t="s">
        <v>1735</v>
      </c>
      <c r="B2115" s="476"/>
      <c r="C2115" s="477"/>
      <c r="D2115" s="467"/>
      <c r="E2115" s="466"/>
      <c r="F2115" s="468"/>
      <c r="G2115" s="469"/>
      <c r="H2115" s="502"/>
    </row>
    <row r="2116" spans="1:8" s="504" customFormat="1">
      <c r="A2116" s="470" t="s">
        <v>4304</v>
      </c>
      <c r="B2116" s="476"/>
      <c r="C2116" s="477"/>
      <c r="D2116" s="467"/>
      <c r="E2116" s="466"/>
      <c r="F2116" s="468"/>
      <c r="G2116" s="469"/>
      <c r="H2116" s="502"/>
    </row>
    <row r="2117" spans="1:8">
      <c r="A2117" s="470" t="s">
        <v>1737</v>
      </c>
      <c r="B2117" s="476"/>
      <c r="C2117" s="477"/>
      <c r="D2117" s="467"/>
      <c r="E2117" s="466"/>
      <c r="F2117" s="468"/>
      <c r="G2117" s="469"/>
      <c r="H2117" s="502"/>
    </row>
    <row r="2118" spans="1:8">
      <c r="A2118" s="470" t="s">
        <v>1738</v>
      </c>
      <c r="B2118" s="476"/>
      <c r="C2118" s="477"/>
      <c r="D2118" s="467"/>
      <c r="E2118" s="466"/>
      <c r="F2118" s="468"/>
      <c r="G2118" s="469"/>
      <c r="H2118" s="502"/>
    </row>
    <row r="2119" spans="1:8">
      <c r="A2119" s="470" t="s">
        <v>4305</v>
      </c>
      <c r="B2119" s="476" t="s">
        <v>4306</v>
      </c>
      <c r="C2119" s="477">
        <v>1275</v>
      </c>
      <c r="D2119" s="467">
        <f t="shared" ref="D2119:D2161" si="25">100%-(E2119/C2119)</f>
        <v>0</v>
      </c>
      <c r="E2119" s="466">
        <f t="shared" ref="E2119:E2161" si="26">C2119</f>
        <v>1275</v>
      </c>
      <c r="F2119" s="468"/>
      <c r="G2119" s="469"/>
      <c r="H2119" s="502"/>
    </row>
    <row r="2120" spans="1:8">
      <c r="A2120" s="470" t="s">
        <v>4307</v>
      </c>
      <c r="B2120" s="476" t="s">
        <v>4308</v>
      </c>
      <c r="C2120" s="477">
        <v>10455</v>
      </c>
      <c r="D2120" s="467">
        <f t="shared" si="25"/>
        <v>0</v>
      </c>
      <c r="E2120" s="466">
        <f t="shared" si="26"/>
        <v>10455</v>
      </c>
      <c r="F2120" s="468"/>
      <c r="G2120" s="469"/>
      <c r="H2120" s="502"/>
    </row>
    <row r="2121" spans="1:8">
      <c r="A2121" s="470" t="s">
        <v>4309</v>
      </c>
      <c r="B2121" s="476" t="s">
        <v>4310</v>
      </c>
      <c r="C2121" s="477">
        <v>25500</v>
      </c>
      <c r="D2121" s="467">
        <f t="shared" si="25"/>
        <v>0</v>
      </c>
      <c r="E2121" s="466">
        <f t="shared" si="26"/>
        <v>25500</v>
      </c>
      <c r="F2121" s="468"/>
      <c r="G2121" s="469"/>
      <c r="H2121" s="502"/>
    </row>
    <row r="2122" spans="1:8">
      <c r="A2122" s="470" t="s">
        <v>4311</v>
      </c>
      <c r="B2122" s="476" t="s">
        <v>4312</v>
      </c>
      <c r="C2122" s="477">
        <v>49725</v>
      </c>
      <c r="D2122" s="467">
        <f t="shared" si="25"/>
        <v>0</v>
      </c>
      <c r="E2122" s="466">
        <f t="shared" si="26"/>
        <v>49725</v>
      </c>
      <c r="F2122" s="468"/>
      <c r="G2122" s="469"/>
      <c r="H2122" s="502"/>
    </row>
    <row r="2123" spans="1:8">
      <c r="A2123" s="470" t="s">
        <v>4313</v>
      </c>
      <c r="B2123" s="476" t="s">
        <v>4314</v>
      </c>
      <c r="C2123" s="477">
        <v>95625</v>
      </c>
      <c r="D2123" s="467">
        <f t="shared" si="25"/>
        <v>0</v>
      </c>
      <c r="E2123" s="466">
        <f t="shared" si="26"/>
        <v>95625</v>
      </c>
      <c r="F2123" s="468"/>
      <c r="G2123" s="469"/>
      <c r="H2123" s="502"/>
    </row>
    <row r="2124" spans="1:8">
      <c r="A2124" s="421" t="s">
        <v>4315</v>
      </c>
      <c r="B2124" s="476"/>
      <c r="C2124" s="477"/>
      <c r="D2124" s="467"/>
      <c r="E2124" s="466"/>
      <c r="F2124" s="468"/>
      <c r="G2124" s="469"/>
      <c r="H2124" s="502"/>
    </row>
    <row r="2125" spans="1:8">
      <c r="A2125" s="470" t="s">
        <v>1739</v>
      </c>
      <c r="B2125" s="476"/>
      <c r="C2125" s="477"/>
      <c r="D2125" s="467"/>
      <c r="E2125" s="466"/>
      <c r="F2125" s="468"/>
      <c r="G2125" s="469"/>
      <c r="H2125" s="502"/>
    </row>
    <row r="2126" spans="1:8">
      <c r="A2126" s="470" t="s">
        <v>4316</v>
      </c>
      <c r="B2126" s="476" t="s">
        <v>4317</v>
      </c>
      <c r="C2126" s="477">
        <v>255</v>
      </c>
      <c r="D2126" s="467">
        <f t="shared" si="25"/>
        <v>0</v>
      </c>
      <c r="E2126" s="466">
        <f t="shared" si="26"/>
        <v>255</v>
      </c>
      <c r="F2126" s="468"/>
      <c r="G2126" s="469"/>
      <c r="H2126" s="502"/>
    </row>
    <row r="2127" spans="1:8">
      <c r="A2127" s="470" t="s">
        <v>4318</v>
      </c>
      <c r="B2127" s="476" t="s">
        <v>4319</v>
      </c>
      <c r="C2127" s="477">
        <v>2091</v>
      </c>
      <c r="D2127" s="467">
        <f t="shared" si="25"/>
        <v>0</v>
      </c>
      <c r="E2127" s="466">
        <f t="shared" si="26"/>
        <v>2091</v>
      </c>
      <c r="F2127" s="468"/>
      <c r="G2127" s="469"/>
      <c r="H2127" s="502"/>
    </row>
    <row r="2128" spans="1:8">
      <c r="A2128" s="470" t="s">
        <v>4320</v>
      </c>
      <c r="B2128" s="476" t="s">
        <v>4321</v>
      </c>
      <c r="C2128" s="477">
        <v>5100</v>
      </c>
      <c r="D2128" s="467">
        <f t="shared" si="25"/>
        <v>0</v>
      </c>
      <c r="E2128" s="466">
        <f t="shared" si="26"/>
        <v>5100</v>
      </c>
      <c r="F2128" s="468"/>
      <c r="G2128" s="469"/>
      <c r="H2128" s="502"/>
    </row>
    <row r="2129" spans="1:8">
      <c r="A2129" s="470" t="s">
        <v>4322</v>
      </c>
      <c r="B2129" s="476" t="s">
        <v>4323</v>
      </c>
      <c r="C2129" s="477">
        <v>9945</v>
      </c>
      <c r="D2129" s="467">
        <f t="shared" si="25"/>
        <v>0</v>
      </c>
      <c r="E2129" s="466">
        <f t="shared" si="26"/>
        <v>9945</v>
      </c>
      <c r="F2129" s="468"/>
      <c r="G2129" s="469"/>
      <c r="H2129" s="502"/>
    </row>
    <row r="2130" spans="1:8">
      <c r="A2130" s="470" t="s">
        <v>4324</v>
      </c>
      <c r="B2130" s="476" t="s">
        <v>4325</v>
      </c>
      <c r="C2130" s="477">
        <v>19125</v>
      </c>
      <c r="D2130" s="467">
        <f t="shared" si="25"/>
        <v>0</v>
      </c>
      <c r="E2130" s="466">
        <f t="shared" si="26"/>
        <v>19125</v>
      </c>
      <c r="F2130" s="468"/>
      <c r="G2130" s="469"/>
      <c r="H2130" s="502"/>
    </row>
    <row r="2131" spans="1:8">
      <c r="A2131" s="421" t="s">
        <v>4326</v>
      </c>
      <c r="B2131" s="476"/>
      <c r="C2131" s="477"/>
      <c r="D2131" s="467"/>
      <c r="E2131" s="466"/>
      <c r="F2131" s="468"/>
      <c r="G2131" s="469"/>
      <c r="H2131" s="502"/>
    </row>
    <row r="2132" spans="1:8">
      <c r="A2132" s="478" t="s">
        <v>1739</v>
      </c>
      <c r="B2132" s="476"/>
      <c r="C2132" s="477"/>
      <c r="D2132" s="467"/>
      <c r="E2132" s="466"/>
      <c r="F2132" s="468"/>
      <c r="G2132" s="469"/>
      <c r="H2132" s="502"/>
    </row>
    <row r="2133" spans="1:8" ht="30">
      <c r="A2133" s="470" t="s">
        <v>4327</v>
      </c>
      <c r="B2133" s="465" t="s">
        <v>4328</v>
      </c>
      <c r="C2133" s="477">
        <v>249</v>
      </c>
      <c r="D2133" s="467">
        <f t="shared" si="25"/>
        <v>0</v>
      </c>
      <c r="E2133" s="466">
        <f t="shared" si="26"/>
        <v>249</v>
      </c>
      <c r="F2133" s="468"/>
      <c r="G2133" s="469"/>
      <c r="H2133" s="502"/>
    </row>
    <row r="2134" spans="1:8">
      <c r="A2134" s="421" t="s">
        <v>4329</v>
      </c>
      <c r="B2134" s="476"/>
      <c r="C2134" s="477"/>
      <c r="D2134" s="467"/>
      <c r="E2134" s="466"/>
      <c r="F2134" s="468"/>
      <c r="G2134" s="469"/>
      <c r="H2134" s="502"/>
    </row>
    <row r="2135" spans="1:8">
      <c r="A2135" s="478" t="s">
        <v>1739</v>
      </c>
      <c r="B2135" s="476"/>
      <c r="C2135" s="477"/>
      <c r="D2135" s="467"/>
      <c r="E2135" s="466"/>
      <c r="F2135" s="468"/>
      <c r="G2135" s="469"/>
      <c r="H2135" s="502"/>
    </row>
    <row r="2136" spans="1:8" ht="30">
      <c r="A2136" s="470" t="s">
        <v>4330</v>
      </c>
      <c r="B2136" s="465" t="s">
        <v>4331</v>
      </c>
      <c r="C2136" s="477">
        <v>50</v>
      </c>
      <c r="D2136" s="467">
        <f t="shared" si="25"/>
        <v>0</v>
      </c>
      <c r="E2136" s="466">
        <f t="shared" si="26"/>
        <v>50</v>
      </c>
      <c r="F2136" s="468"/>
      <c r="G2136" s="469"/>
      <c r="H2136" s="502"/>
    </row>
    <row r="2137" spans="1:8">
      <c r="A2137" s="421" t="s">
        <v>4332</v>
      </c>
      <c r="B2137" s="476"/>
      <c r="C2137" s="477"/>
      <c r="D2137" s="467"/>
      <c r="E2137" s="466"/>
      <c r="F2137" s="468"/>
      <c r="G2137" s="469"/>
      <c r="H2137" s="502"/>
    </row>
    <row r="2138" spans="1:8">
      <c r="A2138" s="470" t="s">
        <v>4333</v>
      </c>
      <c r="B2138" s="476" t="s">
        <v>4334</v>
      </c>
      <c r="C2138" s="477">
        <v>1275</v>
      </c>
      <c r="D2138" s="467">
        <f t="shared" si="25"/>
        <v>0</v>
      </c>
      <c r="E2138" s="466">
        <f t="shared" si="26"/>
        <v>1275</v>
      </c>
      <c r="F2138" s="468"/>
      <c r="G2138" s="469"/>
      <c r="H2138" s="502"/>
    </row>
    <row r="2139" spans="1:8">
      <c r="A2139" s="470" t="s">
        <v>4335</v>
      </c>
      <c r="B2139" s="476" t="s">
        <v>4336</v>
      </c>
      <c r="C2139" s="477">
        <v>10455</v>
      </c>
      <c r="D2139" s="467">
        <f t="shared" si="25"/>
        <v>0</v>
      </c>
      <c r="E2139" s="466">
        <f t="shared" si="26"/>
        <v>10455</v>
      </c>
      <c r="F2139" s="468"/>
      <c r="G2139" s="469"/>
      <c r="H2139" s="502"/>
    </row>
    <row r="2140" spans="1:8">
      <c r="A2140" s="470" t="s">
        <v>4337</v>
      </c>
      <c r="B2140" s="476" t="s">
        <v>4338</v>
      </c>
      <c r="C2140" s="477">
        <v>25500</v>
      </c>
      <c r="D2140" s="467">
        <f t="shared" si="25"/>
        <v>0</v>
      </c>
      <c r="E2140" s="466">
        <f t="shared" si="26"/>
        <v>25500</v>
      </c>
      <c r="F2140" s="468"/>
      <c r="G2140" s="469"/>
      <c r="H2140" s="502"/>
    </row>
    <row r="2141" spans="1:8">
      <c r="A2141" s="470" t="s">
        <v>4339</v>
      </c>
      <c r="B2141" s="476" t="s">
        <v>4340</v>
      </c>
      <c r="C2141" s="477">
        <v>49725</v>
      </c>
      <c r="D2141" s="467">
        <f t="shared" si="25"/>
        <v>0</v>
      </c>
      <c r="E2141" s="466">
        <f t="shared" si="26"/>
        <v>49725</v>
      </c>
      <c r="F2141" s="468"/>
      <c r="G2141" s="469"/>
      <c r="H2141" s="502"/>
    </row>
    <row r="2142" spans="1:8" ht="30">
      <c r="A2142" s="470" t="s">
        <v>4341</v>
      </c>
      <c r="B2142" s="465" t="s">
        <v>4342</v>
      </c>
      <c r="C2142" s="477">
        <v>95625</v>
      </c>
      <c r="D2142" s="467">
        <f t="shared" si="25"/>
        <v>0</v>
      </c>
      <c r="E2142" s="466">
        <f t="shared" si="26"/>
        <v>95625</v>
      </c>
      <c r="F2142" s="468"/>
      <c r="G2142" s="469"/>
      <c r="H2142" s="502"/>
    </row>
    <row r="2143" spans="1:8">
      <c r="A2143" s="421" t="s">
        <v>4343</v>
      </c>
      <c r="B2143" s="476"/>
      <c r="C2143" s="477"/>
      <c r="D2143" s="467"/>
      <c r="E2143" s="466"/>
      <c r="F2143" s="468"/>
      <c r="G2143" s="469"/>
      <c r="H2143" s="502"/>
    </row>
    <row r="2144" spans="1:8" ht="30">
      <c r="A2144" s="470" t="s">
        <v>4344</v>
      </c>
      <c r="B2144" s="465" t="s">
        <v>4345</v>
      </c>
      <c r="C2144" s="477">
        <v>255</v>
      </c>
      <c r="D2144" s="467">
        <f t="shared" si="25"/>
        <v>0</v>
      </c>
      <c r="E2144" s="466">
        <f t="shared" si="26"/>
        <v>255</v>
      </c>
      <c r="F2144" s="468"/>
      <c r="G2144" s="469"/>
      <c r="H2144" s="502"/>
    </row>
    <row r="2145" spans="1:8" ht="30">
      <c r="A2145" s="470" t="s">
        <v>4346</v>
      </c>
      <c r="B2145" s="465" t="s">
        <v>4347</v>
      </c>
      <c r="C2145" s="477">
        <v>2091</v>
      </c>
      <c r="D2145" s="467">
        <f t="shared" si="25"/>
        <v>0</v>
      </c>
      <c r="E2145" s="466">
        <f t="shared" si="26"/>
        <v>2091</v>
      </c>
      <c r="F2145" s="468"/>
      <c r="G2145" s="469"/>
      <c r="H2145" s="502"/>
    </row>
    <row r="2146" spans="1:8" ht="30">
      <c r="A2146" s="470" t="s">
        <v>4348</v>
      </c>
      <c r="B2146" s="465" t="s">
        <v>4349</v>
      </c>
      <c r="C2146" s="477">
        <v>5100</v>
      </c>
      <c r="D2146" s="467">
        <f t="shared" si="25"/>
        <v>0</v>
      </c>
      <c r="E2146" s="466">
        <f t="shared" si="26"/>
        <v>5100</v>
      </c>
      <c r="F2146" s="468"/>
      <c r="G2146" s="469"/>
      <c r="H2146" s="502"/>
    </row>
    <row r="2147" spans="1:8" ht="30">
      <c r="A2147" s="470" t="s">
        <v>4350</v>
      </c>
      <c r="B2147" s="465" t="s">
        <v>4351</v>
      </c>
      <c r="C2147" s="477">
        <v>9945</v>
      </c>
      <c r="D2147" s="467">
        <f t="shared" si="25"/>
        <v>0</v>
      </c>
      <c r="E2147" s="466">
        <f t="shared" si="26"/>
        <v>9945</v>
      </c>
      <c r="F2147" s="468"/>
      <c r="G2147" s="469"/>
      <c r="H2147" s="502"/>
    </row>
    <row r="2148" spans="1:8" ht="30">
      <c r="A2148" s="470" t="s">
        <v>4352</v>
      </c>
      <c r="B2148" s="465" t="s">
        <v>4353</v>
      </c>
      <c r="C2148" s="477">
        <v>19125</v>
      </c>
      <c r="D2148" s="467">
        <f t="shared" si="25"/>
        <v>0</v>
      </c>
      <c r="E2148" s="466">
        <f t="shared" si="26"/>
        <v>19125</v>
      </c>
      <c r="F2148" s="468"/>
      <c r="G2148" s="469"/>
      <c r="H2148" s="502"/>
    </row>
    <row r="2149" spans="1:8">
      <c r="A2149" s="421" t="s">
        <v>927</v>
      </c>
      <c r="B2149" s="476"/>
      <c r="C2149" s="477"/>
      <c r="D2149" s="467"/>
      <c r="E2149" s="466"/>
      <c r="F2149" s="468"/>
      <c r="G2149" s="469"/>
      <c r="H2149" s="502"/>
    </row>
    <row r="2150" spans="1:8">
      <c r="A2150" s="470" t="s">
        <v>4354</v>
      </c>
      <c r="B2150" s="476" t="s">
        <v>4355</v>
      </c>
      <c r="C2150" s="477">
        <v>249</v>
      </c>
      <c r="D2150" s="467">
        <f t="shared" si="25"/>
        <v>0</v>
      </c>
      <c r="E2150" s="466">
        <f t="shared" si="26"/>
        <v>249</v>
      </c>
      <c r="F2150" s="468"/>
      <c r="G2150" s="469"/>
      <c r="H2150" s="502"/>
    </row>
    <row r="2151" spans="1:8">
      <c r="A2151" s="421" t="s">
        <v>1909</v>
      </c>
      <c r="B2151" s="476"/>
      <c r="C2151" s="477"/>
      <c r="D2151" s="467"/>
      <c r="E2151" s="466"/>
      <c r="F2151" s="468"/>
      <c r="G2151" s="469"/>
      <c r="H2151" s="502"/>
    </row>
    <row r="2152" spans="1:8">
      <c r="A2152" s="470" t="s">
        <v>4356</v>
      </c>
      <c r="B2152" s="476"/>
      <c r="C2152" s="477"/>
      <c r="D2152" s="467"/>
      <c r="E2152" s="466"/>
      <c r="F2152" s="468"/>
      <c r="G2152" s="469"/>
      <c r="H2152" s="502"/>
    </row>
    <row r="2153" spans="1:8">
      <c r="A2153" s="470" t="s">
        <v>4357</v>
      </c>
      <c r="B2153" s="476"/>
      <c r="C2153" s="477"/>
      <c r="D2153" s="467"/>
      <c r="E2153" s="466"/>
      <c r="F2153" s="468"/>
      <c r="G2153" s="469"/>
      <c r="H2153" s="502"/>
    </row>
    <row r="2154" spans="1:8">
      <c r="A2154" s="470" t="s">
        <v>4358</v>
      </c>
      <c r="B2154" s="476"/>
      <c r="C2154" s="477"/>
      <c r="D2154" s="467"/>
      <c r="E2154" s="466"/>
      <c r="F2154" s="468"/>
      <c r="G2154" s="469"/>
      <c r="H2154" s="502"/>
    </row>
    <row r="2155" spans="1:8">
      <c r="A2155" s="470" t="s">
        <v>4204</v>
      </c>
      <c r="B2155" s="476"/>
      <c r="C2155" s="477"/>
      <c r="D2155" s="467"/>
      <c r="E2155" s="466"/>
      <c r="F2155" s="468"/>
      <c r="G2155" s="469"/>
      <c r="H2155" s="502"/>
    </row>
    <row r="2156" spans="1:8">
      <c r="A2156" s="470" t="s">
        <v>4205</v>
      </c>
      <c r="B2156" s="476"/>
      <c r="C2156" s="477"/>
      <c r="D2156" s="467"/>
      <c r="E2156" s="466"/>
      <c r="F2156" s="468"/>
      <c r="G2156" s="469"/>
      <c r="H2156" s="502"/>
    </row>
    <row r="2157" spans="1:8">
      <c r="A2157" s="470" t="s">
        <v>4206</v>
      </c>
      <c r="B2157" s="476"/>
      <c r="C2157" s="477"/>
      <c r="D2157" s="467"/>
      <c r="E2157" s="466"/>
      <c r="F2157" s="468"/>
      <c r="G2157" s="469"/>
      <c r="H2157" s="502"/>
    </row>
    <row r="2158" spans="1:8">
      <c r="A2158" s="470" t="s">
        <v>4207</v>
      </c>
      <c r="B2158" s="476"/>
      <c r="C2158" s="477"/>
      <c r="D2158" s="467"/>
      <c r="E2158" s="466"/>
      <c r="F2158" s="468"/>
      <c r="G2158" s="469"/>
      <c r="H2158" s="502"/>
    </row>
    <row r="2159" spans="1:8">
      <c r="A2159" s="470" t="s">
        <v>4208</v>
      </c>
      <c r="B2159" s="476"/>
      <c r="C2159" s="477"/>
      <c r="D2159" s="467"/>
      <c r="E2159" s="466"/>
      <c r="F2159" s="468"/>
      <c r="G2159" s="469"/>
      <c r="H2159" s="502"/>
    </row>
    <row r="2160" spans="1:8">
      <c r="A2160" s="470" t="s">
        <v>4359</v>
      </c>
      <c r="B2160" s="476" t="s">
        <v>4360</v>
      </c>
      <c r="C2160" s="477">
        <v>1250</v>
      </c>
      <c r="D2160" s="467">
        <f t="shared" si="25"/>
        <v>0</v>
      </c>
      <c r="E2160" s="466">
        <f t="shared" si="26"/>
        <v>1250</v>
      </c>
      <c r="F2160" s="468"/>
      <c r="G2160" s="469"/>
      <c r="H2160" s="502"/>
    </row>
    <row r="2161" spans="1:8">
      <c r="A2161" s="470" t="s">
        <v>1740</v>
      </c>
      <c r="B2161" s="476" t="s">
        <v>1741</v>
      </c>
      <c r="C2161" s="477">
        <v>200</v>
      </c>
      <c r="D2161" s="467">
        <f t="shared" si="25"/>
        <v>0</v>
      </c>
      <c r="E2161" s="466">
        <f t="shared" si="26"/>
        <v>200</v>
      </c>
      <c r="F2161" s="468"/>
      <c r="G2161" s="469"/>
      <c r="H2161" s="502"/>
    </row>
    <row r="2162" spans="1:8">
      <c r="A2162" s="464"/>
      <c r="B2162" s="465"/>
      <c r="C2162" s="466"/>
      <c r="D2162" s="467"/>
      <c r="E2162" s="466"/>
      <c r="F2162" s="468"/>
      <c r="G2162" s="469"/>
      <c r="H2162" s="502"/>
    </row>
    <row r="2163" spans="1:8">
      <c r="A2163" s="475" t="s">
        <v>4361</v>
      </c>
      <c r="B2163" s="465"/>
      <c r="C2163" s="466"/>
      <c r="D2163" s="467"/>
      <c r="E2163" s="466"/>
      <c r="F2163" s="468"/>
      <c r="G2163" s="469"/>
      <c r="H2163" s="502"/>
    </row>
    <row r="2164" spans="1:8">
      <c r="A2164" s="470" t="s">
        <v>4212</v>
      </c>
      <c r="B2164" s="476"/>
      <c r="C2164" s="477"/>
      <c r="D2164" s="467"/>
      <c r="E2164" s="466"/>
      <c r="F2164" s="468"/>
      <c r="G2164" s="469"/>
      <c r="H2164" s="502"/>
    </row>
    <row r="2165" spans="1:8">
      <c r="A2165" s="470" t="s">
        <v>4213</v>
      </c>
      <c r="B2165" s="476"/>
      <c r="C2165" s="477"/>
      <c r="D2165" s="467"/>
      <c r="E2165" s="466"/>
      <c r="F2165" s="468"/>
      <c r="G2165" s="469"/>
      <c r="H2165" s="502"/>
    </row>
    <row r="2166" spans="1:8">
      <c r="A2166" s="421" t="s">
        <v>4362</v>
      </c>
      <c r="B2166" s="476"/>
      <c r="C2166" s="477"/>
      <c r="D2166" s="467"/>
      <c r="E2166" s="466"/>
      <c r="F2166" s="468"/>
      <c r="G2166" s="469"/>
      <c r="H2166" s="502"/>
    </row>
    <row r="2167" spans="1:8">
      <c r="A2167" s="478" t="s">
        <v>1739</v>
      </c>
      <c r="B2167" s="476"/>
      <c r="C2167" s="477"/>
      <c r="D2167" s="467"/>
      <c r="E2167" s="466"/>
      <c r="F2167" s="468"/>
      <c r="G2167" s="469"/>
      <c r="H2167" s="502"/>
    </row>
    <row r="2168" spans="1:8">
      <c r="A2168" s="470" t="s">
        <v>4363</v>
      </c>
      <c r="B2168" s="476" t="s">
        <v>4364</v>
      </c>
      <c r="C2168" s="477">
        <v>2500</v>
      </c>
      <c r="D2168" s="467">
        <f t="shared" ref="D2168:D2231" si="27">100%-(E2168/C2168)</f>
        <v>0</v>
      </c>
      <c r="E2168" s="466">
        <f t="shared" ref="E2168:E2231" si="28">C2168</f>
        <v>2500</v>
      </c>
      <c r="F2168" s="468"/>
      <c r="G2168" s="469"/>
      <c r="H2168" s="502"/>
    </row>
    <row r="2169" spans="1:8">
      <c r="A2169" s="470" t="s">
        <v>4365</v>
      </c>
      <c r="B2169" s="476" t="s">
        <v>4366</v>
      </c>
      <c r="C2169" s="477">
        <v>2500</v>
      </c>
      <c r="D2169" s="467">
        <f t="shared" si="27"/>
        <v>0</v>
      </c>
      <c r="E2169" s="466">
        <f t="shared" si="28"/>
        <v>2500</v>
      </c>
      <c r="F2169" s="468"/>
      <c r="G2169" s="469"/>
      <c r="H2169" s="502"/>
    </row>
    <row r="2170" spans="1:8">
      <c r="A2170" s="470" t="s">
        <v>4367</v>
      </c>
      <c r="B2170" s="476" t="s">
        <v>4368</v>
      </c>
      <c r="C2170" s="477">
        <v>2500</v>
      </c>
      <c r="D2170" s="467">
        <f t="shared" si="27"/>
        <v>0</v>
      </c>
      <c r="E2170" s="466">
        <f t="shared" si="28"/>
        <v>2500</v>
      </c>
      <c r="F2170" s="468"/>
      <c r="G2170" s="469"/>
      <c r="H2170" s="502"/>
    </row>
    <row r="2171" spans="1:8">
      <c r="A2171" s="421" t="s">
        <v>4369</v>
      </c>
      <c r="B2171" s="476"/>
      <c r="C2171" s="477"/>
      <c r="D2171" s="467"/>
      <c r="E2171" s="466"/>
      <c r="F2171" s="468"/>
      <c r="G2171" s="469"/>
      <c r="H2171" s="502"/>
    </row>
    <row r="2172" spans="1:8">
      <c r="A2172" s="478" t="s">
        <v>1739</v>
      </c>
      <c r="B2172" s="476"/>
      <c r="C2172" s="477"/>
      <c r="D2172" s="467"/>
      <c r="E2172" s="466"/>
      <c r="F2172" s="468"/>
      <c r="G2172" s="469"/>
      <c r="H2172" s="502"/>
    </row>
    <row r="2173" spans="1:8">
      <c r="A2173" s="470" t="s">
        <v>4370</v>
      </c>
      <c r="B2173" s="476" t="s">
        <v>4371</v>
      </c>
      <c r="C2173" s="477">
        <v>500</v>
      </c>
      <c r="D2173" s="467">
        <f t="shared" si="27"/>
        <v>0</v>
      </c>
      <c r="E2173" s="466">
        <f t="shared" si="28"/>
        <v>500</v>
      </c>
      <c r="F2173" s="468"/>
      <c r="G2173" s="469"/>
      <c r="H2173" s="502"/>
    </row>
    <row r="2174" spans="1:8">
      <c r="A2174" s="470" t="s">
        <v>4372</v>
      </c>
      <c r="B2174" s="476" t="s">
        <v>4373</v>
      </c>
      <c r="C2174" s="477">
        <v>500</v>
      </c>
      <c r="D2174" s="467">
        <f t="shared" si="27"/>
        <v>0</v>
      </c>
      <c r="E2174" s="466">
        <f t="shared" si="28"/>
        <v>500</v>
      </c>
      <c r="F2174" s="468"/>
      <c r="G2174" s="469"/>
      <c r="H2174" s="502"/>
    </row>
    <row r="2175" spans="1:8">
      <c r="A2175" s="470" t="s">
        <v>4374</v>
      </c>
      <c r="B2175" s="476" t="s">
        <v>4375</v>
      </c>
      <c r="C2175" s="477">
        <v>500</v>
      </c>
      <c r="D2175" s="467">
        <f t="shared" si="27"/>
        <v>0</v>
      </c>
      <c r="E2175" s="466">
        <f t="shared" si="28"/>
        <v>500</v>
      </c>
      <c r="F2175" s="468"/>
      <c r="G2175" s="469"/>
      <c r="H2175" s="502"/>
    </row>
    <row r="2176" spans="1:8">
      <c r="A2176" s="421" t="s">
        <v>4376</v>
      </c>
      <c r="B2176" s="476"/>
      <c r="C2176" s="477"/>
      <c r="D2176" s="467"/>
      <c r="E2176" s="466"/>
      <c r="F2176" s="468"/>
      <c r="G2176" s="469"/>
      <c r="H2176" s="502"/>
    </row>
    <row r="2177" spans="1:8">
      <c r="A2177" s="478" t="s">
        <v>1739</v>
      </c>
      <c r="B2177" s="476"/>
      <c r="C2177" s="477"/>
      <c r="D2177" s="467"/>
      <c r="E2177" s="466"/>
      <c r="F2177" s="468"/>
      <c r="G2177" s="469"/>
      <c r="H2177" s="502"/>
    </row>
    <row r="2178" spans="1:8">
      <c r="A2178" s="470" t="s">
        <v>4377</v>
      </c>
      <c r="B2178" s="476" t="s">
        <v>4378</v>
      </c>
      <c r="C2178" s="477">
        <v>2500</v>
      </c>
      <c r="D2178" s="467">
        <f t="shared" si="27"/>
        <v>0</v>
      </c>
      <c r="E2178" s="466">
        <f t="shared" si="28"/>
        <v>2500</v>
      </c>
      <c r="F2178" s="468"/>
      <c r="G2178" s="469"/>
      <c r="H2178" s="502"/>
    </row>
    <row r="2179" spans="1:8">
      <c r="A2179" s="470" t="s">
        <v>4379</v>
      </c>
      <c r="B2179" s="476" t="s">
        <v>4380</v>
      </c>
      <c r="C2179" s="477">
        <v>20500</v>
      </c>
      <c r="D2179" s="467">
        <f t="shared" si="27"/>
        <v>0</v>
      </c>
      <c r="E2179" s="466">
        <f t="shared" si="28"/>
        <v>20500</v>
      </c>
      <c r="F2179" s="468"/>
      <c r="G2179" s="469"/>
      <c r="H2179" s="502"/>
    </row>
    <row r="2180" spans="1:8">
      <c r="A2180" s="470" t="s">
        <v>4381</v>
      </c>
      <c r="B2180" s="476" t="s">
        <v>4382</v>
      </c>
      <c r="C2180" s="477">
        <v>50000</v>
      </c>
      <c r="D2180" s="467">
        <f t="shared" si="27"/>
        <v>0</v>
      </c>
      <c r="E2180" s="466">
        <f t="shared" si="28"/>
        <v>50000</v>
      </c>
      <c r="F2180" s="468"/>
      <c r="G2180" s="469"/>
      <c r="H2180" s="502"/>
    </row>
    <row r="2181" spans="1:8">
      <c r="A2181" s="470" t="s">
        <v>4383</v>
      </c>
      <c r="B2181" s="476" t="s">
        <v>4384</v>
      </c>
      <c r="C2181" s="477">
        <v>97500</v>
      </c>
      <c r="D2181" s="467">
        <f t="shared" si="27"/>
        <v>0</v>
      </c>
      <c r="E2181" s="466">
        <f t="shared" si="28"/>
        <v>97500</v>
      </c>
      <c r="F2181" s="468"/>
      <c r="G2181" s="469"/>
      <c r="H2181" s="502"/>
    </row>
    <row r="2182" spans="1:8">
      <c r="A2182" s="470" t="s">
        <v>4385</v>
      </c>
      <c r="B2182" s="476" t="s">
        <v>4386</v>
      </c>
      <c r="C2182" s="477">
        <v>187500</v>
      </c>
      <c r="D2182" s="467">
        <f t="shared" si="27"/>
        <v>0</v>
      </c>
      <c r="E2182" s="466">
        <f t="shared" si="28"/>
        <v>187500</v>
      </c>
      <c r="F2182" s="468"/>
      <c r="G2182" s="469"/>
      <c r="H2182" s="502"/>
    </row>
    <row r="2183" spans="1:8">
      <c r="A2183" s="421" t="s">
        <v>4387</v>
      </c>
      <c r="B2183" s="476"/>
      <c r="C2183" s="477"/>
      <c r="D2183" s="467"/>
      <c r="E2183" s="466"/>
      <c r="F2183" s="468"/>
      <c r="G2183" s="469"/>
      <c r="H2183" s="502"/>
    </row>
    <row r="2184" spans="1:8">
      <c r="A2184" s="478" t="s">
        <v>1739</v>
      </c>
      <c r="B2184" s="476"/>
      <c r="C2184" s="477"/>
      <c r="D2184" s="467"/>
      <c r="E2184" s="466"/>
      <c r="F2184" s="468"/>
      <c r="G2184" s="469"/>
      <c r="H2184" s="502"/>
    </row>
    <row r="2185" spans="1:8">
      <c r="A2185" s="470" t="s">
        <v>4388</v>
      </c>
      <c r="B2185" s="476" t="s">
        <v>4389</v>
      </c>
      <c r="C2185" s="477">
        <v>500</v>
      </c>
      <c r="D2185" s="467">
        <f t="shared" si="27"/>
        <v>0</v>
      </c>
      <c r="E2185" s="466">
        <f t="shared" si="28"/>
        <v>500</v>
      </c>
      <c r="F2185" s="468"/>
      <c r="G2185" s="469"/>
      <c r="H2185" s="502"/>
    </row>
    <row r="2186" spans="1:8" ht="30">
      <c r="A2186" s="470" t="s">
        <v>4390</v>
      </c>
      <c r="B2186" s="465" t="s">
        <v>4391</v>
      </c>
      <c r="C2186" s="477">
        <v>4100</v>
      </c>
      <c r="D2186" s="467">
        <f t="shared" si="27"/>
        <v>0</v>
      </c>
      <c r="E2186" s="466">
        <f t="shared" si="28"/>
        <v>4100</v>
      </c>
      <c r="F2186" s="468"/>
      <c r="G2186" s="469"/>
      <c r="H2186" s="502"/>
    </row>
    <row r="2187" spans="1:8" ht="30">
      <c r="A2187" s="470" t="s">
        <v>4392</v>
      </c>
      <c r="B2187" s="465" t="s">
        <v>4393</v>
      </c>
      <c r="C2187" s="477">
        <v>10000</v>
      </c>
      <c r="D2187" s="467">
        <f t="shared" si="27"/>
        <v>0</v>
      </c>
      <c r="E2187" s="466">
        <f t="shared" si="28"/>
        <v>10000</v>
      </c>
      <c r="F2187" s="468"/>
      <c r="G2187" s="469"/>
      <c r="H2187" s="502"/>
    </row>
    <row r="2188" spans="1:8" ht="30">
      <c r="A2188" s="470" t="s">
        <v>4394</v>
      </c>
      <c r="B2188" s="465" t="s">
        <v>4395</v>
      </c>
      <c r="C2188" s="477">
        <v>19500</v>
      </c>
      <c r="D2188" s="467">
        <f t="shared" si="27"/>
        <v>0</v>
      </c>
      <c r="E2188" s="466">
        <f t="shared" si="28"/>
        <v>19500</v>
      </c>
      <c r="F2188" s="468"/>
      <c r="G2188" s="469"/>
      <c r="H2188" s="502"/>
    </row>
    <row r="2189" spans="1:8" ht="30">
      <c r="A2189" s="470" t="s">
        <v>4396</v>
      </c>
      <c r="B2189" s="465" t="s">
        <v>4397</v>
      </c>
      <c r="C2189" s="477">
        <v>37500</v>
      </c>
      <c r="D2189" s="467">
        <f t="shared" si="27"/>
        <v>0</v>
      </c>
      <c r="E2189" s="466">
        <f t="shared" si="28"/>
        <v>37500</v>
      </c>
      <c r="F2189" s="468"/>
      <c r="G2189" s="469"/>
      <c r="H2189" s="502"/>
    </row>
    <row r="2190" spans="1:8">
      <c r="A2190" s="421" t="s">
        <v>4398</v>
      </c>
      <c r="B2190" s="476"/>
      <c r="C2190" s="477"/>
      <c r="D2190" s="467"/>
      <c r="E2190" s="466"/>
      <c r="F2190" s="468"/>
      <c r="G2190" s="469"/>
      <c r="H2190" s="502"/>
    </row>
    <row r="2191" spans="1:8">
      <c r="A2191" s="470" t="s">
        <v>4399</v>
      </c>
      <c r="B2191" s="476" t="s">
        <v>4400</v>
      </c>
      <c r="C2191" s="477">
        <v>3500</v>
      </c>
      <c r="D2191" s="467">
        <f t="shared" si="27"/>
        <v>0</v>
      </c>
      <c r="E2191" s="466">
        <f t="shared" si="28"/>
        <v>3500</v>
      </c>
      <c r="F2191" s="468"/>
      <c r="G2191" s="469"/>
      <c r="H2191" s="502"/>
    </row>
    <row r="2192" spans="1:8">
      <c r="A2192" s="470" t="s">
        <v>4401</v>
      </c>
      <c r="B2192" s="476" t="s">
        <v>4402</v>
      </c>
      <c r="C2192" s="477">
        <v>3500</v>
      </c>
      <c r="D2192" s="467">
        <f t="shared" si="27"/>
        <v>0</v>
      </c>
      <c r="E2192" s="466">
        <f t="shared" si="28"/>
        <v>3500</v>
      </c>
      <c r="F2192" s="468"/>
      <c r="G2192" s="469"/>
      <c r="H2192" s="502"/>
    </row>
    <row r="2193" spans="1:8">
      <c r="A2193" s="470" t="s">
        <v>4403</v>
      </c>
      <c r="B2193" s="476" t="s">
        <v>4404</v>
      </c>
      <c r="C2193" s="477">
        <v>3500</v>
      </c>
      <c r="D2193" s="467">
        <f t="shared" si="27"/>
        <v>0</v>
      </c>
      <c r="E2193" s="466">
        <f t="shared" si="28"/>
        <v>3500</v>
      </c>
      <c r="F2193" s="468"/>
      <c r="G2193" s="469"/>
      <c r="H2193" s="502"/>
    </row>
    <row r="2194" spans="1:8">
      <c r="A2194" s="470" t="s">
        <v>4405</v>
      </c>
      <c r="B2194" s="476" t="s">
        <v>4406</v>
      </c>
      <c r="C2194" s="477">
        <v>3500</v>
      </c>
      <c r="D2194" s="467">
        <f t="shared" si="27"/>
        <v>0</v>
      </c>
      <c r="E2194" s="466">
        <f t="shared" si="28"/>
        <v>3500</v>
      </c>
      <c r="F2194" s="468"/>
      <c r="G2194" s="469"/>
      <c r="H2194" s="502"/>
    </row>
    <row r="2195" spans="1:8">
      <c r="A2195" s="470" t="s">
        <v>4407</v>
      </c>
      <c r="B2195" s="476" t="s">
        <v>4408</v>
      </c>
      <c r="C2195" s="477">
        <v>1800</v>
      </c>
      <c r="D2195" s="467">
        <f t="shared" si="27"/>
        <v>0</v>
      </c>
      <c r="E2195" s="466">
        <f t="shared" si="28"/>
        <v>1800</v>
      </c>
      <c r="F2195" s="468"/>
      <c r="G2195" s="469"/>
      <c r="H2195" s="502"/>
    </row>
    <row r="2196" spans="1:8">
      <c r="A2196" s="470" t="s">
        <v>4409</v>
      </c>
      <c r="B2196" s="476" t="s">
        <v>4410</v>
      </c>
      <c r="C2196" s="477">
        <v>1800</v>
      </c>
      <c r="D2196" s="467">
        <f t="shared" si="27"/>
        <v>0</v>
      </c>
      <c r="E2196" s="466">
        <f t="shared" si="28"/>
        <v>1800</v>
      </c>
      <c r="F2196" s="468"/>
      <c r="G2196" s="469"/>
      <c r="H2196" s="502"/>
    </row>
    <row r="2197" spans="1:8">
      <c r="A2197" s="470" t="s">
        <v>4411</v>
      </c>
      <c r="B2197" s="476" t="s">
        <v>4412</v>
      </c>
      <c r="C2197" s="477">
        <v>3500</v>
      </c>
      <c r="D2197" s="467">
        <f t="shared" si="27"/>
        <v>0</v>
      </c>
      <c r="E2197" s="466">
        <f t="shared" si="28"/>
        <v>3500</v>
      </c>
      <c r="F2197" s="468"/>
      <c r="G2197" s="469"/>
      <c r="H2197" s="502"/>
    </row>
    <row r="2198" spans="1:8">
      <c r="A2198" s="470" t="s">
        <v>4413</v>
      </c>
      <c r="B2198" s="476" t="s">
        <v>4414</v>
      </c>
      <c r="C2198" s="477">
        <v>3000</v>
      </c>
      <c r="D2198" s="467">
        <f t="shared" si="27"/>
        <v>0</v>
      </c>
      <c r="E2198" s="466">
        <f t="shared" si="28"/>
        <v>3000</v>
      </c>
      <c r="F2198" s="468"/>
      <c r="G2198" s="469"/>
      <c r="H2198" s="502"/>
    </row>
    <row r="2199" spans="1:8">
      <c r="A2199" s="470" t="s">
        <v>4415</v>
      </c>
      <c r="B2199" s="476" t="s">
        <v>4416</v>
      </c>
      <c r="C2199" s="477">
        <v>3500</v>
      </c>
      <c r="D2199" s="467">
        <f t="shared" si="27"/>
        <v>0</v>
      </c>
      <c r="E2199" s="466">
        <f t="shared" si="28"/>
        <v>3500</v>
      </c>
      <c r="F2199" s="468"/>
      <c r="G2199" s="469"/>
      <c r="H2199" s="502"/>
    </row>
    <row r="2200" spans="1:8">
      <c r="A2200" s="470" t="s">
        <v>4417</v>
      </c>
      <c r="B2200" s="476" t="s">
        <v>4418</v>
      </c>
      <c r="C2200" s="477">
        <v>1800</v>
      </c>
      <c r="D2200" s="467">
        <f t="shared" si="27"/>
        <v>0</v>
      </c>
      <c r="E2200" s="466">
        <f t="shared" si="28"/>
        <v>1800</v>
      </c>
      <c r="F2200" s="468"/>
      <c r="G2200" s="469"/>
      <c r="H2200" s="502"/>
    </row>
    <row r="2201" spans="1:8">
      <c r="A2201" s="470" t="s">
        <v>4419</v>
      </c>
      <c r="B2201" s="476" t="s">
        <v>4420</v>
      </c>
      <c r="C2201" s="477">
        <v>3500</v>
      </c>
      <c r="D2201" s="467">
        <f t="shared" si="27"/>
        <v>0</v>
      </c>
      <c r="E2201" s="466">
        <f t="shared" si="28"/>
        <v>3500</v>
      </c>
      <c r="F2201" s="468"/>
      <c r="G2201" s="469"/>
      <c r="H2201" s="502"/>
    </row>
    <row r="2202" spans="1:8">
      <c r="A2202" s="470" t="s">
        <v>4421</v>
      </c>
      <c r="B2202" s="476" t="s">
        <v>4422</v>
      </c>
      <c r="C2202" s="477">
        <v>2500</v>
      </c>
      <c r="D2202" s="467">
        <f t="shared" si="27"/>
        <v>0</v>
      </c>
      <c r="E2202" s="466">
        <f t="shared" si="28"/>
        <v>2500</v>
      </c>
      <c r="F2202" s="468"/>
      <c r="G2202" s="469"/>
      <c r="H2202" s="502"/>
    </row>
    <row r="2203" spans="1:8">
      <c r="A2203" s="421" t="s">
        <v>4423</v>
      </c>
      <c r="B2203" s="476"/>
      <c r="C2203" s="477"/>
      <c r="D2203" s="467"/>
      <c r="E2203" s="466"/>
      <c r="F2203" s="468"/>
      <c r="G2203" s="469"/>
      <c r="H2203" s="502"/>
    </row>
    <row r="2204" spans="1:8">
      <c r="A2204" s="478" t="s">
        <v>1739</v>
      </c>
      <c r="B2204" s="476"/>
      <c r="C2204" s="477"/>
      <c r="D2204" s="467"/>
      <c r="E2204" s="466"/>
      <c r="F2204" s="468"/>
      <c r="G2204" s="469"/>
      <c r="H2204" s="502"/>
    </row>
    <row r="2205" spans="1:8">
      <c r="A2205" s="470" t="s">
        <v>4424</v>
      </c>
      <c r="B2205" s="476" t="s">
        <v>4425</v>
      </c>
      <c r="C2205" s="477">
        <v>1750</v>
      </c>
      <c r="D2205" s="467">
        <f t="shared" si="27"/>
        <v>0</v>
      </c>
      <c r="E2205" s="466">
        <f t="shared" si="28"/>
        <v>1750</v>
      </c>
      <c r="F2205" s="468"/>
      <c r="G2205" s="469"/>
      <c r="H2205" s="502"/>
    </row>
    <row r="2206" spans="1:8">
      <c r="A2206" s="470" t="s">
        <v>4426</v>
      </c>
      <c r="B2206" s="476" t="s">
        <v>4427</v>
      </c>
      <c r="C2206" s="477">
        <v>14350</v>
      </c>
      <c r="D2206" s="467">
        <f t="shared" si="27"/>
        <v>0</v>
      </c>
      <c r="E2206" s="466">
        <f t="shared" si="28"/>
        <v>14350</v>
      </c>
      <c r="F2206" s="468"/>
      <c r="G2206" s="469"/>
      <c r="H2206" s="502"/>
    </row>
    <row r="2207" spans="1:8">
      <c r="A2207" s="470" t="s">
        <v>4428</v>
      </c>
      <c r="B2207" s="476" t="s">
        <v>4429</v>
      </c>
      <c r="C2207" s="477">
        <v>35000</v>
      </c>
      <c r="D2207" s="467">
        <f t="shared" si="27"/>
        <v>0</v>
      </c>
      <c r="E2207" s="466">
        <f t="shared" si="28"/>
        <v>35000</v>
      </c>
      <c r="F2207" s="468"/>
      <c r="G2207" s="469"/>
      <c r="H2207" s="502"/>
    </row>
    <row r="2208" spans="1:8">
      <c r="A2208" s="470" t="s">
        <v>4430</v>
      </c>
      <c r="B2208" s="476" t="s">
        <v>4431</v>
      </c>
      <c r="C2208" s="477">
        <v>68250</v>
      </c>
      <c r="D2208" s="467">
        <f t="shared" si="27"/>
        <v>0</v>
      </c>
      <c r="E2208" s="466">
        <f t="shared" si="28"/>
        <v>68250</v>
      </c>
      <c r="F2208" s="468"/>
      <c r="G2208" s="469"/>
      <c r="H2208" s="502"/>
    </row>
    <row r="2209" spans="1:8">
      <c r="A2209" s="470" t="s">
        <v>4432</v>
      </c>
      <c r="B2209" s="476" t="s">
        <v>4433</v>
      </c>
      <c r="C2209" s="477">
        <v>131250</v>
      </c>
      <c r="D2209" s="467">
        <f t="shared" si="27"/>
        <v>0</v>
      </c>
      <c r="E2209" s="466">
        <f t="shared" si="28"/>
        <v>131250</v>
      </c>
      <c r="F2209" s="468"/>
      <c r="G2209" s="469"/>
      <c r="H2209" s="502"/>
    </row>
    <row r="2210" spans="1:8">
      <c r="A2210" s="421" t="s">
        <v>4434</v>
      </c>
      <c r="B2210" s="476"/>
      <c r="C2210" s="477"/>
      <c r="D2210" s="467"/>
      <c r="E2210" s="466"/>
      <c r="F2210" s="468"/>
      <c r="G2210" s="469"/>
      <c r="H2210" s="502"/>
    </row>
    <row r="2211" spans="1:8">
      <c r="A2211" s="478" t="s">
        <v>1739</v>
      </c>
      <c r="B2211" s="476"/>
      <c r="C2211" s="477"/>
      <c r="D2211" s="467"/>
      <c r="E2211" s="466"/>
      <c r="F2211" s="468"/>
      <c r="G2211" s="469"/>
      <c r="H2211" s="502"/>
    </row>
    <row r="2212" spans="1:8" ht="30">
      <c r="A2212" s="470" t="s">
        <v>4435</v>
      </c>
      <c r="B2212" s="465" t="s">
        <v>4436</v>
      </c>
      <c r="C2212" s="477">
        <v>350</v>
      </c>
      <c r="D2212" s="467">
        <f t="shared" si="27"/>
        <v>0</v>
      </c>
      <c r="E2212" s="466">
        <f t="shared" si="28"/>
        <v>350</v>
      </c>
      <c r="F2212" s="468"/>
      <c r="G2212" s="469"/>
      <c r="H2212" s="502"/>
    </row>
    <row r="2213" spans="1:8" ht="30">
      <c r="A2213" s="470" t="s">
        <v>4437</v>
      </c>
      <c r="B2213" s="465" t="s">
        <v>4438</v>
      </c>
      <c r="C2213" s="477">
        <v>2870</v>
      </c>
      <c r="D2213" s="467">
        <f t="shared" si="27"/>
        <v>0</v>
      </c>
      <c r="E2213" s="466">
        <f t="shared" si="28"/>
        <v>2870</v>
      </c>
      <c r="F2213" s="468"/>
      <c r="G2213" s="469"/>
      <c r="H2213" s="502"/>
    </row>
    <row r="2214" spans="1:8" ht="30">
      <c r="A2214" s="470" t="s">
        <v>4439</v>
      </c>
      <c r="B2214" s="465" t="s">
        <v>4440</v>
      </c>
      <c r="C2214" s="477">
        <v>7000</v>
      </c>
      <c r="D2214" s="467">
        <f t="shared" si="27"/>
        <v>0</v>
      </c>
      <c r="E2214" s="466">
        <f t="shared" si="28"/>
        <v>7000</v>
      </c>
      <c r="F2214" s="468"/>
      <c r="G2214" s="469"/>
      <c r="H2214" s="502"/>
    </row>
    <row r="2215" spans="1:8" ht="30">
      <c r="A2215" s="470" t="s">
        <v>4441</v>
      </c>
      <c r="B2215" s="465" t="s">
        <v>4442</v>
      </c>
      <c r="C2215" s="477">
        <v>13650</v>
      </c>
      <c r="D2215" s="467">
        <f t="shared" si="27"/>
        <v>0</v>
      </c>
      <c r="E2215" s="466">
        <f t="shared" si="28"/>
        <v>13650</v>
      </c>
      <c r="F2215" s="468"/>
      <c r="G2215" s="469"/>
      <c r="H2215" s="502"/>
    </row>
    <row r="2216" spans="1:8" ht="30">
      <c r="A2216" s="470" t="s">
        <v>4443</v>
      </c>
      <c r="B2216" s="465" t="s">
        <v>4444</v>
      </c>
      <c r="C2216" s="477">
        <v>26250</v>
      </c>
      <c r="D2216" s="467">
        <f t="shared" si="27"/>
        <v>0</v>
      </c>
      <c r="E2216" s="466">
        <f t="shared" si="28"/>
        <v>26250</v>
      </c>
      <c r="F2216" s="468"/>
      <c r="G2216" s="469"/>
      <c r="H2216" s="502"/>
    </row>
    <row r="2217" spans="1:8">
      <c r="A2217" s="421" t="s">
        <v>4445</v>
      </c>
      <c r="B2217" s="476"/>
      <c r="C2217" s="477"/>
      <c r="D2217" s="467"/>
      <c r="E2217" s="466"/>
      <c r="F2217" s="468"/>
      <c r="G2217" s="469"/>
      <c r="H2217" s="502"/>
    </row>
    <row r="2218" spans="1:8">
      <c r="A2218" s="470" t="s">
        <v>4262</v>
      </c>
      <c r="B2218" s="476"/>
      <c r="C2218" s="477"/>
      <c r="D2218" s="467"/>
      <c r="E2218" s="466"/>
      <c r="F2218" s="468"/>
      <c r="G2218" s="469"/>
      <c r="H2218" s="502"/>
    </row>
    <row r="2219" spans="1:8">
      <c r="A2219" s="470" t="s">
        <v>4263</v>
      </c>
      <c r="B2219" s="476"/>
      <c r="C2219" s="477"/>
      <c r="D2219" s="467"/>
      <c r="E2219" s="466"/>
      <c r="F2219" s="468"/>
      <c r="G2219" s="469"/>
      <c r="H2219" s="502"/>
    </row>
    <row r="2220" spans="1:8">
      <c r="A2220" s="478" t="s">
        <v>1739</v>
      </c>
      <c r="B2220" s="476"/>
      <c r="C2220" s="477"/>
      <c r="D2220" s="467"/>
      <c r="E2220" s="466"/>
      <c r="F2220" s="468"/>
      <c r="G2220" s="469"/>
      <c r="H2220" s="502"/>
    </row>
    <row r="2221" spans="1:8">
      <c r="A2221" s="470" t="s">
        <v>4446</v>
      </c>
      <c r="B2221" s="476" t="s">
        <v>4447</v>
      </c>
      <c r="C2221" s="477">
        <v>1275</v>
      </c>
      <c r="D2221" s="467">
        <f t="shared" si="27"/>
        <v>0</v>
      </c>
      <c r="E2221" s="466">
        <f t="shared" si="28"/>
        <v>1275</v>
      </c>
      <c r="F2221" s="468"/>
      <c r="G2221" s="469"/>
      <c r="H2221" s="502"/>
    </row>
    <row r="2222" spans="1:8">
      <c r="A2222" s="470" t="s">
        <v>4448</v>
      </c>
      <c r="B2222" s="476" t="s">
        <v>4449</v>
      </c>
      <c r="C2222" s="477">
        <v>3600</v>
      </c>
      <c r="D2222" s="467">
        <f t="shared" si="27"/>
        <v>0</v>
      </c>
      <c r="E2222" s="466">
        <f t="shared" si="28"/>
        <v>3600</v>
      </c>
      <c r="F2222" s="468"/>
      <c r="G2222" s="469"/>
      <c r="H2222" s="502"/>
    </row>
    <row r="2223" spans="1:8">
      <c r="A2223" s="470" t="s">
        <v>4450</v>
      </c>
      <c r="B2223" s="476" t="s">
        <v>4451</v>
      </c>
      <c r="C2223" s="477">
        <v>6480</v>
      </c>
      <c r="D2223" s="467">
        <f t="shared" si="27"/>
        <v>0</v>
      </c>
      <c r="E2223" s="466">
        <f t="shared" si="28"/>
        <v>6480</v>
      </c>
      <c r="F2223" s="468"/>
      <c r="G2223" s="469"/>
      <c r="H2223" s="502"/>
    </row>
    <row r="2224" spans="1:8">
      <c r="A2224" s="470" t="s">
        <v>4452</v>
      </c>
      <c r="B2224" s="476" t="s">
        <v>4453</v>
      </c>
      <c r="C2224" s="477">
        <v>10800</v>
      </c>
      <c r="D2224" s="467">
        <f t="shared" si="27"/>
        <v>0</v>
      </c>
      <c r="E2224" s="466">
        <f t="shared" si="28"/>
        <v>10800</v>
      </c>
      <c r="F2224" s="468"/>
      <c r="G2224" s="469"/>
      <c r="H2224" s="502"/>
    </row>
    <row r="2225" spans="1:8">
      <c r="A2225" s="470" t="s">
        <v>4454</v>
      </c>
      <c r="B2225" s="476" t="s">
        <v>4455</v>
      </c>
      <c r="C2225" s="477">
        <v>12750</v>
      </c>
      <c r="D2225" s="467">
        <f t="shared" si="27"/>
        <v>0</v>
      </c>
      <c r="E2225" s="466">
        <f t="shared" si="28"/>
        <v>12750</v>
      </c>
      <c r="F2225" s="468"/>
      <c r="G2225" s="469"/>
      <c r="H2225" s="502"/>
    </row>
    <row r="2226" spans="1:8">
      <c r="A2226" s="470" t="s">
        <v>4456</v>
      </c>
      <c r="B2226" s="476" t="s">
        <v>4457</v>
      </c>
      <c r="C2226" s="477">
        <v>1500</v>
      </c>
      <c r="D2226" s="467">
        <f t="shared" si="27"/>
        <v>0</v>
      </c>
      <c r="E2226" s="466">
        <f t="shared" si="28"/>
        <v>1500</v>
      </c>
      <c r="F2226" s="468"/>
      <c r="G2226" s="469"/>
      <c r="H2226" s="502"/>
    </row>
    <row r="2227" spans="1:8">
      <c r="A2227" s="421" t="s">
        <v>4458</v>
      </c>
      <c r="B2227" s="476"/>
      <c r="C2227" s="477"/>
      <c r="D2227" s="467"/>
      <c r="E2227" s="466"/>
      <c r="F2227" s="468"/>
      <c r="G2227" s="469"/>
      <c r="H2227" s="502"/>
    </row>
    <row r="2228" spans="1:8">
      <c r="A2228" s="478" t="s">
        <v>1739</v>
      </c>
      <c r="B2228" s="476"/>
      <c r="C2228" s="477"/>
      <c r="D2228" s="467"/>
      <c r="E2228" s="466"/>
      <c r="F2228" s="468"/>
      <c r="G2228" s="469"/>
      <c r="H2228" s="502"/>
    </row>
    <row r="2229" spans="1:8" ht="30">
      <c r="A2229" s="470" t="s">
        <v>4459</v>
      </c>
      <c r="B2229" s="465" t="s">
        <v>4460</v>
      </c>
      <c r="C2229" s="477">
        <v>255</v>
      </c>
      <c r="D2229" s="467">
        <f t="shared" si="27"/>
        <v>0</v>
      </c>
      <c r="E2229" s="466">
        <f t="shared" si="28"/>
        <v>255</v>
      </c>
      <c r="F2229" s="468"/>
      <c r="G2229" s="469"/>
      <c r="H2229" s="502"/>
    </row>
    <row r="2230" spans="1:8" ht="30">
      <c r="A2230" s="470" t="s">
        <v>4461</v>
      </c>
      <c r="B2230" s="465" t="s">
        <v>4462</v>
      </c>
      <c r="C2230" s="477">
        <v>720</v>
      </c>
      <c r="D2230" s="467">
        <f t="shared" si="27"/>
        <v>0</v>
      </c>
      <c r="E2230" s="466">
        <f t="shared" si="28"/>
        <v>720</v>
      </c>
      <c r="F2230" s="468"/>
      <c r="G2230" s="469"/>
      <c r="H2230" s="502"/>
    </row>
    <row r="2231" spans="1:8" ht="30">
      <c r="A2231" s="470" t="s">
        <v>4463</v>
      </c>
      <c r="B2231" s="465" t="s">
        <v>4464</v>
      </c>
      <c r="C2231" s="477">
        <v>1296</v>
      </c>
      <c r="D2231" s="467">
        <f t="shared" si="27"/>
        <v>0</v>
      </c>
      <c r="E2231" s="466">
        <f t="shared" si="28"/>
        <v>1296</v>
      </c>
      <c r="F2231" s="468"/>
      <c r="G2231" s="469"/>
      <c r="H2231" s="502"/>
    </row>
    <row r="2232" spans="1:8" ht="30">
      <c r="A2232" s="470" t="s">
        <v>4465</v>
      </c>
      <c r="B2232" s="465" t="s">
        <v>4466</v>
      </c>
      <c r="C2232" s="477">
        <v>2160</v>
      </c>
      <c r="D2232" s="467">
        <f t="shared" ref="D2232:D2261" si="29">100%-(E2232/C2232)</f>
        <v>0</v>
      </c>
      <c r="E2232" s="466">
        <f t="shared" ref="E2232:E2261" si="30">C2232</f>
        <v>2160</v>
      </c>
      <c r="F2232" s="468"/>
      <c r="G2232" s="469"/>
      <c r="H2232" s="502"/>
    </row>
    <row r="2233" spans="1:8" ht="30">
      <c r="A2233" s="470" t="s">
        <v>4467</v>
      </c>
      <c r="B2233" s="465" t="s">
        <v>4468</v>
      </c>
      <c r="C2233" s="477">
        <v>2550</v>
      </c>
      <c r="D2233" s="467">
        <f t="shared" si="29"/>
        <v>0</v>
      </c>
      <c r="E2233" s="466">
        <f t="shared" si="30"/>
        <v>2550</v>
      </c>
      <c r="F2233" s="468"/>
      <c r="G2233" s="469"/>
      <c r="H2233" s="502"/>
    </row>
    <row r="2234" spans="1:8">
      <c r="A2234" s="421" t="s">
        <v>4469</v>
      </c>
      <c r="B2234" s="476"/>
      <c r="C2234" s="477"/>
      <c r="D2234" s="467"/>
      <c r="E2234" s="466"/>
      <c r="F2234" s="468"/>
      <c r="G2234" s="469"/>
      <c r="H2234" s="502"/>
    </row>
    <row r="2235" spans="1:8">
      <c r="A2235" s="470" t="s">
        <v>4262</v>
      </c>
      <c r="B2235" s="476"/>
      <c r="C2235" s="477"/>
      <c r="D2235" s="467"/>
      <c r="E2235" s="466"/>
      <c r="F2235" s="468"/>
      <c r="G2235" s="469"/>
      <c r="H2235" s="502"/>
    </row>
    <row r="2236" spans="1:8">
      <c r="A2236" s="470" t="s">
        <v>4263</v>
      </c>
      <c r="B2236" s="476"/>
      <c r="C2236" s="477"/>
      <c r="D2236" s="467"/>
      <c r="E2236" s="466"/>
      <c r="F2236" s="468"/>
      <c r="G2236" s="469"/>
      <c r="H2236" s="502"/>
    </row>
    <row r="2237" spans="1:8">
      <c r="A2237" s="478" t="s">
        <v>1739</v>
      </c>
      <c r="B2237" s="476"/>
      <c r="C2237" s="477"/>
      <c r="D2237" s="467"/>
      <c r="E2237" s="466"/>
      <c r="F2237" s="468"/>
      <c r="G2237" s="469"/>
      <c r="H2237" s="502"/>
    </row>
    <row r="2238" spans="1:8">
      <c r="A2238" s="470" t="s">
        <v>4470</v>
      </c>
      <c r="B2238" s="476" t="s">
        <v>4471</v>
      </c>
      <c r="C2238" s="477">
        <v>1275</v>
      </c>
      <c r="D2238" s="467">
        <f t="shared" si="29"/>
        <v>0</v>
      </c>
      <c r="E2238" s="466">
        <f t="shared" si="30"/>
        <v>1275</v>
      </c>
      <c r="F2238" s="468"/>
      <c r="G2238" s="469"/>
      <c r="H2238" s="502"/>
    </row>
    <row r="2239" spans="1:8">
      <c r="A2239" s="470" t="s">
        <v>4472</v>
      </c>
      <c r="B2239" s="476" t="s">
        <v>4473</v>
      </c>
      <c r="C2239" s="477">
        <v>3600</v>
      </c>
      <c r="D2239" s="467">
        <f t="shared" si="29"/>
        <v>0</v>
      </c>
      <c r="E2239" s="466">
        <f t="shared" si="30"/>
        <v>3600</v>
      </c>
      <c r="F2239" s="468"/>
      <c r="G2239" s="469"/>
      <c r="H2239" s="502"/>
    </row>
    <row r="2240" spans="1:8">
      <c r="A2240" s="470" t="s">
        <v>4474</v>
      </c>
      <c r="B2240" s="476" t="s">
        <v>4475</v>
      </c>
      <c r="C2240" s="477">
        <v>6480</v>
      </c>
      <c r="D2240" s="467">
        <f t="shared" si="29"/>
        <v>0</v>
      </c>
      <c r="E2240" s="466">
        <f t="shared" si="30"/>
        <v>6480</v>
      </c>
      <c r="F2240" s="468"/>
      <c r="G2240" s="469"/>
      <c r="H2240" s="502"/>
    </row>
    <row r="2241" spans="1:8">
      <c r="A2241" s="470" t="s">
        <v>4476</v>
      </c>
      <c r="B2241" s="476" t="s">
        <v>4477</v>
      </c>
      <c r="C2241" s="477">
        <v>10800</v>
      </c>
      <c r="D2241" s="467">
        <f t="shared" si="29"/>
        <v>0</v>
      </c>
      <c r="E2241" s="466">
        <f t="shared" si="30"/>
        <v>10800</v>
      </c>
      <c r="F2241" s="468"/>
      <c r="G2241" s="469"/>
      <c r="H2241" s="502"/>
    </row>
    <row r="2242" spans="1:8">
      <c r="A2242" s="470" t="s">
        <v>4478</v>
      </c>
      <c r="B2242" s="476" t="s">
        <v>4479</v>
      </c>
      <c r="C2242" s="477">
        <v>12750</v>
      </c>
      <c r="D2242" s="467">
        <f t="shared" si="29"/>
        <v>0</v>
      </c>
      <c r="E2242" s="466">
        <f t="shared" si="30"/>
        <v>12750</v>
      </c>
      <c r="F2242" s="468"/>
      <c r="G2242" s="469"/>
      <c r="H2242" s="502"/>
    </row>
    <row r="2243" spans="1:8">
      <c r="A2243" s="470" t="s">
        <v>4480</v>
      </c>
      <c r="B2243" s="476" t="s">
        <v>4481</v>
      </c>
      <c r="C2243" s="477">
        <v>1500</v>
      </c>
      <c r="D2243" s="467">
        <f t="shared" si="29"/>
        <v>0</v>
      </c>
      <c r="E2243" s="466">
        <f t="shared" si="30"/>
        <v>1500</v>
      </c>
      <c r="F2243" s="468"/>
      <c r="G2243" s="469"/>
      <c r="H2243" s="502"/>
    </row>
    <row r="2244" spans="1:8">
      <c r="A2244" s="421" t="s">
        <v>4482</v>
      </c>
      <c r="B2244" s="476"/>
      <c r="C2244" s="477"/>
      <c r="D2244" s="467"/>
      <c r="E2244" s="466"/>
      <c r="F2244" s="468"/>
      <c r="G2244" s="469"/>
      <c r="H2244" s="502"/>
    </row>
    <row r="2245" spans="1:8" ht="30">
      <c r="A2245" s="470" t="s">
        <v>4483</v>
      </c>
      <c r="B2245" s="465" t="s">
        <v>4484</v>
      </c>
      <c r="C2245" s="477">
        <v>255</v>
      </c>
      <c r="D2245" s="467">
        <f t="shared" si="29"/>
        <v>0</v>
      </c>
      <c r="E2245" s="466">
        <f t="shared" si="30"/>
        <v>255</v>
      </c>
      <c r="F2245" s="468"/>
      <c r="G2245" s="469"/>
      <c r="H2245" s="502"/>
    </row>
    <row r="2246" spans="1:8" ht="30">
      <c r="A2246" s="470" t="s">
        <v>4485</v>
      </c>
      <c r="B2246" s="465" t="s">
        <v>4486</v>
      </c>
      <c r="C2246" s="477">
        <v>720</v>
      </c>
      <c r="D2246" s="467">
        <f t="shared" si="29"/>
        <v>0</v>
      </c>
      <c r="E2246" s="466">
        <f t="shared" si="30"/>
        <v>720</v>
      </c>
      <c r="F2246" s="468"/>
      <c r="G2246" s="469"/>
      <c r="H2246" s="502"/>
    </row>
    <row r="2247" spans="1:8" ht="30">
      <c r="A2247" s="470" t="s">
        <v>4487</v>
      </c>
      <c r="B2247" s="465" t="s">
        <v>4488</v>
      </c>
      <c r="C2247" s="477">
        <v>1296</v>
      </c>
      <c r="D2247" s="467">
        <f t="shared" si="29"/>
        <v>0</v>
      </c>
      <c r="E2247" s="466">
        <f t="shared" si="30"/>
        <v>1296</v>
      </c>
      <c r="F2247" s="468"/>
      <c r="G2247" s="469"/>
      <c r="H2247" s="502"/>
    </row>
    <row r="2248" spans="1:8" ht="30">
      <c r="A2248" s="470" t="s">
        <v>4489</v>
      </c>
      <c r="B2248" s="465" t="s">
        <v>4490</v>
      </c>
      <c r="C2248" s="477">
        <v>2160</v>
      </c>
      <c r="D2248" s="467">
        <f t="shared" si="29"/>
        <v>0</v>
      </c>
      <c r="E2248" s="466">
        <f t="shared" si="30"/>
        <v>2160</v>
      </c>
      <c r="F2248" s="468"/>
      <c r="G2248" s="469"/>
      <c r="H2248" s="502"/>
    </row>
    <row r="2249" spans="1:8" ht="30">
      <c r="A2249" s="470" t="s">
        <v>4491</v>
      </c>
      <c r="B2249" s="465" t="s">
        <v>4492</v>
      </c>
      <c r="C2249" s="477">
        <v>2550</v>
      </c>
      <c r="D2249" s="467">
        <f t="shared" si="29"/>
        <v>0</v>
      </c>
      <c r="E2249" s="466">
        <f t="shared" si="30"/>
        <v>2550</v>
      </c>
      <c r="F2249" s="468"/>
      <c r="G2249" s="469"/>
      <c r="H2249" s="502"/>
    </row>
    <row r="2250" spans="1:8">
      <c r="A2250" s="421" t="s">
        <v>1909</v>
      </c>
      <c r="B2250" s="476"/>
      <c r="C2250" s="477"/>
      <c r="D2250" s="467"/>
      <c r="E2250" s="466"/>
      <c r="F2250" s="468"/>
      <c r="G2250" s="469"/>
      <c r="H2250" s="502"/>
    </row>
    <row r="2251" spans="1:8">
      <c r="A2251" s="470" t="s">
        <v>4291</v>
      </c>
      <c r="B2251" s="476"/>
      <c r="C2251" s="477"/>
      <c r="D2251" s="467"/>
      <c r="E2251" s="466"/>
      <c r="F2251" s="468"/>
      <c r="G2251" s="469"/>
      <c r="H2251" s="502"/>
    </row>
    <row r="2252" spans="1:8">
      <c r="A2252" s="470" t="s">
        <v>4493</v>
      </c>
      <c r="B2252" s="476"/>
      <c r="C2252" s="477"/>
      <c r="D2252" s="467"/>
      <c r="E2252" s="466"/>
      <c r="F2252" s="468"/>
      <c r="G2252" s="469"/>
      <c r="H2252" s="502"/>
    </row>
    <row r="2253" spans="1:8">
      <c r="A2253" s="470" t="s">
        <v>4357</v>
      </c>
      <c r="B2253" s="476"/>
      <c r="C2253" s="477"/>
      <c r="D2253" s="467"/>
      <c r="E2253" s="466"/>
      <c r="F2253" s="468"/>
      <c r="G2253" s="469"/>
      <c r="H2253" s="502"/>
    </row>
    <row r="2254" spans="1:8">
      <c r="A2254" s="470" t="s">
        <v>4358</v>
      </c>
      <c r="B2254" s="476"/>
      <c r="C2254" s="477"/>
      <c r="D2254" s="467"/>
      <c r="E2254" s="466"/>
      <c r="F2254" s="468"/>
      <c r="G2254" s="469"/>
      <c r="H2254" s="502"/>
    </row>
    <row r="2255" spans="1:8">
      <c r="A2255" s="470" t="s">
        <v>4204</v>
      </c>
      <c r="B2255" s="476"/>
      <c r="C2255" s="477"/>
      <c r="D2255" s="467"/>
      <c r="E2255" s="466"/>
      <c r="F2255" s="468"/>
      <c r="G2255" s="469"/>
      <c r="H2255" s="502"/>
    </row>
    <row r="2256" spans="1:8">
      <c r="A2256" s="470" t="s">
        <v>4205</v>
      </c>
      <c r="B2256" s="476"/>
      <c r="C2256" s="477"/>
      <c r="D2256" s="467"/>
      <c r="E2256" s="466"/>
      <c r="F2256" s="468"/>
      <c r="G2256" s="469"/>
      <c r="H2256" s="502"/>
    </row>
    <row r="2257" spans="1:8">
      <c r="A2257" s="470" t="s">
        <v>4206</v>
      </c>
      <c r="B2257" s="476"/>
      <c r="C2257" s="477"/>
      <c r="D2257" s="467"/>
      <c r="E2257" s="466"/>
      <c r="F2257" s="468"/>
      <c r="G2257" s="469"/>
      <c r="H2257" s="502"/>
    </row>
    <row r="2258" spans="1:8">
      <c r="A2258" s="470" t="s">
        <v>4207</v>
      </c>
      <c r="B2258" s="476"/>
      <c r="C2258" s="477"/>
      <c r="D2258" s="467"/>
      <c r="E2258" s="466"/>
      <c r="F2258" s="468"/>
      <c r="G2258" s="469"/>
      <c r="H2258" s="502"/>
    </row>
    <row r="2259" spans="1:8">
      <c r="A2259" s="470" t="s">
        <v>4208</v>
      </c>
      <c r="B2259" s="476"/>
      <c r="C2259" s="477"/>
      <c r="D2259" s="467"/>
      <c r="E2259" s="466"/>
      <c r="F2259" s="468"/>
      <c r="G2259" s="469"/>
      <c r="H2259" s="502"/>
    </row>
    <row r="2260" spans="1:8">
      <c r="A2260" s="470" t="s">
        <v>4296</v>
      </c>
      <c r="B2260" s="476" t="s">
        <v>4297</v>
      </c>
      <c r="C2260" s="477">
        <v>2200</v>
      </c>
      <c r="D2260" s="467">
        <f t="shared" si="29"/>
        <v>0</v>
      </c>
      <c r="E2260" s="466">
        <f t="shared" si="30"/>
        <v>2200</v>
      </c>
      <c r="F2260" s="468"/>
      <c r="G2260" s="469"/>
      <c r="H2260" s="502"/>
    </row>
    <row r="2261" spans="1:8">
      <c r="A2261" s="470" t="s">
        <v>4298</v>
      </c>
      <c r="B2261" s="476" t="s">
        <v>4299</v>
      </c>
      <c r="C2261" s="477">
        <v>1</v>
      </c>
      <c r="D2261" s="467">
        <f t="shared" si="29"/>
        <v>0</v>
      </c>
      <c r="E2261" s="466">
        <f t="shared" si="30"/>
        <v>1</v>
      </c>
      <c r="F2261" s="468"/>
      <c r="G2261" s="469"/>
      <c r="H2261" s="502"/>
    </row>
    <row r="2262" spans="1:8">
      <c r="A2262" s="464"/>
      <c r="B2262" s="465"/>
      <c r="C2262" s="466"/>
      <c r="D2262" s="467"/>
      <c r="E2262" s="466"/>
      <c r="F2262" s="468"/>
      <c r="G2262" s="469"/>
      <c r="H2262" s="502"/>
    </row>
    <row r="2263" spans="1:8">
      <c r="A2263" s="475" t="s">
        <v>4494</v>
      </c>
      <c r="B2263" s="465"/>
      <c r="C2263" s="466"/>
      <c r="D2263" s="467"/>
      <c r="E2263" s="466"/>
      <c r="F2263" s="468"/>
      <c r="G2263" s="469"/>
      <c r="H2263" s="502"/>
    </row>
    <row r="2264" spans="1:8">
      <c r="A2264" s="421" t="s">
        <v>1811</v>
      </c>
      <c r="B2264" s="476"/>
      <c r="C2264" s="477"/>
      <c r="D2264" s="467"/>
      <c r="E2264" s="466"/>
      <c r="F2264" s="468"/>
      <c r="G2264" s="469"/>
      <c r="H2264" s="502"/>
    </row>
    <row r="2265" spans="1:8">
      <c r="A2265" s="470" t="s">
        <v>4495</v>
      </c>
      <c r="B2265" s="476"/>
      <c r="C2265" s="477"/>
      <c r="D2265" s="467"/>
      <c r="E2265" s="466"/>
      <c r="F2265" s="468"/>
      <c r="G2265" s="469"/>
      <c r="H2265" s="502"/>
    </row>
    <row r="2266" spans="1:8">
      <c r="A2266" s="470" t="s">
        <v>4496</v>
      </c>
      <c r="B2266" s="476"/>
      <c r="C2266" s="477"/>
      <c r="D2266" s="467"/>
      <c r="E2266" s="466"/>
      <c r="F2266" s="468"/>
      <c r="G2266" s="469"/>
      <c r="H2266" s="502"/>
    </row>
    <row r="2267" spans="1:8">
      <c r="A2267" s="470" t="s">
        <v>4497</v>
      </c>
      <c r="B2267" s="476" t="s">
        <v>4498</v>
      </c>
      <c r="C2267" s="477">
        <v>999</v>
      </c>
      <c r="D2267" s="467">
        <f t="shared" ref="D2267:D2272" si="31">100%-(E2267/C2267)</f>
        <v>0</v>
      </c>
      <c r="E2267" s="466">
        <f t="shared" ref="E2267:E2272" si="32">C2267</f>
        <v>999</v>
      </c>
      <c r="F2267" s="468"/>
      <c r="G2267" s="469"/>
      <c r="H2267" s="502"/>
    </row>
    <row r="2268" spans="1:8">
      <c r="A2268" s="470" t="s">
        <v>4499</v>
      </c>
      <c r="B2268" s="476" t="s">
        <v>4500</v>
      </c>
      <c r="C2268" s="477">
        <v>2997</v>
      </c>
      <c r="D2268" s="467">
        <f t="shared" si="31"/>
        <v>0</v>
      </c>
      <c r="E2268" s="466">
        <f t="shared" si="32"/>
        <v>2997</v>
      </c>
      <c r="F2268" s="468"/>
      <c r="G2268" s="469"/>
      <c r="H2268" s="502"/>
    </row>
    <row r="2269" spans="1:8">
      <c r="A2269" s="470" t="s">
        <v>4501</v>
      </c>
      <c r="B2269" s="476" t="s">
        <v>4502</v>
      </c>
      <c r="C2269" s="477">
        <v>3996</v>
      </c>
      <c r="D2269" s="467">
        <f t="shared" si="31"/>
        <v>0</v>
      </c>
      <c r="E2269" s="466">
        <f t="shared" si="32"/>
        <v>3996</v>
      </c>
      <c r="F2269" s="468"/>
      <c r="G2269" s="469"/>
      <c r="H2269" s="502"/>
    </row>
    <row r="2270" spans="1:8">
      <c r="A2270" s="470" t="s">
        <v>4503</v>
      </c>
      <c r="B2270" s="476" t="s">
        <v>4504</v>
      </c>
      <c r="C2270" s="477">
        <v>4995</v>
      </c>
      <c r="D2270" s="467">
        <f t="shared" si="31"/>
        <v>0</v>
      </c>
      <c r="E2270" s="466">
        <f t="shared" si="32"/>
        <v>4995</v>
      </c>
      <c r="F2270" s="468"/>
      <c r="G2270" s="469"/>
      <c r="H2270" s="502"/>
    </row>
    <row r="2271" spans="1:8">
      <c r="A2271" s="421" t="s">
        <v>1909</v>
      </c>
      <c r="B2271" s="476"/>
      <c r="C2271" s="477"/>
      <c r="D2271" s="467"/>
      <c r="E2271" s="466"/>
      <c r="F2271" s="468"/>
      <c r="G2271" s="469"/>
      <c r="H2271" s="502"/>
    </row>
    <row r="2272" spans="1:8">
      <c r="A2272" s="470" t="s">
        <v>4505</v>
      </c>
      <c r="B2272" s="476" t="s">
        <v>4506</v>
      </c>
      <c r="C2272" s="477">
        <v>200</v>
      </c>
      <c r="D2272" s="467">
        <f t="shared" si="31"/>
        <v>0</v>
      </c>
      <c r="E2272" s="466">
        <f t="shared" si="32"/>
        <v>200</v>
      </c>
      <c r="F2272" s="468"/>
      <c r="G2272" s="469"/>
      <c r="H2272" s="502"/>
    </row>
    <row r="2273" spans="1:8">
      <c r="A2273" s="464"/>
      <c r="B2273" s="465"/>
      <c r="C2273" s="466"/>
      <c r="D2273" s="467"/>
      <c r="E2273" s="466"/>
      <c r="F2273" s="468"/>
      <c r="G2273" s="469"/>
      <c r="H2273" s="502"/>
    </row>
    <row r="2274" spans="1:8">
      <c r="A2274" s="397" t="s">
        <v>1742</v>
      </c>
      <c r="B2274" s="465"/>
      <c r="C2274" s="466"/>
      <c r="D2274" s="467"/>
      <c r="E2274" s="466"/>
      <c r="F2274" s="468"/>
      <c r="G2274" s="469"/>
      <c r="H2274" s="502"/>
    </row>
    <row r="2275" spans="1:8">
      <c r="A2275" s="506" t="s">
        <v>1743</v>
      </c>
      <c r="B2275" s="481" t="s">
        <v>1744</v>
      </c>
      <c r="C2275" s="507">
        <v>200</v>
      </c>
      <c r="D2275" s="467">
        <v>0</v>
      </c>
      <c r="E2275" s="466">
        <f>C2275</f>
        <v>200</v>
      </c>
      <c r="F2275" s="468"/>
      <c r="G2275" s="469"/>
      <c r="H2275" s="502"/>
    </row>
    <row r="2276" spans="1:8">
      <c r="A2276" s="506" t="s">
        <v>1577</v>
      </c>
      <c r="B2276" s="481" t="s">
        <v>1578</v>
      </c>
      <c r="C2276" s="507">
        <v>1200</v>
      </c>
      <c r="D2276" s="467">
        <v>0</v>
      </c>
      <c r="E2276" s="466">
        <f t="shared" ref="E2276:E2281" si="33">C2276</f>
        <v>1200</v>
      </c>
      <c r="F2276" s="468"/>
      <c r="G2276" s="469"/>
      <c r="H2276" s="502"/>
    </row>
    <row r="2277" spans="1:8">
      <c r="A2277" s="506" t="s">
        <v>124</v>
      </c>
      <c r="B2277" s="481" t="s">
        <v>125</v>
      </c>
      <c r="C2277" s="507">
        <v>600</v>
      </c>
      <c r="D2277" s="467">
        <v>0</v>
      </c>
      <c r="E2277" s="466">
        <f t="shared" si="33"/>
        <v>600</v>
      </c>
      <c r="F2277" s="468"/>
      <c r="G2277" s="469"/>
      <c r="H2277" s="502"/>
    </row>
    <row r="2278" spans="1:8">
      <c r="A2278" s="506" t="s">
        <v>126</v>
      </c>
      <c r="B2278" s="481" t="s">
        <v>127</v>
      </c>
      <c r="C2278" s="507">
        <v>5000</v>
      </c>
      <c r="D2278" s="467">
        <v>0</v>
      </c>
      <c r="E2278" s="466">
        <f t="shared" si="33"/>
        <v>5000</v>
      </c>
      <c r="F2278" s="468"/>
      <c r="G2278" s="469"/>
      <c r="H2278" s="502"/>
    </row>
    <row r="2279" spans="1:8">
      <c r="A2279" s="506" t="s">
        <v>128</v>
      </c>
      <c r="B2279" s="481" t="s">
        <v>1574</v>
      </c>
      <c r="C2279" s="507">
        <v>8000</v>
      </c>
      <c r="D2279" s="467">
        <v>0</v>
      </c>
      <c r="E2279" s="466">
        <f t="shared" si="33"/>
        <v>8000</v>
      </c>
      <c r="F2279" s="468"/>
      <c r="G2279" s="469"/>
      <c r="H2279" s="502"/>
    </row>
    <row r="2280" spans="1:8">
      <c r="A2280" s="506" t="s">
        <v>1575</v>
      </c>
      <c r="B2280" s="481" t="s">
        <v>1576</v>
      </c>
      <c r="C2280" s="507">
        <v>1</v>
      </c>
      <c r="D2280" s="467">
        <v>0</v>
      </c>
      <c r="E2280" s="466">
        <f t="shared" si="33"/>
        <v>1</v>
      </c>
      <c r="F2280" s="468"/>
      <c r="G2280" s="469"/>
      <c r="H2280" s="502"/>
    </row>
    <row r="2281" spans="1:8">
      <c r="A2281" s="506" t="s">
        <v>278</v>
      </c>
      <c r="B2281" s="481" t="s">
        <v>279</v>
      </c>
      <c r="C2281" s="507">
        <v>1</v>
      </c>
      <c r="D2281" s="467">
        <v>0</v>
      </c>
      <c r="E2281" s="466">
        <f t="shared" si="33"/>
        <v>1</v>
      </c>
      <c r="F2281" s="468"/>
      <c r="G2281" s="469"/>
      <c r="H2281" s="502"/>
    </row>
    <row r="2282" spans="1:8" ht="42.75" customHeight="1">
      <c r="A2282" s="531" t="s">
        <v>1745</v>
      </c>
      <c r="B2282" s="532"/>
      <c r="C2282" s="532"/>
      <c r="D2282" s="532"/>
      <c r="E2282" s="532"/>
      <c r="F2282" s="468"/>
      <c r="G2282" s="469"/>
      <c r="H2282" s="502"/>
    </row>
    <row r="2283" spans="1:8">
      <c r="A2283" s="508"/>
      <c r="B2283" s="465"/>
      <c r="C2283" s="466"/>
      <c r="D2283" s="467"/>
      <c r="E2283" s="466"/>
      <c r="F2283" s="468"/>
      <c r="G2283" s="469"/>
      <c r="H2283" s="502"/>
    </row>
    <row r="2284" spans="1:8">
      <c r="A2284" s="471" t="s">
        <v>386</v>
      </c>
      <c r="B2284" s="465"/>
      <c r="C2284" s="466"/>
      <c r="D2284" s="467"/>
      <c r="E2284" s="466"/>
      <c r="F2284" s="468"/>
      <c r="G2284" s="469"/>
    </row>
    <row r="2285" spans="1:8" s="390" customFormat="1">
      <c r="A2285" s="470" t="s">
        <v>387</v>
      </c>
      <c r="B2285" s="465"/>
      <c r="C2285" s="466"/>
      <c r="D2285" s="467"/>
      <c r="E2285" s="466"/>
      <c r="F2285" s="468"/>
      <c r="G2285" s="469"/>
      <c r="H2285" s="391"/>
    </row>
    <row r="2286" spans="1:8" s="390" customFormat="1">
      <c r="A2286" s="470" t="s">
        <v>388</v>
      </c>
      <c r="B2286" s="465"/>
      <c r="C2286" s="466"/>
      <c r="D2286" s="467"/>
      <c r="E2286" s="466"/>
      <c r="F2286" s="468"/>
      <c r="G2286" s="469"/>
      <c r="H2286" s="391"/>
    </row>
    <row r="2287" spans="1:8" s="390" customFormat="1">
      <c r="A2287" s="470" t="s">
        <v>389</v>
      </c>
      <c r="B2287" s="465"/>
      <c r="C2287" s="466"/>
      <c r="D2287" s="467"/>
      <c r="E2287" s="466"/>
      <c r="F2287" s="468"/>
      <c r="G2287" s="469"/>
      <c r="H2287" s="391"/>
    </row>
    <row r="2288" spans="1:8" s="390" customFormat="1">
      <c r="A2288" s="464" t="s">
        <v>390</v>
      </c>
      <c r="B2288" s="465" t="s">
        <v>391</v>
      </c>
      <c r="C2288" s="466">
        <v>6995</v>
      </c>
      <c r="D2288" s="467">
        <v>0</v>
      </c>
      <c r="E2288" s="466">
        <f>C2288</f>
        <v>6995</v>
      </c>
      <c r="F2288" s="468">
        <v>25</v>
      </c>
      <c r="G2288" s="509" t="s">
        <v>451</v>
      </c>
      <c r="H2288" s="391"/>
    </row>
    <row r="2289" spans="1:8" s="390" customFormat="1">
      <c r="A2289" s="464" t="s">
        <v>392</v>
      </c>
      <c r="B2289" s="465" t="s">
        <v>393</v>
      </c>
      <c r="C2289" s="466">
        <v>4000</v>
      </c>
      <c r="D2289" s="467">
        <v>0</v>
      </c>
      <c r="E2289" s="466">
        <f t="shared" ref="E2289:E2331" si="34">C2289</f>
        <v>4000</v>
      </c>
      <c r="F2289" s="468">
        <v>25</v>
      </c>
      <c r="G2289" s="509" t="s">
        <v>451</v>
      </c>
      <c r="H2289" s="391"/>
    </row>
    <row r="2290" spans="1:8" s="390" customFormat="1">
      <c r="A2290" s="421" t="s">
        <v>394</v>
      </c>
      <c r="B2290" s="465"/>
      <c r="C2290" s="466"/>
      <c r="D2290" s="467"/>
      <c r="E2290" s="466"/>
      <c r="F2290" s="468"/>
      <c r="G2290" s="469"/>
      <c r="H2290" s="391"/>
    </row>
    <row r="2291" spans="1:8" s="390" customFormat="1">
      <c r="A2291" s="470" t="s">
        <v>387</v>
      </c>
      <c r="B2291" s="465"/>
      <c r="C2291" s="466"/>
      <c r="D2291" s="467"/>
      <c r="E2291" s="466"/>
      <c r="F2291" s="468"/>
      <c r="G2291" s="469"/>
      <c r="H2291" s="391"/>
    </row>
    <row r="2292" spans="1:8" s="390" customFormat="1">
      <c r="A2292" s="470" t="s">
        <v>395</v>
      </c>
      <c r="B2292" s="465"/>
      <c r="C2292" s="466"/>
      <c r="D2292" s="467"/>
      <c r="E2292" s="466"/>
      <c r="F2292" s="468"/>
      <c r="G2292" s="469"/>
      <c r="H2292" s="391"/>
    </row>
    <row r="2293" spans="1:8" s="390" customFormat="1">
      <c r="A2293" s="464" t="s">
        <v>396</v>
      </c>
      <c r="B2293" s="465" t="s">
        <v>397</v>
      </c>
      <c r="C2293" s="466">
        <v>1995</v>
      </c>
      <c r="D2293" s="467">
        <v>0</v>
      </c>
      <c r="E2293" s="466">
        <f t="shared" si="34"/>
        <v>1995</v>
      </c>
      <c r="F2293" s="468"/>
      <c r="G2293" s="509" t="s">
        <v>451</v>
      </c>
      <c r="H2293" s="391"/>
    </row>
    <row r="2294" spans="1:8" s="390" customFormat="1">
      <c r="A2294" s="421" t="s">
        <v>398</v>
      </c>
      <c r="B2294" s="465"/>
      <c r="C2294" s="466"/>
      <c r="D2294" s="467"/>
      <c r="E2294" s="466"/>
      <c r="F2294" s="468"/>
      <c r="G2294" s="469"/>
      <c r="H2294" s="391"/>
    </row>
    <row r="2295" spans="1:8" s="390" customFormat="1">
      <c r="A2295" s="470" t="s">
        <v>387</v>
      </c>
      <c r="B2295" s="465"/>
      <c r="C2295" s="466"/>
      <c r="D2295" s="467"/>
      <c r="E2295" s="466"/>
      <c r="F2295" s="468"/>
      <c r="G2295" s="469"/>
      <c r="H2295" s="391"/>
    </row>
    <row r="2296" spans="1:8" s="390" customFormat="1">
      <c r="A2296" s="470" t="s">
        <v>399</v>
      </c>
      <c r="B2296" s="465"/>
      <c r="C2296" s="466"/>
      <c r="D2296" s="467"/>
      <c r="E2296" s="466"/>
      <c r="F2296" s="468"/>
      <c r="G2296" s="469"/>
      <c r="H2296" s="391"/>
    </row>
    <row r="2297" spans="1:8" s="390" customFormat="1">
      <c r="A2297" s="470" t="s">
        <v>389</v>
      </c>
      <c r="B2297" s="465"/>
      <c r="C2297" s="466"/>
      <c r="D2297" s="467"/>
      <c r="E2297" s="466"/>
      <c r="F2297" s="468"/>
      <c r="G2297" s="469"/>
      <c r="H2297" s="391"/>
    </row>
    <row r="2298" spans="1:8" s="390" customFormat="1" ht="30">
      <c r="A2298" s="464" t="s">
        <v>400</v>
      </c>
      <c r="B2298" s="465" t="s">
        <v>401</v>
      </c>
      <c r="C2298" s="466">
        <v>2995</v>
      </c>
      <c r="D2298" s="467">
        <v>0</v>
      </c>
      <c r="E2298" s="466">
        <f t="shared" si="34"/>
        <v>2995</v>
      </c>
      <c r="F2298" s="468"/>
      <c r="G2298" s="509" t="s">
        <v>451</v>
      </c>
      <c r="H2298" s="391"/>
    </row>
    <row r="2299" spans="1:8" s="390" customFormat="1">
      <c r="A2299" s="421" t="s">
        <v>402</v>
      </c>
      <c r="B2299" s="465"/>
      <c r="C2299" s="466"/>
      <c r="D2299" s="467"/>
      <c r="E2299" s="466"/>
      <c r="F2299" s="468"/>
      <c r="G2299" s="469"/>
      <c r="H2299" s="391"/>
    </row>
    <row r="2300" spans="1:8" s="390" customFormat="1">
      <c r="A2300" s="470" t="s">
        <v>387</v>
      </c>
      <c r="B2300" s="465"/>
      <c r="C2300" s="466"/>
      <c r="D2300" s="467"/>
      <c r="E2300" s="466"/>
      <c r="F2300" s="468"/>
      <c r="G2300" s="469"/>
      <c r="H2300" s="391"/>
    </row>
    <row r="2301" spans="1:8" s="390" customFormat="1">
      <c r="A2301" s="470" t="s">
        <v>399</v>
      </c>
      <c r="B2301" s="465"/>
      <c r="C2301" s="466"/>
      <c r="D2301" s="467"/>
      <c r="E2301" s="466"/>
      <c r="F2301" s="468"/>
      <c r="G2301" s="469"/>
      <c r="H2301" s="391"/>
    </row>
    <row r="2302" spans="1:8" s="390" customFormat="1">
      <c r="A2302" s="470" t="s">
        <v>395</v>
      </c>
      <c r="B2302" s="465"/>
      <c r="C2302" s="466"/>
      <c r="D2302" s="467"/>
      <c r="E2302" s="466"/>
      <c r="F2302" s="468"/>
      <c r="G2302" s="469"/>
      <c r="H2302" s="391"/>
    </row>
    <row r="2303" spans="1:8" s="390" customFormat="1">
      <c r="A2303" s="464" t="s">
        <v>403</v>
      </c>
      <c r="B2303" s="465" t="s">
        <v>404</v>
      </c>
      <c r="C2303" s="466">
        <v>695</v>
      </c>
      <c r="D2303" s="467">
        <v>0</v>
      </c>
      <c r="E2303" s="466">
        <f t="shared" si="34"/>
        <v>695</v>
      </c>
      <c r="F2303" s="468"/>
      <c r="G2303" s="509" t="s">
        <v>451</v>
      </c>
      <c r="H2303" s="391"/>
    </row>
    <row r="2304" spans="1:8" s="390" customFormat="1">
      <c r="A2304" s="483" t="s">
        <v>405</v>
      </c>
      <c r="B2304" s="465"/>
      <c r="C2304" s="466"/>
      <c r="D2304" s="467"/>
      <c r="E2304" s="466"/>
      <c r="F2304" s="468"/>
      <c r="G2304" s="469"/>
      <c r="H2304" s="391"/>
    </row>
    <row r="2305" spans="1:8" s="390" customFormat="1">
      <c r="A2305" s="470" t="s">
        <v>406</v>
      </c>
      <c r="B2305" s="465"/>
      <c r="C2305" s="466"/>
      <c r="D2305" s="467"/>
      <c r="E2305" s="466"/>
      <c r="F2305" s="468"/>
      <c r="G2305" s="469"/>
      <c r="H2305" s="391"/>
    </row>
    <row r="2306" spans="1:8" s="390" customFormat="1">
      <c r="A2306" s="470" t="s">
        <v>407</v>
      </c>
      <c r="B2306" s="465"/>
      <c r="C2306" s="466"/>
      <c r="D2306" s="467"/>
      <c r="E2306" s="466"/>
      <c r="F2306" s="468"/>
      <c r="G2306" s="469"/>
      <c r="H2306" s="391"/>
    </row>
    <row r="2307" spans="1:8" s="390" customFormat="1">
      <c r="A2307" s="470" t="s">
        <v>408</v>
      </c>
      <c r="B2307" s="465" t="s">
        <v>409</v>
      </c>
      <c r="C2307" s="466">
        <v>50</v>
      </c>
      <c r="D2307" s="467"/>
      <c r="E2307" s="466">
        <f t="shared" si="34"/>
        <v>50</v>
      </c>
      <c r="F2307" s="468">
        <v>25</v>
      </c>
      <c r="G2307" s="469"/>
      <c r="H2307" s="391"/>
    </row>
    <row r="2308" spans="1:8" s="390" customFormat="1">
      <c r="A2308" s="421" t="s">
        <v>410</v>
      </c>
      <c r="B2308" s="465"/>
      <c r="C2308" s="466"/>
      <c r="D2308" s="467"/>
      <c r="E2308" s="466"/>
      <c r="F2308" s="468"/>
      <c r="G2308" s="469"/>
      <c r="H2308" s="391"/>
    </row>
    <row r="2309" spans="1:8" s="390" customFormat="1">
      <c r="A2309" s="464" t="s">
        <v>411</v>
      </c>
      <c r="B2309" s="465" t="s">
        <v>412</v>
      </c>
      <c r="C2309" s="466">
        <v>15000</v>
      </c>
      <c r="D2309" s="467"/>
      <c r="E2309" s="466">
        <f t="shared" si="34"/>
        <v>15000</v>
      </c>
      <c r="F2309" s="468"/>
      <c r="G2309" s="469"/>
      <c r="H2309" s="391"/>
    </row>
    <row r="2310" spans="1:8" s="390" customFormat="1">
      <c r="A2310" s="464" t="s">
        <v>413</v>
      </c>
      <c r="B2310" s="465" t="s">
        <v>414</v>
      </c>
      <c r="C2310" s="466">
        <v>5000</v>
      </c>
      <c r="D2310" s="467"/>
      <c r="E2310" s="466">
        <f t="shared" si="34"/>
        <v>5000</v>
      </c>
      <c r="F2310" s="468"/>
      <c r="G2310" s="469"/>
      <c r="H2310" s="391"/>
    </row>
    <row r="2311" spans="1:8" s="390" customFormat="1">
      <c r="A2311" s="464" t="s">
        <v>415</v>
      </c>
      <c r="B2311" s="465" t="s">
        <v>416</v>
      </c>
      <c r="C2311" s="466">
        <v>1250</v>
      </c>
      <c r="D2311" s="467"/>
      <c r="E2311" s="466">
        <f t="shared" si="34"/>
        <v>1250</v>
      </c>
      <c r="F2311" s="468"/>
      <c r="G2311" s="469"/>
      <c r="H2311" s="391"/>
    </row>
    <row r="2312" spans="1:8" s="390" customFormat="1">
      <c r="A2312" s="464" t="s">
        <v>417</v>
      </c>
      <c r="B2312" s="465" t="s">
        <v>418</v>
      </c>
      <c r="C2312" s="466">
        <v>500</v>
      </c>
      <c r="D2312" s="467"/>
      <c r="E2312" s="466">
        <f t="shared" si="34"/>
        <v>500</v>
      </c>
      <c r="F2312" s="468"/>
      <c r="G2312" s="469"/>
      <c r="H2312" s="391"/>
    </row>
    <row r="2313" spans="1:8" s="390" customFormat="1">
      <c r="A2313" s="464" t="s">
        <v>419</v>
      </c>
      <c r="B2313" s="465" t="s">
        <v>420</v>
      </c>
      <c r="C2313" s="466">
        <v>50</v>
      </c>
      <c r="D2313" s="467"/>
      <c r="E2313" s="466">
        <f t="shared" si="34"/>
        <v>50</v>
      </c>
      <c r="F2313" s="468"/>
      <c r="G2313" s="469"/>
      <c r="H2313" s="391"/>
    </row>
    <row r="2314" spans="1:8" s="390" customFormat="1">
      <c r="A2314" s="421" t="s">
        <v>421</v>
      </c>
      <c r="B2314" s="465"/>
      <c r="C2314" s="466"/>
      <c r="D2314" s="467"/>
      <c r="E2314" s="466"/>
      <c r="F2314" s="468"/>
      <c r="G2314" s="469"/>
      <c r="H2314" s="391"/>
    </row>
    <row r="2315" spans="1:8" s="390" customFormat="1">
      <c r="A2315" s="470" t="s">
        <v>387</v>
      </c>
      <c r="B2315" s="465"/>
      <c r="C2315" s="466"/>
      <c r="D2315" s="467"/>
      <c r="E2315" s="466"/>
      <c r="F2315" s="468"/>
      <c r="G2315" s="469"/>
      <c r="H2315" s="391"/>
    </row>
    <row r="2316" spans="1:8" s="390" customFormat="1">
      <c r="A2316" s="470" t="s">
        <v>422</v>
      </c>
      <c r="B2316" s="465"/>
      <c r="C2316" s="466"/>
      <c r="D2316" s="467"/>
      <c r="E2316" s="466"/>
      <c r="F2316" s="468"/>
      <c r="G2316" s="469"/>
      <c r="H2316" s="391"/>
    </row>
    <row r="2317" spans="1:8" s="390" customFormat="1">
      <c r="A2317" s="464" t="s">
        <v>423</v>
      </c>
      <c r="B2317" s="465" t="s">
        <v>424</v>
      </c>
      <c r="C2317" s="466">
        <v>289.10000000000002</v>
      </c>
      <c r="D2317" s="467"/>
      <c r="E2317" s="466">
        <f t="shared" si="34"/>
        <v>289.10000000000002</v>
      </c>
      <c r="F2317" s="468"/>
      <c r="G2317" s="509" t="s">
        <v>451</v>
      </c>
      <c r="H2317" s="391"/>
    </row>
    <row r="2318" spans="1:8" s="390" customFormat="1">
      <c r="A2318" s="464" t="s">
        <v>425</v>
      </c>
      <c r="B2318" s="465" t="s">
        <v>426</v>
      </c>
      <c r="C2318" s="466">
        <v>3534.1</v>
      </c>
      <c r="D2318" s="467"/>
      <c r="E2318" s="466">
        <f t="shared" si="34"/>
        <v>3534.1</v>
      </c>
      <c r="F2318" s="468"/>
      <c r="G2318" s="509" t="s">
        <v>451</v>
      </c>
      <c r="H2318" s="391"/>
    </row>
    <row r="2319" spans="1:8" s="390" customFormat="1">
      <c r="A2319" s="464" t="s">
        <v>427</v>
      </c>
      <c r="B2319" s="465" t="s">
        <v>428</v>
      </c>
      <c r="C2319" s="466">
        <v>1528.1</v>
      </c>
      <c r="D2319" s="467"/>
      <c r="E2319" s="466">
        <f t="shared" si="34"/>
        <v>1528.1</v>
      </c>
      <c r="F2319" s="468"/>
      <c r="G2319" s="509" t="s">
        <v>451</v>
      </c>
      <c r="H2319" s="391"/>
    </row>
    <row r="2320" spans="1:8" s="390" customFormat="1">
      <c r="A2320" s="464" t="s">
        <v>429</v>
      </c>
      <c r="B2320" s="465" t="s">
        <v>430</v>
      </c>
      <c r="C2320" s="466">
        <v>3534.1</v>
      </c>
      <c r="D2320" s="467"/>
      <c r="E2320" s="466">
        <f t="shared" si="34"/>
        <v>3534.1</v>
      </c>
      <c r="F2320" s="468"/>
      <c r="G2320" s="509" t="s">
        <v>451</v>
      </c>
      <c r="H2320" s="391"/>
    </row>
    <row r="2321" spans="1:8" s="390" customFormat="1">
      <c r="A2321" s="464" t="s">
        <v>431</v>
      </c>
      <c r="B2321" s="465" t="s">
        <v>432</v>
      </c>
      <c r="C2321" s="466">
        <v>2944.1</v>
      </c>
      <c r="D2321" s="467"/>
      <c r="E2321" s="466">
        <f t="shared" si="34"/>
        <v>2944.1</v>
      </c>
      <c r="F2321" s="468"/>
      <c r="G2321" s="509" t="s">
        <v>451</v>
      </c>
      <c r="H2321" s="391"/>
    </row>
    <row r="2322" spans="1:8" s="390" customFormat="1">
      <c r="A2322" s="464" t="s">
        <v>433</v>
      </c>
      <c r="B2322" s="465" t="s">
        <v>434</v>
      </c>
      <c r="C2322" s="466">
        <v>584.1</v>
      </c>
      <c r="D2322" s="467"/>
      <c r="E2322" s="466">
        <f t="shared" si="34"/>
        <v>584.1</v>
      </c>
      <c r="F2322" s="468"/>
      <c r="G2322" s="509" t="s">
        <v>451</v>
      </c>
      <c r="H2322" s="391"/>
    </row>
    <row r="2323" spans="1:8" s="390" customFormat="1">
      <c r="A2323" s="464" t="s">
        <v>435</v>
      </c>
      <c r="B2323" s="465" t="s">
        <v>436</v>
      </c>
      <c r="C2323" s="466">
        <v>1174.0999999999999</v>
      </c>
      <c r="D2323" s="467"/>
      <c r="E2323" s="466">
        <f t="shared" si="34"/>
        <v>1174.0999999999999</v>
      </c>
      <c r="F2323" s="468"/>
      <c r="G2323" s="509" t="s">
        <v>451</v>
      </c>
      <c r="H2323" s="391"/>
    </row>
    <row r="2324" spans="1:8" s="390" customFormat="1" ht="30">
      <c r="A2324" s="464" t="s">
        <v>437</v>
      </c>
      <c r="B2324" s="465" t="s">
        <v>438</v>
      </c>
      <c r="C2324" s="466">
        <v>2944.1</v>
      </c>
      <c r="D2324" s="467"/>
      <c r="E2324" s="466">
        <f t="shared" si="34"/>
        <v>2944.1</v>
      </c>
      <c r="F2324" s="468"/>
      <c r="G2324" s="509" t="s">
        <v>451</v>
      </c>
      <c r="H2324" s="391"/>
    </row>
    <row r="2325" spans="1:8" s="390" customFormat="1">
      <c r="A2325" s="421" t="s">
        <v>439</v>
      </c>
      <c r="B2325" s="465"/>
      <c r="C2325" s="466"/>
      <c r="D2325" s="467"/>
      <c r="E2325" s="466"/>
      <c r="F2325" s="468"/>
      <c r="G2325" s="509"/>
      <c r="H2325" s="391"/>
    </row>
    <row r="2326" spans="1:8" s="390" customFormat="1">
      <c r="A2326" s="464" t="s">
        <v>440</v>
      </c>
      <c r="B2326" s="465" t="s">
        <v>441</v>
      </c>
      <c r="C2326" s="466">
        <v>1395</v>
      </c>
      <c r="D2326" s="467"/>
      <c r="E2326" s="466">
        <f t="shared" si="34"/>
        <v>1395</v>
      </c>
      <c r="F2326" s="468"/>
      <c r="G2326" s="509"/>
      <c r="H2326" s="391"/>
    </row>
    <row r="2327" spans="1:8" s="390" customFormat="1">
      <c r="A2327" s="464" t="s">
        <v>442</v>
      </c>
      <c r="B2327" s="465" t="s">
        <v>443</v>
      </c>
      <c r="C2327" s="466">
        <v>595</v>
      </c>
      <c r="D2327" s="467"/>
      <c r="E2327" s="466">
        <f t="shared" si="34"/>
        <v>595</v>
      </c>
      <c r="F2327" s="468"/>
      <c r="G2327" s="509"/>
      <c r="H2327" s="391"/>
    </row>
    <row r="2328" spans="1:8" s="390" customFormat="1">
      <c r="A2328" s="421" t="s">
        <v>444</v>
      </c>
      <c r="B2328" s="465"/>
      <c r="C2328" s="466"/>
      <c r="D2328" s="467"/>
      <c r="E2328" s="466"/>
      <c r="F2328" s="468"/>
      <c r="G2328" s="469"/>
      <c r="H2328" s="391"/>
    </row>
    <row r="2329" spans="1:8" s="390" customFormat="1">
      <c r="A2329" s="464" t="s">
        <v>445</v>
      </c>
      <c r="B2329" s="465" t="s">
        <v>446</v>
      </c>
      <c r="C2329" s="466">
        <v>350</v>
      </c>
      <c r="D2329" s="467"/>
      <c r="E2329" s="466">
        <f t="shared" si="34"/>
        <v>350</v>
      </c>
      <c r="F2329" s="468"/>
      <c r="G2329" s="469"/>
      <c r="H2329" s="391"/>
    </row>
    <row r="2330" spans="1:8" s="390" customFormat="1">
      <c r="A2330" s="464" t="s">
        <v>447</v>
      </c>
      <c r="B2330" s="465" t="s">
        <v>448</v>
      </c>
      <c r="C2330" s="466">
        <v>175</v>
      </c>
      <c r="D2330" s="467"/>
      <c r="E2330" s="466">
        <f t="shared" si="34"/>
        <v>175</v>
      </c>
      <c r="F2330" s="468"/>
      <c r="G2330" s="469"/>
      <c r="H2330" s="391"/>
    </row>
    <row r="2331" spans="1:8" s="390" customFormat="1" ht="30">
      <c r="A2331" s="464" t="s">
        <v>449</v>
      </c>
      <c r="B2331" s="465" t="s">
        <v>450</v>
      </c>
      <c r="C2331" s="466">
        <v>2500</v>
      </c>
      <c r="D2331" s="467"/>
      <c r="E2331" s="466">
        <f t="shared" si="34"/>
        <v>2500</v>
      </c>
      <c r="F2331" s="468"/>
      <c r="G2331" s="469"/>
      <c r="H2331" s="391"/>
    </row>
    <row r="2332" spans="1:8" s="390" customFormat="1">
      <c r="A2332" s="398"/>
      <c r="B2332" s="393"/>
      <c r="C2332" s="394"/>
      <c r="D2332" s="467"/>
      <c r="E2332" s="394"/>
      <c r="F2332" s="395"/>
      <c r="G2332" s="399"/>
      <c r="H2332" s="389"/>
    </row>
    <row r="2333" spans="1:8" s="390" customFormat="1">
      <c r="A2333" s="497" t="s">
        <v>765</v>
      </c>
      <c r="B2333" s="393"/>
      <c r="C2333" s="394"/>
      <c r="D2333" s="467"/>
      <c r="E2333" s="394"/>
      <c r="F2333" s="395"/>
      <c r="G2333" s="399"/>
      <c r="H2333" s="389"/>
    </row>
    <row r="2334" spans="1:8" s="390" customFormat="1">
      <c r="A2334" s="421" t="s">
        <v>452</v>
      </c>
      <c r="B2334" s="465"/>
      <c r="C2334" s="466"/>
      <c r="D2334" s="467"/>
      <c r="E2334" s="466"/>
      <c r="F2334" s="468"/>
      <c r="G2334" s="469"/>
      <c r="H2334" s="389"/>
    </row>
    <row r="2335" spans="1:8" s="390" customFormat="1">
      <c r="A2335" s="464" t="s">
        <v>453</v>
      </c>
      <c r="B2335" s="465" t="s">
        <v>454</v>
      </c>
      <c r="C2335" s="466">
        <v>12</v>
      </c>
      <c r="D2335" s="467">
        <v>0</v>
      </c>
      <c r="E2335" s="466">
        <f>C2335</f>
        <v>12</v>
      </c>
      <c r="F2335" s="468"/>
      <c r="G2335" s="469"/>
      <c r="H2335" s="389"/>
    </row>
    <row r="2336" spans="1:8" s="390" customFormat="1">
      <c r="A2336" s="464" t="s">
        <v>455</v>
      </c>
      <c r="B2336" s="465" t="s">
        <v>456</v>
      </c>
      <c r="C2336" s="466">
        <v>9</v>
      </c>
      <c r="D2336" s="467">
        <v>0</v>
      </c>
      <c r="E2336" s="466">
        <f t="shared" ref="E2336:E2399" si="35">C2336</f>
        <v>9</v>
      </c>
      <c r="F2336" s="468"/>
      <c r="G2336" s="469"/>
      <c r="H2336" s="389"/>
    </row>
    <row r="2337" spans="1:8" s="390" customFormat="1">
      <c r="A2337" s="464" t="s">
        <v>457</v>
      </c>
      <c r="B2337" s="465" t="s">
        <v>458</v>
      </c>
      <c r="C2337" s="466">
        <v>9</v>
      </c>
      <c r="D2337" s="467">
        <v>0</v>
      </c>
      <c r="E2337" s="466">
        <f t="shared" si="35"/>
        <v>9</v>
      </c>
      <c r="F2337" s="468"/>
      <c r="G2337" s="469"/>
      <c r="H2337" s="389"/>
    </row>
    <row r="2338" spans="1:8" s="390" customFormat="1">
      <c r="A2338" s="464" t="s">
        <v>459</v>
      </c>
      <c r="B2338" s="465" t="s">
        <v>460</v>
      </c>
      <c r="C2338" s="466">
        <v>8</v>
      </c>
      <c r="D2338" s="467">
        <v>0</v>
      </c>
      <c r="E2338" s="466">
        <f t="shared" si="35"/>
        <v>8</v>
      </c>
      <c r="F2338" s="468"/>
      <c r="G2338" s="469"/>
      <c r="H2338" s="389"/>
    </row>
    <row r="2339" spans="1:8" s="390" customFormat="1">
      <c r="A2339" s="464" t="s">
        <v>461</v>
      </c>
      <c r="B2339" s="465" t="s">
        <v>462</v>
      </c>
      <c r="C2339" s="466">
        <v>7</v>
      </c>
      <c r="D2339" s="467">
        <v>0</v>
      </c>
      <c r="E2339" s="466">
        <f t="shared" si="35"/>
        <v>7</v>
      </c>
      <c r="F2339" s="468"/>
      <c r="G2339" s="469"/>
      <c r="H2339" s="389"/>
    </row>
    <row r="2340" spans="1:8" s="390" customFormat="1">
      <c r="A2340" s="421" t="s">
        <v>463</v>
      </c>
      <c r="B2340" s="465"/>
      <c r="C2340" s="466"/>
      <c r="D2340" s="467"/>
      <c r="E2340" s="466"/>
      <c r="F2340" s="468"/>
      <c r="G2340" s="469"/>
      <c r="H2340" s="389"/>
    </row>
    <row r="2341" spans="1:8" s="390" customFormat="1">
      <c r="A2341" s="464" t="s">
        <v>464</v>
      </c>
      <c r="B2341" s="465" t="s">
        <v>465</v>
      </c>
      <c r="C2341" s="466">
        <v>5000</v>
      </c>
      <c r="D2341" s="467">
        <v>0</v>
      </c>
      <c r="E2341" s="466">
        <f t="shared" si="35"/>
        <v>5000</v>
      </c>
      <c r="F2341" s="468"/>
      <c r="G2341" s="469"/>
      <c r="H2341" s="389"/>
    </row>
    <row r="2342" spans="1:8" s="390" customFormat="1">
      <c r="A2342" s="464" t="s">
        <v>466</v>
      </c>
      <c r="B2342" s="465" t="s">
        <v>467</v>
      </c>
      <c r="C2342" s="466">
        <v>150</v>
      </c>
      <c r="D2342" s="467">
        <v>0</v>
      </c>
      <c r="E2342" s="466">
        <f t="shared" si="35"/>
        <v>150</v>
      </c>
      <c r="F2342" s="468"/>
      <c r="G2342" s="469"/>
      <c r="H2342" s="389"/>
    </row>
    <row r="2343" spans="1:8" s="390" customFormat="1">
      <c r="A2343" s="464" t="s">
        <v>468</v>
      </c>
      <c r="B2343" s="465" t="s">
        <v>469</v>
      </c>
      <c r="C2343" s="466">
        <v>135</v>
      </c>
      <c r="D2343" s="467">
        <v>0</v>
      </c>
      <c r="E2343" s="466">
        <f t="shared" si="35"/>
        <v>135</v>
      </c>
      <c r="F2343" s="468"/>
      <c r="G2343" s="469"/>
      <c r="H2343" s="389"/>
    </row>
    <row r="2344" spans="1:8" s="390" customFormat="1">
      <c r="A2344" s="464" t="s">
        <v>470</v>
      </c>
      <c r="B2344" s="465" t="s">
        <v>471</v>
      </c>
      <c r="C2344" s="466">
        <v>120</v>
      </c>
      <c r="D2344" s="467">
        <v>0</v>
      </c>
      <c r="E2344" s="466">
        <f t="shared" si="35"/>
        <v>120</v>
      </c>
      <c r="F2344" s="468"/>
      <c r="G2344" s="469"/>
      <c r="H2344" s="389"/>
    </row>
    <row r="2345" spans="1:8" s="390" customFormat="1">
      <c r="A2345" s="421" t="s">
        <v>472</v>
      </c>
      <c r="B2345" s="465"/>
      <c r="C2345" s="466"/>
      <c r="D2345" s="467"/>
      <c r="E2345" s="466"/>
      <c r="F2345" s="468"/>
      <c r="G2345" s="469"/>
      <c r="H2345" s="389"/>
    </row>
    <row r="2346" spans="1:8" s="390" customFormat="1">
      <c r="A2346" s="464" t="s">
        <v>473</v>
      </c>
      <c r="B2346" s="465" t="s">
        <v>474</v>
      </c>
      <c r="C2346" s="466">
        <v>5000</v>
      </c>
      <c r="D2346" s="467">
        <v>0</v>
      </c>
      <c r="E2346" s="466">
        <f t="shared" si="35"/>
        <v>5000</v>
      </c>
      <c r="F2346" s="468"/>
      <c r="G2346" s="469"/>
      <c r="H2346" s="389"/>
    </row>
    <row r="2347" spans="1:8" s="390" customFormat="1">
      <c r="A2347" s="464" t="s">
        <v>475</v>
      </c>
      <c r="B2347" s="465" t="s">
        <v>476</v>
      </c>
      <c r="C2347" s="466">
        <v>650</v>
      </c>
      <c r="D2347" s="467">
        <v>0</v>
      </c>
      <c r="E2347" s="466">
        <f t="shared" si="35"/>
        <v>650</v>
      </c>
      <c r="F2347" s="468"/>
      <c r="G2347" s="469"/>
      <c r="H2347" s="389"/>
    </row>
    <row r="2348" spans="1:8" s="390" customFormat="1">
      <c r="A2348" s="421" t="s">
        <v>477</v>
      </c>
      <c r="B2348" s="465"/>
      <c r="C2348" s="466"/>
      <c r="D2348" s="467">
        <v>0</v>
      </c>
      <c r="E2348" s="466"/>
      <c r="F2348" s="468"/>
      <c r="G2348" s="469"/>
      <c r="H2348" s="389"/>
    </row>
    <row r="2349" spans="1:8" s="390" customFormat="1">
      <c r="A2349" s="464" t="s">
        <v>478</v>
      </c>
      <c r="B2349" s="465" t="s">
        <v>465</v>
      </c>
      <c r="C2349" s="466">
        <v>5000</v>
      </c>
      <c r="D2349" s="467">
        <v>0</v>
      </c>
      <c r="E2349" s="466">
        <f t="shared" si="35"/>
        <v>5000</v>
      </c>
      <c r="F2349" s="468"/>
      <c r="G2349" s="469"/>
      <c r="H2349" s="389"/>
    </row>
    <row r="2350" spans="1:8" s="390" customFormat="1">
      <c r="A2350" s="464" t="s">
        <v>479</v>
      </c>
      <c r="B2350" s="465" t="s">
        <v>467</v>
      </c>
      <c r="C2350" s="466">
        <v>150</v>
      </c>
      <c r="D2350" s="467">
        <v>0</v>
      </c>
      <c r="E2350" s="466">
        <f t="shared" si="35"/>
        <v>150</v>
      </c>
      <c r="F2350" s="468"/>
      <c r="G2350" s="469"/>
      <c r="H2350" s="389"/>
    </row>
    <row r="2351" spans="1:8" s="390" customFormat="1">
      <c r="A2351" s="464" t="s">
        <v>480</v>
      </c>
      <c r="B2351" s="465" t="s">
        <v>469</v>
      </c>
      <c r="C2351" s="466">
        <v>135</v>
      </c>
      <c r="D2351" s="467">
        <v>0</v>
      </c>
      <c r="E2351" s="466">
        <f t="shared" si="35"/>
        <v>135</v>
      </c>
      <c r="F2351" s="468"/>
      <c r="G2351" s="469"/>
      <c r="H2351" s="389"/>
    </row>
    <row r="2352" spans="1:8" s="390" customFormat="1">
      <c r="A2352" s="464" t="s">
        <v>481</v>
      </c>
      <c r="B2352" s="465" t="s">
        <v>471</v>
      </c>
      <c r="C2352" s="466">
        <v>120</v>
      </c>
      <c r="D2352" s="467">
        <v>0</v>
      </c>
      <c r="E2352" s="466">
        <f t="shared" si="35"/>
        <v>120</v>
      </c>
      <c r="F2352" s="468"/>
      <c r="G2352" s="469"/>
      <c r="H2352" s="389"/>
    </row>
    <row r="2353" spans="1:8" s="390" customFormat="1">
      <c r="A2353" s="421" t="s">
        <v>482</v>
      </c>
      <c r="B2353" s="465"/>
      <c r="C2353" s="466"/>
      <c r="D2353" s="467"/>
      <c r="E2353" s="466"/>
      <c r="F2353" s="468"/>
      <c r="G2353" s="469"/>
      <c r="H2353" s="389"/>
    </row>
    <row r="2354" spans="1:8" s="390" customFormat="1">
      <c r="A2354" s="464" t="s">
        <v>483</v>
      </c>
      <c r="B2354" s="465" t="s">
        <v>484</v>
      </c>
      <c r="C2354" s="466">
        <v>15500</v>
      </c>
      <c r="D2354" s="467">
        <v>0</v>
      </c>
      <c r="E2354" s="466">
        <f t="shared" si="35"/>
        <v>15500</v>
      </c>
      <c r="F2354" s="468"/>
      <c r="G2354" s="469"/>
      <c r="H2354" s="389"/>
    </row>
    <row r="2355" spans="1:8" s="390" customFormat="1">
      <c r="A2355" s="464" t="s">
        <v>485</v>
      </c>
      <c r="B2355" s="465" t="s">
        <v>486</v>
      </c>
      <c r="C2355" s="466">
        <v>21750</v>
      </c>
      <c r="D2355" s="467">
        <v>0</v>
      </c>
      <c r="E2355" s="466">
        <f t="shared" si="35"/>
        <v>21750</v>
      </c>
      <c r="F2355" s="468"/>
      <c r="G2355" s="469"/>
      <c r="H2355" s="389"/>
    </row>
    <row r="2356" spans="1:8" s="390" customFormat="1">
      <c r="A2356" s="464" t="s">
        <v>487</v>
      </c>
      <c r="B2356" s="465" t="s">
        <v>488</v>
      </c>
      <c r="C2356" s="466">
        <v>24750</v>
      </c>
      <c r="D2356" s="467">
        <v>0</v>
      </c>
      <c r="E2356" s="466">
        <f t="shared" si="35"/>
        <v>24750</v>
      </c>
      <c r="F2356" s="468"/>
      <c r="G2356" s="469"/>
      <c r="H2356" s="389"/>
    </row>
    <row r="2357" spans="1:8" s="390" customFormat="1">
      <c r="A2357" s="464" t="s">
        <v>489</v>
      </c>
      <c r="B2357" s="465" t="s">
        <v>490</v>
      </c>
      <c r="C2357" s="466">
        <v>29250</v>
      </c>
      <c r="D2357" s="467">
        <v>0</v>
      </c>
      <c r="E2357" s="466">
        <f t="shared" si="35"/>
        <v>29250</v>
      </c>
      <c r="F2357" s="468"/>
      <c r="G2357" s="469"/>
      <c r="H2357" s="389"/>
    </row>
    <row r="2358" spans="1:8" s="390" customFormat="1">
      <c r="A2358" s="464" t="s">
        <v>491</v>
      </c>
      <c r="B2358" s="465" t="s">
        <v>492</v>
      </c>
      <c r="C2358" s="466">
        <v>35000</v>
      </c>
      <c r="D2358" s="467">
        <v>0</v>
      </c>
      <c r="E2358" s="466">
        <f t="shared" si="35"/>
        <v>35000</v>
      </c>
      <c r="F2358" s="468"/>
      <c r="G2358" s="469"/>
      <c r="H2358" s="389"/>
    </row>
    <row r="2359" spans="1:8" s="390" customFormat="1">
      <c r="A2359" s="464" t="s">
        <v>493</v>
      </c>
      <c r="B2359" s="465" t="s">
        <v>494</v>
      </c>
      <c r="C2359" s="466">
        <v>43000</v>
      </c>
      <c r="D2359" s="467">
        <v>0</v>
      </c>
      <c r="E2359" s="466">
        <f t="shared" si="35"/>
        <v>43000</v>
      </c>
      <c r="F2359" s="468"/>
      <c r="G2359" s="469"/>
      <c r="H2359" s="389"/>
    </row>
    <row r="2360" spans="1:8" s="390" customFormat="1">
      <c r="A2360" s="464" t="s">
        <v>495</v>
      </c>
      <c r="B2360" s="465" t="s">
        <v>496</v>
      </c>
      <c r="C2360" s="466">
        <v>52000</v>
      </c>
      <c r="D2360" s="467">
        <v>0</v>
      </c>
      <c r="E2360" s="466">
        <f t="shared" si="35"/>
        <v>52000</v>
      </c>
      <c r="F2360" s="468"/>
      <c r="G2360" s="469"/>
      <c r="H2360" s="389"/>
    </row>
    <row r="2361" spans="1:8" s="390" customFormat="1">
      <c r="A2361" s="464" t="s">
        <v>497</v>
      </c>
      <c r="B2361" s="465" t="s">
        <v>498</v>
      </c>
      <c r="C2361" s="466">
        <v>62500</v>
      </c>
      <c r="D2361" s="467">
        <v>0</v>
      </c>
      <c r="E2361" s="466">
        <f t="shared" si="35"/>
        <v>62500</v>
      </c>
      <c r="F2361" s="468"/>
      <c r="G2361" s="469"/>
      <c r="H2361" s="389"/>
    </row>
    <row r="2362" spans="1:8" s="390" customFormat="1">
      <c r="A2362" s="464" t="s">
        <v>499</v>
      </c>
      <c r="B2362" s="465" t="s">
        <v>500</v>
      </c>
      <c r="C2362" s="466">
        <v>75500</v>
      </c>
      <c r="D2362" s="467">
        <v>0</v>
      </c>
      <c r="E2362" s="466">
        <f t="shared" si="35"/>
        <v>75500</v>
      </c>
      <c r="F2362" s="468"/>
      <c r="G2362" s="469"/>
      <c r="H2362" s="389"/>
    </row>
    <row r="2363" spans="1:8" s="390" customFormat="1">
      <c r="A2363" s="464" t="s">
        <v>501</v>
      </c>
      <c r="B2363" s="465" t="s">
        <v>502</v>
      </c>
      <c r="C2363" s="466">
        <v>87750</v>
      </c>
      <c r="D2363" s="467">
        <v>0</v>
      </c>
      <c r="E2363" s="466">
        <f t="shared" si="35"/>
        <v>87750</v>
      </c>
      <c r="F2363" s="468"/>
      <c r="G2363" s="469"/>
      <c r="H2363" s="389"/>
    </row>
    <row r="2364" spans="1:8" s="390" customFormat="1">
      <c r="A2364" s="464" t="s">
        <v>503</v>
      </c>
      <c r="B2364" s="465" t="s">
        <v>504</v>
      </c>
      <c r="C2364" s="466">
        <v>99000</v>
      </c>
      <c r="D2364" s="467">
        <v>0</v>
      </c>
      <c r="E2364" s="466">
        <f t="shared" si="35"/>
        <v>99000</v>
      </c>
      <c r="F2364" s="468"/>
      <c r="G2364" s="469"/>
      <c r="H2364" s="389"/>
    </row>
    <row r="2365" spans="1:8" s="390" customFormat="1">
      <c r="A2365" s="421" t="s">
        <v>505</v>
      </c>
      <c r="B2365" s="465"/>
      <c r="C2365" s="466"/>
      <c r="D2365" s="467"/>
      <c r="E2365" s="466"/>
      <c r="F2365" s="468"/>
      <c r="G2365" s="469"/>
      <c r="H2365" s="389"/>
    </row>
    <row r="2366" spans="1:8" s="390" customFormat="1">
      <c r="A2366" s="464" t="s">
        <v>506</v>
      </c>
      <c r="B2366" s="465" t="s">
        <v>507</v>
      </c>
      <c r="C2366" s="466">
        <v>2500</v>
      </c>
      <c r="D2366" s="467">
        <v>0</v>
      </c>
      <c r="E2366" s="466">
        <f t="shared" si="35"/>
        <v>2500</v>
      </c>
      <c r="F2366" s="468"/>
      <c r="G2366" s="469"/>
      <c r="H2366" s="389"/>
    </row>
    <row r="2367" spans="1:8" s="390" customFormat="1">
      <c r="A2367" s="464" t="s">
        <v>508</v>
      </c>
      <c r="B2367" s="465" t="s">
        <v>509</v>
      </c>
      <c r="C2367" s="466">
        <v>500</v>
      </c>
      <c r="D2367" s="467">
        <v>0</v>
      </c>
      <c r="E2367" s="466">
        <f t="shared" si="35"/>
        <v>500</v>
      </c>
      <c r="F2367" s="468"/>
      <c r="G2367" s="469"/>
      <c r="H2367" s="389"/>
    </row>
    <row r="2368" spans="1:8" s="390" customFormat="1">
      <c r="A2368" s="464" t="s">
        <v>510</v>
      </c>
      <c r="B2368" s="465" t="s">
        <v>511</v>
      </c>
      <c r="C2368" s="466">
        <v>500</v>
      </c>
      <c r="D2368" s="467">
        <v>0</v>
      </c>
      <c r="E2368" s="466">
        <f t="shared" si="35"/>
        <v>500</v>
      </c>
      <c r="F2368" s="468"/>
      <c r="G2368" s="469"/>
      <c r="H2368" s="389"/>
    </row>
    <row r="2369" spans="1:8" s="390" customFormat="1">
      <c r="A2369" s="464" t="s">
        <v>512</v>
      </c>
      <c r="B2369" s="465" t="s">
        <v>513</v>
      </c>
      <c r="C2369" s="466">
        <v>2500</v>
      </c>
      <c r="D2369" s="467">
        <v>0</v>
      </c>
      <c r="E2369" s="466">
        <f t="shared" si="35"/>
        <v>2500</v>
      </c>
      <c r="F2369" s="468"/>
      <c r="G2369" s="469"/>
      <c r="H2369" s="389"/>
    </row>
    <row r="2370" spans="1:8" s="390" customFormat="1">
      <c r="A2370" s="464" t="s">
        <v>514</v>
      </c>
      <c r="B2370" s="465" t="s">
        <v>515</v>
      </c>
      <c r="C2370" s="466">
        <v>2500</v>
      </c>
      <c r="D2370" s="467">
        <v>0</v>
      </c>
      <c r="E2370" s="466">
        <f t="shared" si="35"/>
        <v>2500</v>
      </c>
      <c r="F2370" s="468"/>
      <c r="G2370" s="469"/>
      <c r="H2370" s="389"/>
    </row>
    <row r="2371" spans="1:8" s="390" customFormat="1">
      <c r="A2371" s="464" t="s">
        <v>516</v>
      </c>
      <c r="B2371" s="465" t="s">
        <v>517</v>
      </c>
      <c r="C2371" s="466">
        <v>2500</v>
      </c>
      <c r="D2371" s="467">
        <v>0</v>
      </c>
      <c r="E2371" s="466">
        <f t="shared" si="35"/>
        <v>2500</v>
      </c>
      <c r="F2371" s="468"/>
      <c r="G2371" s="469"/>
      <c r="H2371" s="389"/>
    </row>
    <row r="2372" spans="1:8" s="390" customFormat="1">
      <c r="A2372" s="464" t="s">
        <v>518</v>
      </c>
      <c r="B2372" s="465" t="s">
        <v>519</v>
      </c>
      <c r="C2372" s="466">
        <v>2500</v>
      </c>
      <c r="D2372" s="467">
        <v>0</v>
      </c>
      <c r="E2372" s="466">
        <f t="shared" si="35"/>
        <v>2500</v>
      </c>
      <c r="F2372" s="468"/>
      <c r="G2372" s="469"/>
      <c r="H2372" s="389"/>
    </row>
    <row r="2373" spans="1:8" s="390" customFormat="1">
      <c r="A2373" s="421" t="s">
        <v>520</v>
      </c>
      <c r="B2373" s="465"/>
      <c r="C2373" s="466"/>
      <c r="D2373" s="467"/>
      <c r="E2373" s="466"/>
      <c r="F2373" s="468"/>
      <c r="G2373" s="469"/>
      <c r="H2373" s="389"/>
    </row>
    <row r="2374" spans="1:8" s="390" customFormat="1">
      <c r="A2374" s="464" t="s">
        <v>521</v>
      </c>
      <c r="B2374" s="465" t="s">
        <v>522</v>
      </c>
      <c r="C2374" s="466">
        <v>2000</v>
      </c>
      <c r="D2374" s="467">
        <v>0</v>
      </c>
      <c r="E2374" s="466">
        <f t="shared" si="35"/>
        <v>2000</v>
      </c>
      <c r="F2374" s="468"/>
      <c r="G2374" s="469"/>
      <c r="H2374" s="389"/>
    </row>
    <row r="2375" spans="1:8" s="390" customFormat="1">
      <c r="A2375" s="464" t="s">
        <v>523</v>
      </c>
      <c r="B2375" s="465" t="s">
        <v>524</v>
      </c>
      <c r="C2375" s="466">
        <v>300</v>
      </c>
      <c r="D2375" s="467">
        <v>0</v>
      </c>
      <c r="E2375" s="466">
        <f t="shared" si="35"/>
        <v>300</v>
      </c>
      <c r="F2375" s="468"/>
      <c r="G2375" s="469"/>
      <c r="H2375" s="389"/>
    </row>
    <row r="2376" spans="1:8" s="390" customFormat="1">
      <c r="A2376" s="421" t="s">
        <v>525</v>
      </c>
      <c r="B2376" s="465"/>
      <c r="C2376" s="466"/>
      <c r="D2376" s="467"/>
      <c r="E2376" s="466"/>
      <c r="F2376" s="468"/>
      <c r="G2376" s="469"/>
      <c r="H2376" s="389"/>
    </row>
    <row r="2377" spans="1:8" s="390" customFormat="1">
      <c r="A2377" s="464" t="s">
        <v>526</v>
      </c>
      <c r="B2377" s="465" t="s">
        <v>527</v>
      </c>
      <c r="C2377" s="466">
        <v>7500</v>
      </c>
      <c r="D2377" s="467">
        <v>0</v>
      </c>
      <c r="E2377" s="466">
        <f t="shared" si="35"/>
        <v>7500</v>
      </c>
      <c r="F2377" s="468"/>
      <c r="G2377" s="469"/>
      <c r="H2377" s="389"/>
    </row>
    <row r="2378" spans="1:8" s="390" customFormat="1">
      <c r="A2378" s="464" t="s">
        <v>528</v>
      </c>
      <c r="B2378" s="465" t="s">
        <v>529</v>
      </c>
      <c r="C2378" s="466">
        <v>9250</v>
      </c>
      <c r="D2378" s="467">
        <v>0</v>
      </c>
      <c r="E2378" s="466">
        <f t="shared" si="35"/>
        <v>9250</v>
      </c>
      <c r="F2378" s="468"/>
      <c r="G2378" s="469"/>
      <c r="H2378" s="389"/>
    </row>
    <row r="2379" spans="1:8" s="390" customFormat="1">
      <c r="A2379" s="464" t="s">
        <v>530</v>
      </c>
      <c r="B2379" s="465" t="s">
        <v>531</v>
      </c>
      <c r="C2379" s="466">
        <v>10000</v>
      </c>
      <c r="D2379" s="467">
        <v>0</v>
      </c>
      <c r="E2379" s="466">
        <f t="shared" si="35"/>
        <v>10000</v>
      </c>
      <c r="F2379" s="468"/>
      <c r="G2379" s="469"/>
      <c r="H2379" s="389"/>
    </row>
    <row r="2380" spans="1:8" s="390" customFormat="1">
      <c r="A2380" s="464" t="s">
        <v>532</v>
      </c>
      <c r="B2380" s="465" t="s">
        <v>533</v>
      </c>
      <c r="C2380" s="466">
        <v>11500</v>
      </c>
      <c r="D2380" s="467">
        <v>0</v>
      </c>
      <c r="E2380" s="466">
        <f t="shared" si="35"/>
        <v>11500</v>
      </c>
      <c r="F2380" s="468"/>
      <c r="G2380" s="469"/>
      <c r="H2380" s="389"/>
    </row>
    <row r="2381" spans="1:8" s="390" customFormat="1">
      <c r="A2381" s="464" t="s">
        <v>534</v>
      </c>
      <c r="B2381" s="465" t="s">
        <v>535</v>
      </c>
      <c r="C2381" s="466">
        <v>13500</v>
      </c>
      <c r="D2381" s="467">
        <v>0</v>
      </c>
      <c r="E2381" s="466">
        <f t="shared" si="35"/>
        <v>13500</v>
      </c>
      <c r="F2381" s="468"/>
      <c r="G2381" s="469"/>
      <c r="H2381" s="389"/>
    </row>
    <row r="2382" spans="1:8" s="390" customFormat="1">
      <c r="A2382" s="464" t="s">
        <v>536</v>
      </c>
      <c r="B2382" s="465" t="s">
        <v>537</v>
      </c>
      <c r="C2382" s="466">
        <v>16250</v>
      </c>
      <c r="D2382" s="467">
        <v>0</v>
      </c>
      <c r="E2382" s="466">
        <f t="shared" si="35"/>
        <v>16250</v>
      </c>
      <c r="F2382" s="468"/>
      <c r="G2382" s="469"/>
      <c r="H2382" s="389"/>
    </row>
    <row r="2383" spans="1:8" s="390" customFormat="1">
      <c r="A2383" s="464" t="s">
        <v>538</v>
      </c>
      <c r="B2383" s="465" t="s">
        <v>539</v>
      </c>
      <c r="C2383" s="466">
        <v>19750</v>
      </c>
      <c r="D2383" s="467">
        <v>0</v>
      </c>
      <c r="E2383" s="466">
        <f t="shared" si="35"/>
        <v>19750</v>
      </c>
      <c r="F2383" s="468"/>
      <c r="G2383" s="469"/>
      <c r="H2383" s="389"/>
    </row>
    <row r="2384" spans="1:8" s="390" customFormat="1">
      <c r="A2384" s="464" t="s">
        <v>540</v>
      </c>
      <c r="B2384" s="465" t="s">
        <v>541</v>
      </c>
      <c r="C2384" s="466">
        <v>24500</v>
      </c>
      <c r="D2384" s="467">
        <v>0</v>
      </c>
      <c r="E2384" s="466">
        <f t="shared" si="35"/>
        <v>24500</v>
      </c>
      <c r="F2384" s="468"/>
      <c r="G2384" s="469"/>
      <c r="H2384" s="389"/>
    </row>
    <row r="2385" spans="1:8" s="390" customFormat="1">
      <c r="A2385" s="464" t="s">
        <v>542</v>
      </c>
      <c r="B2385" s="465" t="s">
        <v>543</v>
      </c>
      <c r="C2385" s="466">
        <v>30000</v>
      </c>
      <c r="D2385" s="467">
        <v>0</v>
      </c>
      <c r="E2385" s="466">
        <f t="shared" si="35"/>
        <v>30000</v>
      </c>
      <c r="F2385" s="468"/>
      <c r="G2385" s="469"/>
      <c r="H2385" s="389"/>
    </row>
    <row r="2386" spans="1:8" s="390" customFormat="1">
      <c r="A2386" s="464" t="s">
        <v>544</v>
      </c>
      <c r="B2386" s="465" t="s">
        <v>545</v>
      </c>
      <c r="C2386" s="466">
        <v>35000</v>
      </c>
      <c r="D2386" s="467">
        <v>0</v>
      </c>
      <c r="E2386" s="466">
        <f t="shared" si="35"/>
        <v>35000</v>
      </c>
      <c r="F2386" s="468"/>
      <c r="G2386" s="469"/>
      <c r="H2386" s="389"/>
    </row>
    <row r="2387" spans="1:8" s="390" customFormat="1">
      <c r="A2387" s="464" t="s">
        <v>546</v>
      </c>
      <c r="B2387" s="465" t="s">
        <v>547</v>
      </c>
      <c r="C2387" s="466">
        <v>40000</v>
      </c>
      <c r="D2387" s="467">
        <v>0</v>
      </c>
      <c r="E2387" s="466">
        <f t="shared" si="35"/>
        <v>40000</v>
      </c>
      <c r="F2387" s="468"/>
      <c r="G2387" s="469"/>
      <c r="H2387" s="389"/>
    </row>
    <row r="2388" spans="1:8" s="390" customFormat="1">
      <c r="A2388" s="421" t="s">
        <v>548</v>
      </c>
      <c r="B2388" s="465"/>
      <c r="C2388" s="466"/>
      <c r="D2388" s="467"/>
      <c r="E2388" s="466"/>
      <c r="F2388" s="468"/>
      <c r="G2388" s="469"/>
      <c r="H2388" s="389"/>
    </row>
    <row r="2389" spans="1:8" s="390" customFormat="1">
      <c r="A2389" s="464" t="s">
        <v>549</v>
      </c>
      <c r="B2389" s="465" t="s">
        <v>550</v>
      </c>
      <c r="C2389" s="466">
        <v>2500</v>
      </c>
      <c r="D2389" s="467">
        <v>0</v>
      </c>
      <c r="E2389" s="466">
        <f t="shared" si="35"/>
        <v>2500</v>
      </c>
      <c r="F2389" s="468"/>
      <c r="G2389" s="469"/>
      <c r="H2389" s="389"/>
    </row>
    <row r="2390" spans="1:8" s="390" customFormat="1">
      <c r="A2390" s="421" t="s">
        <v>551</v>
      </c>
      <c r="B2390" s="465"/>
      <c r="C2390" s="466"/>
      <c r="D2390" s="467"/>
      <c r="E2390" s="466"/>
      <c r="F2390" s="468"/>
      <c r="G2390" s="469"/>
      <c r="H2390" s="389"/>
    </row>
    <row r="2391" spans="1:8" s="390" customFormat="1">
      <c r="A2391" s="464" t="s">
        <v>552</v>
      </c>
      <c r="B2391" s="465" t="s">
        <v>553</v>
      </c>
      <c r="C2391" s="466">
        <v>19500</v>
      </c>
      <c r="D2391" s="467">
        <v>0</v>
      </c>
      <c r="E2391" s="466">
        <f t="shared" si="35"/>
        <v>19500</v>
      </c>
      <c r="F2391" s="468"/>
      <c r="G2391" s="469"/>
      <c r="H2391" s="389"/>
    </row>
    <row r="2392" spans="1:8" s="390" customFormat="1">
      <c r="A2392" s="464" t="s">
        <v>554</v>
      </c>
      <c r="B2392" s="465" t="s">
        <v>555</v>
      </c>
      <c r="C2392" s="466">
        <v>28000</v>
      </c>
      <c r="D2392" s="467">
        <v>0</v>
      </c>
      <c r="E2392" s="466">
        <f t="shared" si="35"/>
        <v>28000</v>
      </c>
      <c r="F2392" s="468"/>
      <c r="G2392" s="469"/>
      <c r="H2392" s="389"/>
    </row>
    <row r="2393" spans="1:8" s="390" customFormat="1">
      <c r="A2393" s="464" t="s">
        <v>556</v>
      </c>
      <c r="B2393" s="465" t="s">
        <v>557</v>
      </c>
      <c r="C2393" s="466">
        <v>32500</v>
      </c>
      <c r="D2393" s="467">
        <v>0</v>
      </c>
      <c r="E2393" s="466">
        <f t="shared" si="35"/>
        <v>32500</v>
      </c>
      <c r="F2393" s="468"/>
      <c r="G2393" s="469"/>
      <c r="H2393" s="389"/>
    </row>
    <row r="2394" spans="1:8" s="390" customFormat="1">
      <c r="A2394" s="464" t="s">
        <v>558</v>
      </c>
      <c r="B2394" s="465" t="s">
        <v>559</v>
      </c>
      <c r="C2394" s="466">
        <v>39000</v>
      </c>
      <c r="D2394" s="467">
        <v>0</v>
      </c>
      <c r="E2394" s="466">
        <f t="shared" si="35"/>
        <v>39000</v>
      </c>
      <c r="F2394" s="468"/>
      <c r="G2394" s="469"/>
      <c r="H2394" s="389"/>
    </row>
    <row r="2395" spans="1:8" s="390" customFormat="1">
      <c r="A2395" s="464" t="s">
        <v>560</v>
      </c>
      <c r="B2395" s="465" t="s">
        <v>561</v>
      </c>
      <c r="C2395" s="466">
        <v>51000</v>
      </c>
      <c r="D2395" s="467">
        <v>0</v>
      </c>
      <c r="E2395" s="466">
        <f t="shared" si="35"/>
        <v>51000</v>
      </c>
      <c r="F2395" s="468"/>
      <c r="G2395" s="469"/>
      <c r="H2395" s="389"/>
    </row>
    <row r="2396" spans="1:8" s="390" customFormat="1">
      <c r="A2396" s="464" t="s">
        <v>562</v>
      </c>
      <c r="B2396" s="465" t="s">
        <v>563</v>
      </c>
      <c r="C2396" s="466">
        <v>64000</v>
      </c>
      <c r="D2396" s="467">
        <v>0</v>
      </c>
      <c r="E2396" s="466">
        <f t="shared" si="35"/>
        <v>64000</v>
      </c>
      <c r="F2396" s="468"/>
      <c r="G2396" s="469"/>
      <c r="H2396" s="389"/>
    </row>
    <row r="2397" spans="1:8" s="390" customFormat="1">
      <c r="A2397" s="464" t="s">
        <v>564</v>
      </c>
      <c r="B2397" s="465" t="s">
        <v>565</v>
      </c>
      <c r="C2397" s="466">
        <v>77000</v>
      </c>
      <c r="D2397" s="467">
        <v>0</v>
      </c>
      <c r="E2397" s="466">
        <f t="shared" si="35"/>
        <v>77000</v>
      </c>
      <c r="F2397" s="468"/>
      <c r="G2397" s="469"/>
      <c r="H2397" s="389"/>
    </row>
    <row r="2398" spans="1:8" s="390" customFormat="1">
      <c r="A2398" s="464" t="s">
        <v>566</v>
      </c>
      <c r="B2398" s="465" t="s">
        <v>567</v>
      </c>
      <c r="C2398" s="466">
        <v>91000</v>
      </c>
      <c r="D2398" s="467">
        <v>0</v>
      </c>
      <c r="E2398" s="466">
        <f t="shared" si="35"/>
        <v>91000</v>
      </c>
      <c r="F2398" s="468"/>
      <c r="G2398" s="469"/>
      <c r="H2398" s="389"/>
    </row>
    <row r="2399" spans="1:8" s="390" customFormat="1">
      <c r="A2399" s="464" t="s">
        <v>568</v>
      </c>
      <c r="B2399" s="465" t="s">
        <v>569</v>
      </c>
      <c r="C2399" s="466">
        <v>110500</v>
      </c>
      <c r="D2399" s="467">
        <v>0</v>
      </c>
      <c r="E2399" s="466">
        <f t="shared" si="35"/>
        <v>110500</v>
      </c>
      <c r="F2399" s="468"/>
      <c r="G2399" s="469"/>
      <c r="H2399" s="389"/>
    </row>
    <row r="2400" spans="1:8" s="390" customFormat="1">
      <c r="A2400" s="464" t="s">
        <v>570</v>
      </c>
      <c r="B2400" s="465" t="s">
        <v>571</v>
      </c>
      <c r="C2400" s="466">
        <v>130000</v>
      </c>
      <c r="D2400" s="467">
        <v>0</v>
      </c>
      <c r="E2400" s="466">
        <f t="shared" ref="E2400:E2463" si="36">C2400</f>
        <v>130000</v>
      </c>
      <c r="F2400" s="468"/>
      <c r="G2400" s="469"/>
      <c r="H2400" s="389"/>
    </row>
    <row r="2401" spans="1:8" s="390" customFormat="1">
      <c r="A2401" s="421" t="s">
        <v>572</v>
      </c>
      <c r="B2401" s="465"/>
      <c r="C2401" s="466"/>
      <c r="D2401" s="467"/>
      <c r="E2401" s="466"/>
      <c r="F2401" s="468"/>
      <c r="G2401" s="469"/>
      <c r="H2401" s="389"/>
    </row>
    <row r="2402" spans="1:8" s="390" customFormat="1">
      <c r="A2402" s="464" t="s">
        <v>573</v>
      </c>
      <c r="B2402" s="465" t="s">
        <v>522</v>
      </c>
      <c r="C2402" s="466">
        <v>2000</v>
      </c>
      <c r="D2402" s="467">
        <v>0</v>
      </c>
      <c r="E2402" s="466">
        <f t="shared" si="36"/>
        <v>2000</v>
      </c>
      <c r="F2402" s="468"/>
      <c r="G2402" s="469"/>
      <c r="H2402" s="389"/>
    </row>
    <row r="2403" spans="1:8" s="390" customFormat="1">
      <c r="A2403" s="464" t="s">
        <v>574</v>
      </c>
      <c r="B2403" s="465" t="s">
        <v>524</v>
      </c>
      <c r="C2403" s="466">
        <v>300</v>
      </c>
      <c r="D2403" s="467">
        <v>0</v>
      </c>
      <c r="E2403" s="466">
        <f t="shared" si="36"/>
        <v>300</v>
      </c>
      <c r="F2403" s="468"/>
      <c r="G2403" s="469"/>
      <c r="H2403" s="389"/>
    </row>
    <row r="2404" spans="1:8" s="390" customFormat="1">
      <c r="A2404" s="421" t="s">
        <v>575</v>
      </c>
      <c r="B2404" s="465"/>
      <c r="C2404" s="466"/>
      <c r="D2404" s="467"/>
      <c r="E2404" s="466"/>
      <c r="F2404" s="468"/>
      <c r="G2404" s="469"/>
      <c r="H2404" s="389"/>
    </row>
    <row r="2405" spans="1:8" s="390" customFormat="1">
      <c r="A2405" s="464" t="s">
        <v>576</v>
      </c>
      <c r="B2405" s="465" t="s">
        <v>577</v>
      </c>
      <c r="C2405" s="466">
        <v>6500</v>
      </c>
      <c r="D2405" s="467">
        <v>0</v>
      </c>
      <c r="E2405" s="466">
        <f t="shared" si="36"/>
        <v>6500</v>
      </c>
      <c r="F2405" s="468"/>
      <c r="G2405" s="469"/>
      <c r="H2405" s="389"/>
    </row>
    <row r="2406" spans="1:8" s="390" customFormat="1">
      <c r="A2406" s="464" t="s">
        <v>578</v>
      </c>
      <c r="B2406" s="465" t="s">
        <v>579</v>
      </c>
      <c r="C2406" s="466">
        <v>10500</v>
      </c>
      <c r="D2406" s="467">
        <v>0</v>
      </c>
      <c r="E2406" s="466">
        <f t="shared" si="36"/>
        <v>10500</v>
      </c>
      <c r="F2406" s="468"/>
      <c r="G2406" s="469"/>
      <c r="H2406" s="389"/>
    </row>
    <row r="2407" spans="1:8" s="390" customFormat="1">
      <c r="A2407" s="464" t="s">
        <v>580</v>
      </c>
      <c r="B2407" s="465" t="s">
        <v>581</v>
      </c>
      <c r="C2407" s="466">
        <v>13000</v>
      </c>
      <c r="D2407" s="467">
        <v>0</v>
      </c>
      <c r="E2407" s="466">
        <f t="shared" si="36"/>
        <v>13000</v>
      </c>
      <c r="F2407" s="468"/>
      <c r="G2407" s="469"/>
      <c r="H2407" s="389"/>
    </row>
    <row r="2408" spans="1:8" s="390" customFormat="1">
      <c r="A2408" s="464" t="s">
        <v>582</v>
      </c>
      <c r="B2408" s="465" t="s">
        <v>583</v>
      </c>
      <c r="C2408" s="466">
        <v>15750</v>
      </c>
      <c r="D2408" s="467">
        <v>0</v>
      </c>
      <c r="E2408" s="466">
        <f t="shared" si="36"/>
        <v>15750</v>
      </c>
      <c r="F2408" s="468"/>
      <c r="G2408" s="469"/>
      <c r="H2408" s="389"/>
    </row>
    <row r="2409" spans="1:8" s="390" customFormat="1">
      <c r="A2409" s="464" t="s">
        <v>584</v>
      </c>
      <c r="B2409" s="465" t="s">
        <v>585</v>
      </c>
      <c r="C2409" s="466">
        <v>19500</v>
      </c>
      <c r="D2409" s="467">
        <v>0</v>
      </c>
      <c r="E2409" s="466">
        <f t="shared" si="36"/>
        <v>19500</v>
      </c>
      <c r="F2409" s="468"/>
      <c r="G2409" s="469"/>
      <c r="H2409" s="389"/>
    </row>
    <row r="2410" spans="1:8" s="390" customFormat="1">
      <c r="A2410" s="464" t="s">
        <v>586</v>
      </c>
      <c r="B2410" s="465" t="s">
        <v>587</v>
      </c>
      <c r="C2410" s="466">
        <v>23000</v>
      </c>
      <c r="D2410" s="467">
        <v>0</v>
      </c>
      <c r="E2410" s="466">
        <f t="shared" si="36"/>
        <v>23000</v>
      </c>
      <c r="F2410" s="468"/>
      <c r="G2410" s="469"/>
      <c r="H2410" s="389"/>
    </row>
    <row r="2411" spans="1:8" s="390" customFormat="1">
      <c r="A2411" s="464" t="s">
        <v>588</v>
      </c>
      <c r="B2411" s="465" t="s">
        <v>589</v>
      </c>
      <c r="C2411" s="466">
        <v>27500</v>
      </c>
      <c r="D2411" s="467">
        <v>0</v>
      </c>
      <c r="E2411" s="466">
        <f t="shared" si="36"/>
        <v>27500</v>
      </c>
      <c r="F2411" s="468"/>
      <c r="G2411" s="469"/>
      <c r="H2411" s="389"/>
    </row>
    <row r="2412" spans="1:8" s="390" customFormat="1">
      <c r="A2412" s="464" t="s">
        <v>590</v>
      </c>
      <c r="B2412" s="465" t="s">
        <v>591</v>
      </c>
      <c r="C2412" s="466">
        <v>32500</v>
      </c>
      <c r="D2412" s="467">
        <v>0</v>
      </c>
      <c r="E2412" s="466">
        <f t="shared" si="36"/>
        <v>32500</v>
      </c>
      <c r="F2412" s="468"/>
      <c r="G2412" s="469"/>
      <c r="H2412" s="389"/>
    </row>
    <row r="2413" spans="1:8" s="390" customFormat="1">
      <c r="A2413" s="464" t="s">
        <v>592</v>
      </c>
      <c r="B2413" s="465" t="s">
        <v>593</v>
      </c>
      <c r="C2413" s="466">
        <v>39000</v>
      </c>
      <c r="D2413" s="467">
        <v>0</v>
      </c>
      <c r="E2413" s="466">
        <f t="shared" si="36"/>
        <v>39000</v>
      </c>
      <c r="F2413" s="468"/>
      <c r="G2413" s="469"/>
      <c r="H2413" s="389"/>
    </row>
    <row r="2414" spans="1:8" s="390" customFormat="1">
      <c r="A2414" s="464" t="s">
        <v>594</v>
      </c>
      <c r="B2414" s="465" t="s">
        <v>595</v>
      </c>
      <c r="C2414" s="466">
        <v>45500</v>
      </c>
      <c r="D2414" s="467">
        <v>0</v>
      </c>
      <c r="E2414" s="466">
        <f t="shared" si="36"/>
        <v>45500</v>
      </c>
      <c r="F2414" s="468"/>
      <c r="G2414" s="469"/>
      <c r="H2414" s="389"/>
    </row>
    <row r="2415" spans="1:8" s="390" customFormat="1">
      <c r="A2415" s="421" t="s">
        <v>596</v>
      </c>
      <c r="B2415" s="465"/>
      <c r="C2415" s="466"/>
      <c r="D2415" s="467"/>
      <c r="E2415" s="466"/>
      <c r="F2415" s="468"/>
      <c r="G2415" s="469"/>
      <c r="H2415" s="389"/>
    </row>
    <row r="2416" spans="1:8" s="390" customFormat="1">
      <c r="A2416" s="464" t="s">
        <v>597</v>
      </c>
      <c r="B2416" s="465" t="s">
        <v>598</v>
      </c>
      <c r="C2416" s="466">
        <v>1995</v>
      </c>
      <c r="D2416" s="467">
        <v>0</v>
      </c>
      <c r="E2416" s="466">
        <f t="shared" si="36"/>
        <v>1995</v>
      </c>
      <c r="F2416" s="468"/>
      <c r="G2416" s="469"/>
      <c r="H2416" s="389"/>
    </row>
    <row r="2417" spans="1:8" s="390" customFormat="1">
      <c r="A2417" s="464" t="s">
        <v>599</v>
      </c>
      <c r="B2417" s="465" t="s">
        <v>600</v>
      </c>
      <c r="C2417" s="466">
        <v>800</v>
      </c>
      <c r="D2417" s="467">
        <v>0</v>
      </c>
      <c r="E2417" s="466">
        <f t="shared" si="36"/>
        <v>800</v>
      </c>
      <c r="F2417" s="468"/>
      <c r="G2417" s="469"/>
      <c r="H2417" s="389"/>
    </row>
    <row r="2418" spans="1:8" s="390" customFormat="1">
      <c r="A2418" s="464" t="s">
        <v>601</v>
      </c>
      <c r="B2418" s="465" t="s">
        <v>602</v>
      </c>
      <c r="C2418" s="466">
        <v>1400</v>
      </c>
      <c r="D2418" s="467">
        <v>0</v>
      </c>
      <c r="E2418" s="466">
        <f t="shared" si="36"/>
        <v>1400</v>
      </c>
      <c r="F2418" s="468"/>
      <c r="G2418" s="469"/>
      <c r="H2418" s="389"/>
    </row>
    <row r="2419" spans="1:8" s="390" customFormat="1">
      <c r="A2419" s="464" t="s">
        <v>603</v>
      </c>
      <c r="B2419" s="465" t="s">
        <v>604</v>
      </c>
      <c r="C2419" s="466">
        <v>2000</v>
      </c>
      <c r="D2419" s="467">
        <v>0</v>
      </c>
      <c r="E2419" s="466">
        <f t="shared" si="36"/>
        <v>2000</v>
      </c>
      <c r="F2419" s="468"/>
      <c r="G2419" s="469"/>
      <c r="H2419" s="389"/>
    </row>
    <row r="2420" spans="1:8" s="390" customFormat="1">
      <c r="A2420" s="464" t="s">
        <v>605</v>
      </c>
      <c r="B2420" s="465" t="s">
        <v>606</v>
      </c>
      <c r="C2420" s="466">
        <v>3000</v>
      </c>
      <c r="D2420" s="467">
        <v>0</v>
      </c>
      <c r="E2420" s="466">
        <f t="shared" si="36"/>
        <v>3000</v>
      </c>
      <c r="F2420" s="468"/>
      <c r="G2420" s="469"/>
      <c r="H2420" s="389"/>
    </row>
    <row r="2421" spans="1:8" s="390" customFormat="1">
      <c r="A2421" s="464" t="s">
        <v>607</v>
      </c>
      <c r="B2421" s="465" t="s">
        <v>608</v>
      </c>
      <c r="C2421" s="466">
        <v>6250</v>
      </c>
      <c r="D2421" s="467">
        <v>0</v>
      </c>
      <c r="E2421" s="466">
        <f t="shared" si="36"/>
        <v>6250</v>
      </c>
      <c r="F2421" s="468"/>
      <c r="G2421" s="469"/>
      <c r="H2421" s="389"/>
    </row>
    <row r="2422" spans="1:8" s="390" customFormat="1">
      <c r="A2422" s="464" t="s">
        <v>609</v>
      </c>
      <c r="B2422" s="465" t="s">
        <v>610</v>
      </c>
      <c r="C2422" s="466">
        <v>10000</v>
      </c>
      <c r="D2422" s="467">
        <v>0</v>
      </c>
      <c r="E2422" s="466">
        <f t="shared" si="36"/>
        <v>10000</v>
      </c>
      <c r="F2422" s="468"/>
      <c r="G2422" s="469"/>
      <c r="H2422" s="389"/>
    </row>
    <row r="2423" spans="1:8" s="390" customFormat="1">
      <c r="A2423" s="464" t="s">
        <v>611</v>
      </c>
      <c r="B2423" s="465" t="s">
        <v>612</v>
      </c>
      <c r="C2423" s="466">
        <v>1</v>
      </c>
      <c r="D2423" s="467">
        <v>0</v>
      </c>
      <c r="E2423" s="466">
        <f t="shared" si="36"/>
        <v>1</v>
      </c>
      <c r="F2423" s="468"/>
      <c r="G2423" s="469"/>
      <c r="H2423" s="389"/>
    </row>
    <row r="2424" spans="1:8" s="390" customFormat="1" ht="45">
      <c r="A2424" s="464" t="s">
        <v>613</v>
      </c>
      <c r="B2424" s="465" t="s">
        <v>614</v>
      </c>
      <c r="C2424" s="466">
        <v>2500</v>
      </c>
      <c r="D2424" s="467">
        <v>0</v>
      </c>
      <c r="E2424" s="466">
        <f t="shared" si="36"/>
        <v>2500</v>
      </c>
      <c r="F2424" s="468"/>
      <c r="G2424" s="469"/>
      <c r="H2424" s="389"/>
    </row>
    <row r="2425" spans="1:8" s="390" customFormat="1">
      <c r="A2425" s="464" t="s">
        <v>615</v>
      </c>
      <c r="B2425" s="465" t="s">
        <v>616</v>
      </c>
      <c r="C2425" s="466">
        <v>1</v>
      </c>
      <c r="D2425" s="467">
        <v>0</v>
      </c>
      <c r="E2425" s="466">
        <f t="shared" si="36"/>
        <v>1</v>
      </c>
      <c r="F2425" s="468"/>
      <c r="G2425" s="469"/>
      <c r="H2425" s="389"/>
    </row>
    <row r="2426" spans="1:8" s="390" customFormat="1" ht="30">
      <c r="A2426" s="464" t="s">
        <v>617</v>
      </c>
      <c r="B2426" s="465" t="s">
        <v>618</v>
      </c>
      <c r="C2426" s="466">
        <v>2500</v>
      </c>
      <c r="D2426" s="467">
        <v>0</v>
      </c>
      <c r="E2426" s="466">
        <f t="shared" si="36"/>
        <v>2500</v>
      </c>
      <c r="F2426" s="468"/>
      <c r="G2426" s="469"/>
      <c r="H2426" s="389"/>
    </row>
    <row r="2427" spans="1:8" s="390" customFormat="1">
      <c r="A2427" s="421" t="s">
        <v>619</v>
      </c>
      <c r="B2427" s="465"/>
      <c r="C2427" s="466"/>
      <c r="D2427" s="467"/>
      <c r="E2427" s="466"/>
      <c r="F2427" s="468"/>
      <c r="G2427" s="469"/>
      <c r="H2427" s="389"/>
    </row>
    <row r="2428" spans="1:8" s="390" customFormat="1">
      <c r="A2428" s="464" t="s">
        <v>620</v>
      </c>
      <c r="B2428" s="465" t="s">
        <v>621</v>
      </c>
      <c r="C2428" s="466">
        <v>300</v>
      </c>
      <c r="D2428" s="467">
        <v>0</v>
      </c>
      <c r="E2428" s="466">
        <f t="shared" si="36"/>
        <v>300</v>
      </c>
      <c r="F2428" s="468"/>
      <c r="G2428" s="469"/>
      <c r="H2428" s="389"/>
    </row>
    <row r="2429" spans="1:8" s="390" customFormat="1">
      <c r="A2429" s="464" t="s">
        <v>622</v>
      </c>
      <c r="B2429" s="465" t="s">
        <v>623</v>
      </c>
      <c r="C2429" s="466">
        <v>285</v>
      </c>
      <c r="D2429" s="467">
        <v>0</v>
      </c>
      <c r="E2429" s="466">
        <f t="shared" si="36"/>
        <v>285</v>
      </c>
      <c r="F2429" s="468"/>
      <c r="G2429" s="469"/>
      <c r="H2429" s="389"/>
    </row>
    <row r="2430" spans="1:8" s="390" customFormat="1">
      <c r="A2430" s="464" t="s">
        <v>624</v>
      </c>
      <c r="B2430" s="465" t="s">
        <v>625</v>
      </c>
      <c r="C2430" s="466">
        <v>270</v>
      </c>
      <c r="D2430" s="467">
        <v>0</v>
      </c>
      <c r="E2430" s="466">
        <f t="shared" si="36"/>
        <v>270</v>
      </c>
      <c r="F2430" s="468"/>
      <c r="G2430" s="469"/>
      <c r="H2430" s="389"/>
    </row>
    <row r="2431" spans="1:8" s="390" customFormat="1">
      <c r="A2431" s="464" t="s">
        <v>626</v>
      </c>
      <c r="B2431" s="465" t="s">
        <v>627</v>
      </c>
      <c r="C2431" s="466">
        <v>300</v>
      </c>
      <c r="D2431" s="467">
        <v>0</v>
      </c>
      <c r="E2431" s="466">
        <f t="shared" si="36"/>
        <v>300</v>
      </c>
      <c r="F2431" s="468"/>
      <c r="G2431" s="469"/>
      <c r="H2431" s="389"/>
    </row>
    <row r="2432" spans="1:8" s="390" customFormat="1">
      <c r="A2432" s="464" t="s">
        <v>628</v>
      </c>
      <c r="B2432" s="465" t="s">
        <v>623</v>
      </c>
      <c r="C2432" s="466">
        <v>285</v>
      </c>
      <c r="D2432" s="467">
        <v>0</v>
      </c>
      <c r="E2432" s="466">
        <f t="shared" si="36"/>
        <v>285</v>
      </c>
      <c r="F2432" s="468"/>
      <c r="G2432" s="469"/>
      <c r="H2432" s="389"/>
    </row>
    <row r="2433" spans="1:8" s="390" customFormat="1">
      <c r="A2433" s="464" t="s">
        <v>629</v>
      </c>
      <c r="B2433" s="465" t="s">
        <v>625</v>
      </c>
      <c r="C2433" s="466">
        <v>270</v>
      </c>
      <c r="D2433" s="467">
        <v>0</v>
      </c>
      <c r="E2433" s="466">
        <f t="shared" si="36"/>
        <v>270</v>
      </c>
      <c r="F2433" s="468"/>
      <c r="G2433" s="469"/>
      <c r="H2433" s="389"/>
    </row>
    <row r="2434" spans="1:8" s="390" customFormat="1">
      <c r="A2434" s="421" t="s">
        <v>630</v>
      </c>
      <c r="B2434" s="465"/>
      <c r="C2434" s="466"/>
      <c r="D2434" s="467"/>
      <c r="E2434" s="466"/>
      <c r="F2434" s="468"/>
      <c r="G2434" s="469"/>
      <c r="H2434" s="389"/>
    </row>
    <row r="2435" spans="1:8" s="390" customFormat="1">
      <c r="A2435" s="464" t="s">
        <v>631</v>
      </c>
      <c r="B2435" s="465" t="s">
        <v>632</v>
      </c>
      <c r="C2435" s="466">
        <v>1</v>
      </c>
      <c r="D2435" s="467">
        <v>0</v>
      </c>
      <c r="E2435" s="466">
        <f t="shared" si="36"/>
        <v>1</v>
      </c>
      <c r="F2435" s="468"/>
      <c r="G2435" s="469"/>
      <c r="H2435" s="389"/>
    </row>
    <row r="2436" spans="1:8" s="390" customFormat="1">
      <c r="A2436" s="464" t="s">
        <v>633</v>
      </c>
      <c r="B2436" s="465" t="s">
        <v>634</v>
      </c>
      <c r="C2436" s="466">
        <v>1</v>
      </c>
      <c r="D2436" s="467">
        <v>0</v>
      </c>
      <c r="E2436" s="466">
        <f t="shared" si="36"/>
        <v>1</v>
      </c>
      <c r="F2436" s="468"/>
      <c r="G2436" s="469"/>
      <c r="H2436" s="389"/>
    </row>
    <row r="2437" spans="1:8" s="390" customFormat="1">
      <c r="A2437" s="464" t="s">
        <v>635</v>
      </c>
      <c r="B2437" s="465" t="s">
        <v>636</v>
      </c>
      <c r="C2437" s="466">
        <v>1</v>
      </c>
      <c r="D2437" s="467">
        <v>0</v>
      </c>
      <c r="E2437" s="466">
        <f t="shared" si="36"/>
        <v>1</v>
      </c>
      <c r="F2437" s="468"/>
      <c r="G2437" s="469"/>
      <c r="H2437" s="389"/>
    </row>
    <row r="2438" spans="1:8" s="390" customFormat="1">
      <c r="A2438" s="464" t="s">
        <v>637</v>
      </c>
      <c r="B2438" s="465" t="s">
        <v>638</v>
      </c>
      <c r="C2438" s="466">
        <v>1</v>
      </c>
      <c r="D2438" s="467">
        <v>0</v>
      </c>
      <c r="E2438" s="466">
        <f t="shared" si="36"/>
        <v>1</v>
      </c>
      <c r="F2438" s="468"/>
      <c r="G2438" s="469"/>
      <c r="H2438" s="389"/>
    </row>
    <row r="2439" spans="1:8" s="390" customFormat="1">
      <c r="A2439" s="464" t="s">
        <v>639</v>
      </c>
      <c r="B2439" s="465" t="s">
        <v>640</v>
      </c>
      <c r="C2439" s="466">
        <v>1</v>
      </c>
      <c r="D2439" s="467">
        <v>0</v>
      </c>
      <c r="E2439" s="466">
        <f t="shared" si="36"/>
        <v>1</v>
      </c>
      <c r="F2439" s="468"/>
      <c r="G2439" s="469"/>
      <c r="H2439" s="389"/>
    </row>
    <row r="2440" spans="1:8" s="390" customFormat="1">
      <c r="A2440" s="464" t="s">
        <v>641</v>
      </c>
      <c r="B2440" s="465" t="s">
        <v>642</v>
      </c>
      <c r="C2440" s="466">
        <v>1</v>
      </c>
      <c r="D2440" s="467">
        <v>0</v>
      </c>
      <c r="E2440" s="466">
        <f t="shared" si="36"/>
        <v>1</v>
      </c>
      <c r="F2440" s="468"/>
      <c r="G2440" s="469"/>
      <c r="H2440" s="389"/>
    </row>
    <row r="2441" spans="1:8" s="390" customFormat="1">
      <c r="A2441" s="464" t="s">
        <v>643</v>
      </c>
      <c r="B2441" s="465" t="s">
        <v>644</v>
      </c>
      <c r="C2441" s="466">
        <v>1</v>
      </c>
      <c r="D2441" s="467">
        <v>0</v>
      </c>
      <c r="E2441" s="466">
        <f t="shared" si="36"/>
        <v>1</v>
      </c>
      <c r="F2441" s="468"/>
      <c r="G2441" s="469"/>
      <c r="H2441" s="389"/>
    </row>
    <row r="2442" spans="1:8" s="390" customFormat="1">
      <c r="A2442" s="464" t="s">
        <v>645</v>
      </c>
      <c r="B2442" s="465" t="s">
        <v>646</v>
      </c>
      <c r="C2442" s="466">
        <v>1</v>
      </c>
      <c r="D2442" s="467">
        <v>0</v>
      </c>
      <c r="E2442" s="466">
        <f t="shared" si="36"/>
        <v>1</v>
      </c>
      <c r="F2442" s="468"/>
      <c r="G2442" s="469"/>
      <c r="H2442" s="389"/>
    </row>
    <row r="2443" spans="1:8" s="390" customFormat="1">
      <c r="A2443" s="464" t="s">
        <v>647</v>
      </c>
      <c r="B2443" s="465" t="s">
        <v>648</v>
      </c>
      <c r="C2443" s="466">
        <v>1</v>
      </c>
      <c r="D2443" s="467">
        <v>0</v>
      </c>
      <c r="E2443" s="466">
        <f t="shared" si="36"/>
        <v>1</v>
      </c>
      <c r="F2443" s="468"/>
      <c r="G2443" s="469"/>
      <c r="H2443" s="389"/>
    </row>
    <row r="2444" spans="1:8" s="390" customFormat="1">
      <c r="A2444" s="464" t="s">
        <v>649</v>
      </c>
      <c r="B2444" s="465" t="s">
        <v>650</v>
      </c>
      <c r="C2444" s="466">
        <v>1</v>
      </c>
      <c r="D2444" s="467">
        <v>0</v>
      </c>
      <c r="E2444" s="466">
        <f t="shared" si="36"/>
        <v>1</v>
      </c>
      <c r="F2444" s="468"/>
      <c r="G2444" s="469"/>
      <c r="H2444" s="389"/>
    </row>
    <row r="2445" spans="1:8" s="390" customFormat="1">
      <c r="A2445" s="421" t="s">
        <v>651</v>
      </c>
      <c r="B2445" s="465"/>
      <c r="C2445" s="466"/>
      <c r="D2445" s="467"/>
      <c r="E2445" s="466"/>
      <c r="F2445" s="468"/>
      <c r="G2445" s="469"/>
      <c r="H2445" s="389"/>
    </row>
    <row r="2446" spans="1:8" s="390" customFormat="1">
      <c r="A2446" s="470" t="s">
        <v>652</v>
      </c>
      <c r="B2446" s="465"/>
      <c r="C2446" s="466"/>
      <c r="D2446" s="467"/>
      <c r="E2446" s="466"/>
      <c r="F2446" s="468"/>
      <c r="G2446" s="469"/>
      <c r="H2446" s="389"/>
    </row>
    <row r="2447" spans="1:8" s="390" customFormat="1">
      <c r="A2447" s="470" t="s">
        <v>653</v>
      </c>
      <c r="B2447" s="465"/>
      <c r="C2447" s="466"/>
      <c r="D2447" s="467"/>
      <c r="E2447" s="466"/>
      <c r="F2447" s="468"/>
      <c r="G2447" s="469"/>
      <c r="H2447" s="389"/>
    </row>
    <row r="2448" spans="1:8" s="390" customFormat="1">
      <c r="A2448" s="470" t="s">
        <v>654</v>
      </c>
      <c r="B2448" s="465"/>
      <c r="C2448" s="466"/>
      <c r="D2448" s="467"/>
      <c r="E2448" s="466"/>
      <c r="F2448" s="468"/>
      <c r="G2448" s="469"/>
      <c r="H2448" s="389"/>
    </row>
    <row r="2449" spans="1:8" s="390" customFormat="1" ht="30">
      <c r="A2449" s="464" t="s">
        <v>655</v>
      </c>
      <c r="B2449" s="465" t="s">
        <v>656</v>
      </c>
      <c r="C2449" s="466">
        <v>395</v>
      </c>
      <c r="D2449" s="467">
        <v>0</v>
      </c>
      <c r="E2449" s="466">
        <f t="shared" si="36"/>
        <v>395</v>
      </c>
      <c r="F2449" s="468">
        <v>15</v>
      </c>
      <c r="G2449" s="469"/>
      <c r="H2449" s="389"/>
    </row>
    <row r="2450" spans="1:8" s="390" customFormat="1" ht="30">
      <c r="A2450" s="464" t="s">
        <v>657</v>
      </c>
      <c r="B2450" s="465" t="s">
        <v>658</v>
      </c>
      <c r="C2450" s="466">
        <v>380</v>
      </c>
      <c r="D2450" s="467">
        <v>0</v>
      </c>
      <c r="E2450" s="466">
        <f t="shared" si="36"/>
        <v>380</v>
      </c>
      <c r="F2450" s="468">
        <v>15</v>
      </c>
      <c r="G2450" s="469"/>
      <c r="H2450" s="389"/>
    </row>
    <row r="2451" spans="1:8" s="390" customFormat="1" ht="30">
      <c r="A2451" s="464" t="s">
        <v>659</v>
      </c>
      <c r="B2451" s="465" t="s">
        <v>660</v>
      </c>
      <c r="C2451" s="466">
        <v>360</v>
      </c>
      <c r="D2451" s="467">
        <v>0</v>
      </c>
      <c r="E2451" s="466">
        <f t="shared" si="36"/>
        <v>360</v>
      </c>
      <c r="F2451" s="468">
        <v>15</v>
      </c>
      <c r="G2451" s="469"/>
      <c r="H2451" s="389"/>
    </row>
    <row r="2452" spans="1:8" s="390" customFormat="1">
      <c r="A2452" s="464" t="s">
        <v>661</v>
      </c>
      <c r="B2452" s="465" t="s">
        <v>662</v>
      </c>
      <c r="C2452" s="466">
        <v>1050</v>
      </c>
      <c r="D2452" s="467">
        <v>0</v>
      </c>
      <c r="E2452" s="466">
        <f t="shared" si="36"/>
        <v>1050</v>
      </c>
      <c r="F2452" s="468">
        <v>25</v>
      </c>
      <c r="G2452" s="469"/>
      <c r="H2452" s="389"/>
    </row>
    <row r="2453" spans="1:8" s="390" customFormat="1">
      <c r="A2453" s="464" t="s">
        <v>663</v>
      </c>
      <c r="B2453" s="465" t="s">
        <v>664</v>
      </c>
      <c r="C2453" s="466">
        <v>125</v>
      </c>
      <c r="D2453" s="467">
        <v>0</v>
      </c>
      <c r="E2453" s="466">
        <f t="shared" si="36"/>
        <v>125</v>
      </c>
      <c r="F2453" s="468"/>
      <c r="G2453" s="469"/>
      <c r="H2453" s="389"/>
    </row>
    <row r="2454" spans="1:8" s="390" customFormat="1">
      <c r="A2454" s="464" t="s">
        <v>665</v>
      </c>
      <c r="B2454" s="465" t="s">
        <v>666</v>
      </c>
      <c r="C2454" s="466">
        <v>50</v>
      </c>
      <c r="D2454" s="467">
        <v>0</v>
      </c>
      <c r="E2454" s="466">
        <f t="shared" si="36"/>
        <v>50</v>
      </c>
      <c r="F2454" s="468"/>
      <c r="G2454" s="469"/>
      <c r="H2454" s="389"/>
    </row>
    <row r="2455" spans="1:8" s="390" customFormat="1">
      <c r="A2455" s="464" t="s">
        <v>667</v>
      </c>
      <c r="B2455" s="465" t="s">
        <v>668</v>
      </c>
      <c r="C2455" s="466">
        <v>9995</v>
      </c>
      <c r="D2455" s="467">
        <v>0</v>
      </c>
      <c r="E2455" s="466">
        <f t="shared" si="36"/>
        <v>9995</v>
      </c>
      <c r="F2455" s="468"/>
      <c r="G2455" s="469"/>
      <c r="H2455" s="389"/>
    </row>
    <row r="2456" spans="1:8" s="390" customFormat="1">
      <c r="A2456" s="464" t="s">
        <v>669</v>
      </c>
      <c r="B2456" s="465" t="s">
        <v>670</v>
      </c>
      <c r="C2456" s="466">
        <v>1050</v>
      </c>
      <c r="D2456" s="467">
        <v>0</v>
      </c>
      <c r="E2456" s="466">
        <f t="shared" si="36"/>
        <v>1050</v>
      </c>
      <c r="F2456" s="468"/>
      <c r="G2456" s="469"/>
      <c r="H2456" s="389"/>
    </row>
    <row r="2457" spans="1:8" s="390" customFormat="1">
      <c r="A2457" s="464" t="s">
        <v>671</v>
      </c>
      <c r="B2457" s="465" t="s">
        <v>672</v>
      </c>
      <c r="C2457" s="466">
        <v>155</v>
      </c>
      <c r="D2457" s="467">
        <v>0</v>
      </c>
      <c r="E2457" s="466">
        <f t="shared" si="36"/>
        <v>155</v>
      </c>
      <c r="F2457" s="468"/>
      <c r="G2457" s="469"/>
      <c r="H2457" s="389"/>
    </row>
    <row r="2458" spans="1:8" s="390" customFormat="1">
      <c r="A2458" s="421" t="s">
        <v>673</v>
      </c>
      <c r="B2458" s="465"/>
      <c r="C2458" s="466"/>
      <c r="D2458" s="467"/>
      <c r="E2458" s="466"/>
      <c r="F2458" s="468"/>
      <c r="G2458" s="469"/>
      <c r="H2458" s="389"/>
    </row>
    <row r="2459" spans="1:8" s="390" customFormat="1">
      <c r="A2459" s="464" t="s">
        <v>674</v>
      </c>
      <c r="B2459" s="465" t="s">
        <v>675</v>
      </c>
      <c r="C2459" s="466">
        <v>1</v>
      </c>
      <c r="D2459" s="467">
        <v>0</v>
      </c>
      <c r="E2459" s="466">
        <f t="shared" si="36"/>
        <v>1</v>
      </c>
      <c r="F2459" s="468"/>
      <c r="G2459" s="469"/>
      <c r="H2459" s="389"/>
    </row>
    <row r="2460" spans="1:8" s="390" customFormat="1">
      <c r="A2460" s="464" t="s">
        <v>676</v>
      </c>
      <c r="B2460" s="465" t="s">
        <v>677</v>
      </c>
      <c r="C2460" s="466">
        <v>1</v>
      </c>
      <c r="D2460" s="467">
        <v>0</v>
      </c>
      <c r="E2460" s="466">
        <f t="shared" si="36"/>
        <v>1</v>
      </c>
      <c r="F2460" s="468"/>
      <c r="G2460" s="469"/>
      <c r="H2460" s="389"/>
    </row>
    <row r="2461" spans="1:8" s="390" customFormat="1">
      <c r="A2461" s="464" t="s">
        <v>678</v>
      </c>
      <c r="B2461" s="465" t="s">
        <v>679</v>
      </c>
      <c r="C2461" s="466">
        <v>1</v>
      </c>
      <c r="D2461" s="467">
        <v>0</v>
      </c>
      <c r="E2461" s="466">
        <f t="shared" si="36"/>
        <v>1</v>
      </c>
      <c r="F2461" s="468"/>
      <c r="G2461" s="469"/>
      <c r="H2461" s="389"/>
    </row>
    <row r="2462" spans="1:8" s="390" customFormat="1">
      <c r="A2462" s="464" t="s">
        <v>680</v>
      </c>
      <c r="B2462" s="465" t="s">
        <v>681</v>
      </c>
      <c r="C2462" s="466">
        <v>1</v>
      </c>
      <c r="D2462" s="467">
        <v>0</v>
      </c>
      <c r="E2462" s="466">
        <f t="shared" si="36"/>
        <v>1</v>
      </c>
      <c r="F2462" s="468"/>
      <c r="G2462" s="469"/>
      <c r="H2462" s="389"/>
    </row>
    <row r="2463" spans="1:8" s="390" customFormat="1">
      <c r="A2463" s="464" t="s">
        <v>682</v>
      </c>
      <c r="B2463" s="465" t="s">
        <v>683</v>
      </c>
      <c r="C2463" s="466">
        <v>1</v>
      </c>
      <c r="D2463" s="467">
        <v>0</v>
      </c>
      <c r="E2463" s="466">
        <f t="shared" si="36"/>
        <v>1</v>
      </c>
      <c r="F2463" s="468"/>
      <c r="G2463" s="469"/>
      <c r="H2463" s="389"/>
    </row>
    <row r="2464" spans="1:8" s="390" customFormat="1">
      <c r="A2464" s="464" t="s">
        <v>684</v>
      </c>
      <c r="B2464" s="465" t="s">
        <v>685</v>
      </c>
      <c r="C2464" s="466">
        <v>1</v>
      </c>
      <c r="D2464" s="467">
        <v>0</v>
      </c>
      <c r="E2464" s="466">
        <f t="shared" ref="E2464:E2505" si="37">C2464</f>
        <v>1</v>
      </c>
      <c r="F2464" s="468"/>
      <c r="G2464" s="469"/>
      <c r="H2464" s="389"/>
    </row>
    <row r="2465" spans="1:8" s="390" customFormat="1">
      <c r="A2465" s="464" t="s">
        <v>686</v>
      </c>
      <c r="B2465" s="465" t="s">
        <v>687</v>
      </c>
      <c r="C2465" s="466">
        <v>1</v>
      </c>
      <c r="D2465" s="467">
        <v>0</v>
      </c>
      <c r="E2465" s="466">
        <f t="shared" si="37"/>
        <v>1</v>
      </c>
      <c r="F2465" s="468"/>
      <c r="G2465" s="469"/>
      <c r="H2465" s="389"/>
    </row>
    <row r="2466" spans="1:8" s="390" customFormat="1">
      <c r="A2466" s="464" t="s">
        <v>688</v>
      </c>
      <c r="B2466" s="465" t="s">
        <v>689</v>
      </c>
      <c r="C2466" s="466">
        <v>1</v>
      </c>
      <c r="D2466" s="467">
        <v>0</v>
      </c>
      <c r="E2466" s="466">
        <f t="shared" si="37"/>
        <v>1</v>
      </c>
      <c r="F2466" s="468"/>
      <c r="G2466" s="469"/>
      <c r="H2466" s="389"/>
    </row>
    <row r="2467" spans="1:8" s="390" customFormat="1">
      <c r="A2467" s="421" t="s">
        <v>690</v>
      </c>
      <c r="B2467" s="465"/>
      <c r="C2467" s="466"/>
      <c r="D2467" s="467"/>
      <c r="E2467" s="466"/>
      <c r="F2467" s="468"/>
      <c r="G2467" s="469"/>
      <c r="H2467" s="389"/>
    </row>
    <row r="2468" spans="1:8" s="390" customFormat="1">
      <c r="A2468" s="464" t="s">
        <v>691</v>
      </c>
      <c r="B2468" s="465" t="s">
        <v>692</v>
      </c>
      <c r="C2468" s="466">
        <v>1</v>
      </c>
      <c r="D2468" s="467">
        <v>0</v>
      </c>
      <c r="E2468" s="466">
        <f t="shared" si="37"/>
        <v>1</v>
      </c>
      <c r="F2468" s="468"/>
      <c r="G2468" s="469"/>
      <c r="H2468" s="389"/>
    </row>
    <row r="2469" spans="1:8" s="390" customFormat="1">
      <c r="A2469" s="464" t="s">
        <v>693</v>
      </c>
      <c r="B2469" s="465" t="s">
        <v>694</v>
      </c>
      <c r="C2469" s="466">
        <v>1</v>
      </c>
      <c r="D2469" s="467">
        <v>0</v>
      </c>
      <c r="E2469" s="466">
        <f t="shared" si="37"/>
        <v>1</v>
      </c>
      <c r="F2469" s="468"/>
      <c r="G2469" s="469"/>
      <c r="H2469" s="389"/>
    </row>
    <row r="2470" spans="1:8" s="390" customFormat="1">
      <c r="A2470" s="464" t="s">
        <v>695</v>
      </c>
      <c r="B2470" s="465" t="s">
        <v>696</v>
      </c>
      <c r="C2470" s="466">
        <v>1</v>
      </c>
      <c r="D2470" s="467">
        <v>0</v>
      </c>
      <c r="E2470" s="466">
        <f t="shared" si="37"/>
        <v>1</v>
      </c>
      <c r="F2470" s="468"/>
      <c r="G2470" s="469"/>
      <c r="H2470" s="389"/>
    </row>
    <row r="2471" spans="1:8" s="390" customFormat="1">
      <c r="A2471" s="464" t="s">
        <v>697</v>
      </c>
      <c r="B2471" s="465" t="s">
        <v>698</v>
      </c>
      <c r="C2471" s="466">
        <v>1</v>
      </c>
      <c r="D2471" s="467">
        <v>0</v>
      </c>
      <c r="E2471" s="466">
        <f t="shared" si="37"/>
        <v>1</v>
      </c>
      <c r="F2471" s="468"/>
      <c r="G2471" s="469"/>
      <c r="H2471" s="389"/>
    </row>
    <row r="2472" spans="1:8" s="390" customFormat="1">
      <c r="A2472" s="464" t="s">
        <v>699</v>
      </c>
      <c r="B2472" s="465" t="s">
        <v>700</v>
      </c>
      <c r="C2472" s="466">
        <v>1</v>
      </c>
      <c r="D2472" s="467">
        <v>0</v>
      </c>
      <c r="E2472" s="466">
        <f t="shared" si="37"/>
        <v>1</v>
      </c>
      <c r="F2472" s="468"/>
      <c r="G2472" s="469"/>
      <c r="H2472" s="389"/>
    </row>
    <row r="2473" spans="1:8" s="390" customFormat="1">
      <c r="A2473" s="464" t="s">
        <v>701</v>
      </c>
      <c r="B2473" s="465" t="s">
        <v>702</v>
      </c>
      <c r="C2473" s="466">
        <v>1</v>
      </c>
      <c r="D2473" s="467">
        <v>0</v>
      </c>
      <c r="E2473" s="466">
        <f t="shared" si="37"/>
        <v>1</v>
      </c>
      <c r="F2473" s="468"/>
      <c r="G2473" s="469"/>
      <c r="H2473" s="389"/>
    </row>
    <row r="2474" spans="1:8" s="390" customFormat="1">
      <c r="A2474" s="464" t="s">
        <v>703</v>
      </c>
      <c r="B2474" s="465" t="s">
        <v>704</v>
      </c>
      <c r="C2474" s="466">
        <v>1</v>
      </c>
      <c r="D2474" s="467">
        <v>0</v>
      </c>
      <c r="E2474" s="466">
        <f t="shared" si="37"/>
        <v>1</v>
      </c>
      <c r="F2474" s="468"/>
      <c r="G2474" s="469"/>
      <c r="H2474" s="389"/>
    </row>
    <row r="2475" spans="1:8" s="390" customFormat="1">
      <c r="A2475" s="464" t="s">
        <v>705</v>
      </c>
      <c r="B2475" s="465" t="s">
        <v>706</v>
      </c>
      <c r="C2475" s="466">
        <v>1</v>
      </c>
      <c r="D2475" s="467">
        <v>0</v>
      </c>
      <c r="E2475" s="466">
        <f t="shared" si="37"/>
        <v>1</v>
      </c>
      <c r="F2475" s="468"/>
      <c r="G2475" s="469"/>
      <c r="H2475" s="389"/>
    </row>
    <row r="2476" spans="1:8" s="390" customFormat="1">
      <c r="A2476" s="464" t="s">
        <v>707</v>
      </c>
      <c r="B2476" s="465" t="s">
        <v>708</v>
      </c>
      <c r="C2476" s="466">
        <v>1</v>
      </c>
      <c r="D2476" s="467">
        <v>0</v>
      </c>
      <c r="E2476" s="466">
        <f t="shared" si="37"/>
        <v>1</v>
      </c>
      <c r="F2476" s="468"/>
      <c r="G2476" s="469"/>
      <c r="H2476" s="389"/>
    </row>
    <row r="2477" spans="1:8" s="390" customFormat="1">
      <c r="A2477" s="464" t="s">
        <v>709</v>
      </c>
      <c r="B2477" s="465" t="s">
        <v>710</v>
      </c>
      <c r="C2477" s="466">
        <v>1</v>
      </c>
      <c r="D2477" s="467">
        <v>0</v>
      </c>
      <c r="E2477" s="466">
        <f t="shared" si="37"/>
        <v>1</v>
      </c>
      <c r="F2477" s="468"/>
      <c r="G2477" s="469"/>
      <c r="H2477" s="389"/>
    </row>
    <row r="2478" spans="1:8" s="390" customFormat="1">
      <c r="A2478" s="464" t="s">
        <v>711</v>
      </c>
      <c r="B2478" s="465" t="s">
        <v>712</v>
      </c>
      <c r="C2478" s="466">
        <v>1</v>
      </c>
      <c r="D2478" s="467">
        <v>0</v>
      </c>
      <c r="E2478" s="466">
        <f t="shared" si="37"/>
        <v>1</v>
      </c>
      <c r="F2478" s="468"/>
      <c r="G2478" s="469"/>
      <c r="H2478" s="389"/>
    </row>
    <row r="2479" spans="1:8" s="390" customFormat="1">
      <c r="A2479" s="464" t="s">
        <v>713</v>
      </c>
      <c r="B2479" s="465" t="s">
        <v>714</v>
      </c>
      <c r="C2479" s="466">
        <v>1</v>
      </c>
      <c r="D2479" s="467">
        <v>0</v>
      </c>
      <c r="E2479" s="466">
        <f t="shared" si="37"/>
        <v>1</v>
      </c>
      <c r="F2479" s="468"/>
      <c r="G2479" s="469"/>
      <c r="H2479" s="389"/>
    </row>
    <row r="2480" spans="1:8" s="390" customFormat="1">
      <c r="A2480" s="464" t="s">
        <v>715</v>
      </c>
      <c r="B2480" s="465" t="s">
        <v>716</v>
      </c>
      <c r="C2480" s="466">
        <v>1</v>
      </c>
      <c r="D2480" s="467">
        <v>0</v>
      </c>
      <c r="E2480" s="466">
        <f t="shared" si="37"/>
        <v>1</v>
      </c>
      <c r="F2480" s="468"/>
      <c r="G2480" s="469"/>
      <c r="H2480" s="389"/>
    </row>
    <row r="2481" spans="1:8" s="390" customFormat="1">
      <c r="A2481" s="464" t="s">
        <v>717</v>
      </c>
      <c r="B2481" s="465" t="s">
        <v>718</v>
      </c>
      <c r="C2481" s="466">
        <v>1</v>
      </c>
      <c r="D2481" s="467">
        <v>0</v>
      </c>
      <c r="E2481" s="466">
        <f t="shared" si="37"/>
        <v>1</v>
      </c>
      <c r="F2481" s="468"/>
      <c r="G2481" s="469"/>
      <c r="H2481" s="389"/>
    </row>
    <row r="2482" spans="1:8" s="390" customFormat="1">
      <c r="A2482" s="464" t="s">
        <v>719</v>
      </c>
      <c r="B2482" s="465" t="s">
        <v>720</v>
      </c>
      <c r="C2482" s="466">
        <v>1</v>
      </c>
      <c r="D2482" s="467">
        <v>0</v>
      </c>
      <c r="E2482" s="466">
        <f t="shared" si="37"/>
        <v>1</v>
      </c>
      <c r="F2482" s="468"/>
      <c r="G2482" s="469"/>
      <c r="H2482" s="389"/>
    </row>
    <row r="2483" spans="1:8" s="390" customFormat="1">
      <c r="A2483" s="464" t="s">
        <v>721</v>
      </c>
      <c r="B2483" s="465" t="s">
        <v>722</v>
      </c>
      <c r="C2483" s="466">
        <v>1</v>
      </c>
      <c r="D2483" s="467">
        <v>0</v>
      </c>
      <c r="E2483" s="466">
        <f t="shared" si="37"/>
        <v>1</v>
      </c>
      <c r="F2483" s="468"/>
      <c r="G2483" s="469"/>
      <c r="H2483" s="389"/>
    </row>
    <row r="2484" spans="1:8" s="390" customFormat="1">
      <c r="A2484" s="464" t="s">
        <v>723</v>
      </c>
      <c r="B2484" s="465" t="s">
        <v>724</v>
      </c>
      <c r="C2484" s="466">
        <v>1</v>
      </c>
      <c r="D2484" s="467">
        <v>0</v>
      </c>
      <c r="E2484" s="466">
        <f t="shared" si="37"/>
        <v>1</v>
      </c>
      <c r="F2484" s="468"/>
      <c r="G2484" s="469"/>
      <c r="H2484" s="389"/>
    </row>
    <row r="2485" spans="1:8" s="390" customFormat="1">
      <c r="A2485" s="464" t="s">
        <v>725</v>
      </c>
      <c r="B2485" s="465" t="s">
        <v>726</v>
      </c>
      <c r="C2485" s="466">
        <v>1</v>
      </c>
      <c r="D2485" s="467">
        <v>0</v>
      </c>
      <c r="E2485" s="466">
        <f t="shared" si="37"/>
        <v>1</v>
      </c>
      <c r="F2485" s="468"/>
      <c r="G2485" s="469"/>
      <c r="H2485" s="389"/>
    </row>
    <row r="2486" spans="1:8" s="390" customFormat="1">
      <c r="A2486" s="464" t="s">
        <v>727</v>
      </c>
      <c r="B2486" s="465" t="s">
        <v>728</v>
      </c>
      <c r="C2486" s="466">
        <v>1</v>
      </c>
      <c r="D2486" s="467">
        <v>0</v>
      </c>
      <c r="E2486" s="466">
        <f t="shared" si="37"/>
        <v>1</v>
      </c>
      <c r="F2486" s="468"/>
      <c r="G2486" s="469"/>
      <c r="H2486" s="389"/>
    </row>
    <row r="2487" spans="1:8" s="390" customFormat="1">
      <c r="A2487" s="464" t="s">
        <v>729</v>
      </c>
      <c r="B2487" s="465" t="s">
        <v>730</v>
      </c>
      <c r="C2487" s="466">
        <v>1</v>
      </c>
      <c r="D2487" s="467">
        <v>0</v>
      </c>
      <c r="E2487" s="466">
        <f t="shared" si="37"/>
        <v>1</v>
      </c>
      <c r="F2487" s="468"/>
      <c r="G2487" s="469"/>
      <c r="H2487" s="389"/>
    </row>
    <row r="2488" spans="1:8" s="390" customFormat="1">
      <c r="A2488" s="421" t="s">
        <v>731</v>
      </c>
      <c r="B2488" s="465"/>
      <c r="C2488" s="466"/>
      <c r="D2488" s="467"/>
      <c r="E2488" s="466"/>
      <c r="F2488" s="468"/>
      <c r="G2488" s="469"/>
      <c r="H2488" s="389"/>
    </row>
    <row r="2489" spans="1:8" s="390" customFormat="1">
      <c r="A2489" s="464" t="s">
        <v>732</v>
      </c>
      <c r="B2489" s="465" t="s">
        <v>733</v>
      </c>
      <c r="C2489" s="466">
        <v>1</v>
      </c>
      <c r="D2489" s="467">
        <v>0</v>
      </c>
      <c r="E2489" s="466">
        <f t="shared" si="37"/>
        <v>1</v>
      </c>
      <c r="F2489" s="468"/>
      <c r="G2489" s="469"/>
      <c r="H2489" s="389"/>
    </row>
    <row r="2490" spans="1:8" s="390" customFormat="1">
      <c r="A2490" s="464" t="s">
        <v>734</v>
      </c>
      <c r="B2490" s="465" t="s">
        <v>735</v>
      </c>
      <c r="C2490" s="466">
        <v>1</v>
      </c>
      <c r="D2490" s="467">
        <v>0</v>
      </c>
      <c r="E2490" s="466">
        <f t="shared" si="37"/>
        <v>1</v>
      </c>
      <c r="F2490" s="468"/>
      <c r="G2490" s="469"/>
      <c r="H2490" s="389"/>
    </row>
    <row r="2491" spans="1:8" s="390" customFormat="1">
      <c r="A2491" s="464" t="s">
        <v>736</v>
      </c>
      <c r="B2491" s="465" t="s">
        <v>737</v>
      </c>
      <c r="C2491" s="466">
        <v>1</v>
      </c>
      <c r="D2491" s="467">
        <v>0</v>
      </c>
      <c r="E2491" s="466">
        <f t="shared" si="37"/>
        <v>1</v>
      </c>
      <c r="F2491" s="468"/>
      <c r="G2491" s="469"/>
      <c r="H2491" s="389"/>
    </row>
    <row r="2492" spans="1:8" s="390" customFormat="1">
      <c r="A2492" s="464" t="s">
        <v>738</v>
      </c>
      <c r="B2492" s="465" t="s">
        <v>739</v>
      </c>
      <c r="C2492" s="466">
        <v>1</v>
      </c>
      <c r="D2492" s="467">
        <v>0</v>
      </c>
      <c r="E2492" s="466">
        <f t="shared" si="37"/>
        <v>1</v>
      </c>
      <c r="F2492" s="468"/>
      <c r="G2492" s="469"/>
      <c r="H2492" s="389"/>
    </row>
    <row r="2493" spans="1:8" s="390" customFormat="1">
      <c r="A2493" s="464" t="s">
        <v>740</v>
      </c>
      <c r="B2493" s="465" t="s">
        <v>741</v>
      </c>
      <c r="C2493" s="466">
        <v>1</v>
      </c>
      <c r="D2493" s="467">
        <v>0</v>
      </c>
      <c r="E2493" s="466">
        <f t="shared" si="37"/>
        <v>1</v>
      </c>
      <c r="F2493" s="468"/>
      <c r="G2493" s="469"/>
      <c r="H2493" s="389"/>
    </row>
    <row r="2494" spans="1:8" s="390" customFormat="1">
      <c r="A2494" s="464" t="s">
        <v>742</v>
      </c>
      <c r="B2494" s="465" t="s">
        <v>743</v>
      </c>
      <c r="C2494" s="466">
        <v>1</v>
      </c>
      <c r="D2494" s="467">
        <v>0</v>
      </c>
      <c r="E2494" s="466">
        <f t="shared" si="37"/>
        <v>1</v>
      </c>
      <c r="F2494" s="468"/>
      <c r="G2494" s="469"/>
      <c r="H2494" s="389"/>
    </row>
    <row r="2495" spans="1:8" s="390" customFormat="1">
      <c r="A2495" s="464" t="s">
        <v>744</v>
      </c>
      <c r="B2495" s="465" t="s">
        <v>745</v>
      </c>
      <c r="C2495" s="466">
        <v>1</v>
      </c>
      <c r="D2495" s="467">
        <v>0</v>
      </c>
      <c r="E2495" s="466">
        <f t="shared" si="37"/>
        <v>1</v>
      </c>
      <c r="F2495" s="468"/>
      <c r="G2495" s="469"/>
      <c r="H2495" s="389"/>
    </row>
    <row r="2496" spans="1:8" s="390" customFormat="1">
      <c r="A2496" s="464" t="s">
        <v>746</v>
      </c>
      <c r="B2496" s="465" t="s">
        <v>747</v>
      </c>
      <c r="C2496" s="466">
        <v>1</v>
      </c>
      <c r="D2496" s="467">
        <v>0</v>
      </c>
      <c r="E2496" s="466">
        <f t="shared" si="37"/>
        <v>1</v>
      </c>
      <c r="F2496" s="468"/>
      <c r="G2496" s="469"/>
      <c r="H2496" s="389"/>
    </row>
    <row r="2497" spans="1:8" s="390" customFormat="1">
      <c r="A2497" s="464" t="s">
        <v>748</v>
      </c>
      <c r="B2497" s="465" t="s">
        <v>749</v>
      </c>
      <c r="C2497" s="466">
        <v>1</v>
      </c>
      <c r="D2497" s="467">
        <v>0</v>
      </c>
      <c r="E2497" s="466">
        <f t="shared" si="37"/>
        <v>1</v>
      </c>
      <c r="F2497" s="468"/>
      <c r="G2497" s="469"/>
      <c r="H2497" s="389"/>
    </row>
    <row r="2498" spans="1:8" s="390" customFormat="1">
      <c r="A2498" s="464" t="s">
        <v>750</v>
      </c>
      <c r="B2498" s="465" t="s">
        <v>751</v>
      </c>
      <c r="C2498" s="466">
        <v>1</v>
      </c>
      <c r="D2498" s="467">
        <v>0</v>
      </c>
      <c r="E2498" s="466">
        <f t="shared" si="37"/>
        <v>1</v>
      </c>
      <c r="F2498" s="468"/>
      <c r="G2498" s="469"/>
      <c r="H2498" s="389"/>
    </row>
    <row r="2499" spans="1:8" s="390" customFormat="1">
      <c r="A2499" s="464" t="s">
        <v>752</v>
      </c>
      <c r="B2499" s="465" t="s">
        <v>753</v>
      </c>
      <c r="C2499" s="466">
        <v>1</v>
      </c>
      <c r="D2499" s="467">
        <v>0</v>
      </c>
      <c r="E2499" s="466">
        <f t="shared" si="37"/>
        <v>1</v>
      </c>
      <c r="F2499" s="468"/>
      <c r="G2499" s="469"/>
      <c r="H2499" s="389"/>
    </row>
    <row r="2500" spans="1:8" s="390" customFormat="1">
      <c r="A2500" s="464" t="s">
        <v>754</v>
      </c>
      <c r="B2500" s="465" t="s">
        <v>755</v>
      </c>
      <c r="C2500" s="466">
        <v>1</v>
      </c>
      <c r="D2500" s="467">
        <v>0</v>
      </c>
      <c r="E2500" s="466">
        <f t="shared" si="37"/>
        <v>1</v>
      </c>
      <c r="F2500" s="468"/>
      <c r="G2500" s="469"/>
      <c r="H2500" s="389"/>
    </row>
    <row r="2501" spans="1:8" s="390" customFormat="1">
      <c r="A2501" s="464" t="s">
        <v>756</v>
      </c>
      <c r="B2501" s="465" t="s">
        <v>757</v>
      </c>
      <c r="C2501" s="466">
        <v>1</v>
      </c>
      <c r="D2501" s="467">
        <v>0</v>
      </c>
      <c r="E2501" s="466">
        <f t="shared" si="37"/>
        <v>1</v>
      </c>
      <c r="F2501" s="468"/>
      <c r="G2501" s="469"/>
      <c r="H2501" s="389"/>
    </row>
    <row r="2502" spans="1:8" s="390" customFormat="1">
      <c r="A2502" s="421" t="s">
        <v>758</v>
      </c>
      <c r="B2502" s="465"/>
      <c r="C2502" s="466"/>
      <c r="D2502" s="467"/>
      <c r="E2502" s="466"/>
      <c r="F2502" s="468"/>
      <c r="G2502" s="469"/>
      <c r="H2502" s="389"/>
    </row>
    <row r="2503" spans="1:8" s="390" customFormat="1">
      <c r="A2503" s="464" t="s">
        <v>759</v>
      </c>
      <c r="B2503" s="465" t="s">
        <v>760</v>
      </c>
      <c r="C2503" s="466">
        <v>1</v>
      </c>
      <c r="D2503" s="467">
        <v>0</v>
      </c>
      <c r="E2503" s="466">
        <f t="shared" si="37"/>
        <v>1</v>
      </c>
      <c r="F2503" s="468"/>
      <c r="G2503" s="469"/>
      <c r="H2503" s="389"/>
    </row>
    <row r="2504" spans="1:8" s="390" customFormat="1">
      <c r="A2504" s="464" t="s">
        <v>761</v>
      </c>
      <c r="B2504" s="465" t="s">
        <v>762</v>
      </c>
      <c r="C2504" s="466">
        <v>1</v>
      </c>
      <c r="D2504" s="467">
        <v>0</v>
      </c>
      <c r="E2504" s="466">
        <f t="shared" si="37"/>
        <v>1</v>
      </c>
      <c r="F2504" s="468"/>
      <c r="G2504" s="469"/>
      <c r="H2504" s="389"/>
    </row>
    <row r="2505" spans="1:8" s="390" customFormat="1">
      <c r="A2505" s="464" t="s">
        <v>763</v>
      </c>
      <c r="B2505" s="465" t="s">
        <v>764</v>
      </c>
      <c r="C2505" s="466">
        <v>1</v>
      </c>
      <c r="D2505" s="467">
        <v>0</v>
      </c>
      <c r="E2505" s="466">
        <f t="shared" si="37"/>
        <v>1</v>
      </c>
      <c r="F2505" s="468"/>
      <c r="G2505" s="469"/>
      <c r="H2505" s="389"/>
    </row>
    <row r="2506" spans="1:8">
      <c r="A2506" s="464"/>
      <c r="B2506" s="465"/>
      <c r="C2506" s="466"/>
      <c r="D2506" s="467"/>
      <c r="E2506" s="466"/>
      <c r="F2506" s="468"/>
      <c r="G2506" s="469"/>
    </row>
    <row r="2507" spans="1:8" s="390" customFormat="1">
      <c r="A2507" s="471" t="s">
        <v>766</v>
      </c>
      <c r="B2507" s="393"/>
      <c r="C2507" s="394"/>
      <c r="D2507" s="467"/>
      <c r="E2507" s="394"/>
      <c r="F2507" s="395"/>
      <c r="G2507" s="399"/>
      <c r="H2507" s="389"/>
    </row>
    <row r="2508" spans="1:8" s="390" customFormat="1">
      <c r="A2508" s="483" t="s">
        <v>1811</v>
      </c>
      <c r="B2508" s="465"/>
      <c r="C2508" s="466"/>
      <c r="D2508" s="467"/>
      <c r="E2508" s="466"/>
      <c r="F2508" s="468"/>
      <c r="G2508" s="399"/>
      <c r="H2508" s="389"/>
    </row>
    <row r="2509" spans="1:8" s="390" customFormat="1">
      <c r="A2509" s="464" t="s">
        <v>767</v>
      </c>
      <c r="B2509" s="465" t="s">
        <v>768</v>
      </c>
      <c r="C2509" s="466">
        <v>3500</v>
      </c>
      <c r="D2509" s="467">
        <v>0</v>
      </c>
      <c r="E2509" s="466">
        <f>C2509</f>
        <v>3500</v>
      </c>
      <c r="F2509" s="468"/>
      <c r="G2509" s="399"/>
      <c r="H2509" s="389"/>
    </row>
    <row r="2510" spans="1:8" s="390" customFormat="1">
      <c r="A2510" s="464" t="s">
        <v>769</v>
      </c>
      <c r="B2510" s="465" t="s">
        <v>770</v>
      </c>
      <c r="C2510" s="466">
        <v>2625</v>
      </c>
      <c r="D2510" s="467">
        <v>0</v>
      </c>
      <c r="E2510" s="466">
        <f t="shared" ref="E2510:E2573" si="38">C2510</f>
        <v>2625</v>
      </c>
      <c r="F2510" s="468"/>
      <c r="G2510" s="399"/>
      <c r="H2510" s="389"/>
    </row>
    <row r="2511" spans="1:8" s="390" customFormat="1">
      <c r="A2511" s="464" t="s">
        <v>771</v>
      </c>
      <c r="B2511" s="465" t="s">
        <v>772</v>
      </c>
      <c r="C2511" s="466">
        <v>7500</v>
      </c>
      <c r="D2511" s="467">
        <v>0</v>
      </c>
      <c r="E2511" s="466">
        <f t="shared" si="38"/>
        <v>7500</v>
      </c>
      <c r="F2511" s="468"/>
      <c r="G2511" s="399"/>
      <c r="H2511" s="389"/>
    </row>
    <row r="2512" spans="1:8" s="390" customFormat="1">
      <c r="A2512" s="464" t="s">
        <v>773</v>
      </c>
      <c r="B2512" s="465" t="s">
        <v>774</v>
      </c>
      <c r="C2512" s="466">
        <v>5625</v>
      </c>
      <c r="D2512" s="467">
        <v>0</v>
      </c>
      <c r="E2512" s="466">
        <f t="shared" si="38"/>
        <v>5625</v>
      </c>
      <c r="F2512" s="468"/>
      <c r="G2512" s="399"/>
      <c r="H2512" s="389"/>
    </row>
    <row r="2513" spans="1:8" s="390" customFormat="1">
      <c r="A2513" s="464" t="s">
        <v>775</v>
      </c>
      <c r="B2513" s="465" t="s">
        <v>776</v>
      </c>
      <c r="C2513" s="466">
        <v>12500</v>
      </c>
      <c r="D2513" s="467">
        <v>0</v>
      </c>
      <c r="E2513" s="466">
        <f t="shared" si="38"/>
        <v>12500</v>
      </c>
      <c r="F2513" s="468"/>
      <c r="G2513" s="399"/>
      <c r="H2513" s="389"/>
    </row>
    <row r="2514" spans="1:8" s="390" customFormat="1">
      <c r="A2514" s="464" t="s">
        <v>777</v>
      </c>
      <c r="B2514" s="465" t="s">
        <v>778</v>
      </c>
      <c r="C2514" s="466">
        <v>9375</v>
      </c>
      <c r="D2514" s="467">
        <v>0</v>
      </c>
      <c r="E2514" s="466">
        <f t="shared" si="38"/>
        <v>9375</v>
      </c>
      <c r="F2514" s="468"/>
      <c r="G2514" s="399"/>
      <c r="H2514" s="389"/>
    </row>
    <row r="2515" spans="1:8" s="390" customFormat="1">
      <c r="A2515" s="464" t="s">
        <v>779</v>
      </c>
      <c r="B2515" s="465" t="s">
        <v>780</v>
      </c>
      <c r="C2515" s="466">
        <v>4000</v>
      </c>
      <c r="D2515" s="467">
        <v>0</v>
      </c>
      <c r="E2515" s="466">
        <f t="shared" si="38"/>
        <v>4000</v>
      </c>
      <c r="F2515" s="468"/>
      <c r="G2515" s="399"/>
      <c r="H2515" s="389"/>
    </row>
    <row r="2516" spans="1:8" s="390" customFormat="1">
      <c r="A2516" s="464" t="s">
        <v>781</v>
      </c>
      <c r="B2516" s="465" t="s">
        <v>782</v>
      </c>
      <c r="C2516" s="466">
        <v>3000</v>
      </c>
      <c r="D2516" s="467">
        <v>0</v>
      </c>
      <c r="E2516" s="466">
        <f t="shared" si="38"/>
        <v>3000</v>
      </c>
      <c r="F2516" s="468"/>
      <c r="G2516" s="399"/>
      <c r="H2516" s="389"/>
    </row>
    <row r="2517" spans="1:8" s="390" customFormat="1">
      <c r="A2517" s="483" t="s">
        <v>783</v>
      </c>
      <c r="B2517" s="465"/>
      <c r="C2517" s="466"/>
      <c r="D2517" s="467"/>
      <c r="E2517" s="466"/>
      <c r="F2517" s="468"/>
      <c r="G2517" s="399"/>
      <c r="H2517" s="389"/>
    </row>
    <row r="2518" spans="1:8" s="390" customFormat="1">
      <c r="A2518" s="470" t="s">
        <v>784</v>
      </c>
      <c r="B2518" s="465"/>
      <c r="C2518" s="466"/>
      <c r="D2518" s="467"/>
      <c r="E2518" s="466"/>
      <c r="F2518" s="468"/>
      <c r="G2518" s="399"/>
      <c r="H2518" s="389"/>
    </row>
    <row r="2519" spans="1:8" s="390" customFormat="1">
      <c r="A2519" s="464" t="s">
        <v>785</v>
      </c>
      <c r="B2519" s="465" t="s">
        <v>786</v>
      </c>
      <c r="C2519" s="466">
        <v>595</v>
      </c>
      <c r="D2519" s="467">
        <v>0</v>
      </c>
      <c r="E2519" s="466">
        <f t="shared" si="38"/>
        <v>595</v>
      </c>
      <c r="F2519" s="468"/>
      <c r="G2519" s="399"/>
      <c r="H2519" s="389"/>
    </row>
    <row r="2520" spans="1:8" s="390" customFormat="1">
      <c r="A2520" s="464" t="s">
        <v>787</v>
      </c>
      <c r="B2520" s="465" t="s">
        <v>788</v>
      </c>
      <c r="C2520" s="466">
        <v>447</v>
      </c>
      <c r="D2520" s="467">
        <v>0</v>
      </c>
      <c r="E2520" s="466">
        <f t="shared" si="38"/>
        <v>447</v>
      </c>
      <c r="F2520" s="468"/>
      <c r="G2520" s="399"/>
      <c r="H2520" s="389"/>
    </row>
    <row r="2521" spans="1:8" s="390" customFormat="1">
      <c r="A2521" s="464" t="s">
        <v>0</v>
      </c>
      <c r="B2521" s="465" t="s">
        <v>1</v>
      </c>
      <c r="C2521" s="466">
        <v>1275</v>
      </c>
      <c r="D2521" s="467">
        <v>0</v>
      </c>
      <c r="E2521" s="466">
        <f t="shared" si="38"/>
        <v>1275</v>
      </c>
      <c r="F2521" s="468"/>
      <c r="G2521" s="399"/>
      <c r="H2521" s="389"/>
    </row>
    <row r="2522" spans="1:8" s="390" customFormat="1">
      <c r="A2522" s="464" t="s">
        <v>2</v>
      </c>
      <c r="B2522" s="465" t="s">
        <v>3</v>
      </c>
      <c r="C2522" s="466">
        <v>957</v>
      </c>
      <c r="D2522" s="467">
        <v>0</v>
      </c>
      <c r="E2522" s="466">
        <f t="shared" si="38"/>
        <v>957</v>
      </c>
      <c r="F2522" s="468"/>
      <c r="G2522" s="399"/>
      <c r="H2522" s="389"/>
    </row>
    <row r="2523" spans="1:8" s="390" customFormat="1">
      <c r="A2523" s="464" t="s">
        <v>4</v>
      </c>
      <c r="B2523" s="465" t="s">
        <v>5</v>
      </c>
      <c r="C2523" s="466">
        <v>2125</v>
      </c>
      <c r="D2523" s="467">
        <v>0</v>
      </c>
      <c r="E2523" s="466">
        <f t="shared" si="38"/>
        <v>2125</v>
      </c>
      <c r="F2523" s="468"/>
      <c r="G2523" s="399"/>
      <c r="H2523" s="389"/>
    </row>
    <row r="2524" spans="1:8" s="390" customFormat="1">
      <c r="A2524" s="464" t="s">
        <v>6</v>
      </c>
      <c r="B2524" s="465" t="s">
        <v>7</v>
      </c>
      <c r="C2524" s="466">
        <v>1594</v>
      </c>
      <c r="D2524" s="467">
        <v>0</v>
      </c>
      <c r="E2524" s="466">
        <f t="shared" si="38"/>
        <v>1594</v>
      </c>
      <c r="F2524" s="468"/>
      <c r="G2524" s="399"/>
      <c r="H2524" s="389"/>
    </row>
    <row r="2525" spans="1:8" s="390" customFormat="1">
      <c r="A2525" s="464" t="s">
        <v>8</v>
      </c>
      <c r="B2525" s="465" t="s">
        <v>9</v>
      </c>
      <c r="C2525" s="466">
        <v>680</v>
      </c>
      <c r="D2525" s="467">
        <v>0</v>
      </c>
      <c r="E2525" s="466">
        <f t="shared" si="38"/>
        <v>680</v>
      </c>
      <c r="F2525" s="468"/>
      <c r="G2525" s="399"/>
      <c r="H2525" s="389"/>
    </row>
    <row r="2526" spans="1:8" s="390" customFormat="1">
      <c r="A2526" s="464" t="s">
        <v>10</v>
      </c>
      <c r="B2526" s="465" t="s">
        <v>11</v>
      </c>
      <c r="C2526" s="466">
        <v>510</v>
      </c>
      <c r="D2526" s="467">
        <v>0</v>
      </c>
      <c r="E2526" s="466">
        <f t="shared" si="38"/>
        <v>510</v>
      </c>
      <c r="F2526" s="468"/>
      <c r="G2526" s="399"/>
      <c r="H2526" s="389"/>
    </row>
    <row r="2527" spans="1:8" s="390" customFormat="1">
      <c r="A2527" s="421" t="s">
        <v>12</v>
      </c>
      <c r="B2527" s="465"/>
      <c r="C2527" s="466"/>
      <c r="D2527" s="467"/>
      <c r="E2527" s="466"/>
      <c r="F2527" s="468"/>
      <c r="G2527" s="399"/>
      <c r="H2527" s="389"/>
    </row>
    <row r="2528" spans="1:8" s="390" customFormat="1">
      <c r="A2528" s="464" t="s">
        <v>13</v>
      </c>
      <c r="B2528" s="465" t="s">
        <v>14</v>
      </c>
      <c r="C2528" s="466">
        <v>595</v>
      </c>
      <c r="D2528" s="467">
        <v>0</v>
      </c>
      <c r="E2528" s="466">
        <f t="shared" si="38"/>
        <v>595</v>
      </c>
      <c r="F2528" s="468"/>
      <c r="G2528" s="399"/>
      <c r="H2528" s="389"/>
    </row>
    <row r="2529" spans="1:8" s="390" customFormat="1">
      <c r="A2529" s="464" t="s">
        <v>15</v>
      </c>
      <c r="B2529" s="465" t="s">
        <v>16</v>
      </c>
      <c r="C2529" s="466">
        <v>447</v>
      </c>
      <c r="D2529" s="467">
        <v>0</v>
      </c>
      <c r="E2529" s="466">
        <f t="shared" si="38"/>
        <v>447</v>
      </c>
      <c r="F2529" s="468"/>
      <c r="G2529" s="399"/>
      <c r="H2529" s="389"/>
    </row>
    <row r="2530" spans="1:8" s="390" customFormat="1">
      <c r="A2530" s="464" t="s">
        <v>17</v>
      </c>
      <c r="B2530" s="465" t="s">
        <v>18</v>
      </c>
      <c r="C2530" s="466">
        <v>1275</v>
      </c>
      <c r="D2530" s="467">
        <v>0</v>
      </c>
      <c r="E2530" s="466">
        <f t="shared" si="38"/>
        <v>1275</v>
      </c>
      <c r="F2530" s="468"/>
      <c r="G2530" s="399"/>
      <c r="H2530" s="389"/>
    </row>
    <row r="2531" spans="1:8" s="390" customFormat="1">
      <c r="A2531" s="464" t="s">
        <v>19</v>
      </c>
      <c r="B2531" s="465" t="s">
        <v>20</v>
      </c>
      <c r="C2531" s="466">
        <v>957</v>
      </c>
      <c r="D2531" s="467">
        <v>0</v>
      </c>
      <c r="E2531" s="466">
        <f t="shared" si="38"/>
        <v>957</v>
      </c>
      <c r="F2531" s="468"/>
      <c r="G2531" s="399"/>
      <c r="H2531" s="389"/>
    </row>
    <row r="2532" spans="1:8" s="390" customFormat="1">
      <c r="A2532" s="464" t="s">
        <v>21</v>
      </c>
      <c r="B2532" s="465" t="s">
        <v>22</v>
      </c>
      <c r="C2532" s="466">
        <v>2125</v>
      </c>
      <c r="D2532" s="467">
        <v>0</v>
      </c>
      <c r="E2532" s="466">
        <f t="shared" si="38"/>
        <v>2125</v>
      </c>
      <c r="F2532" s="468"/>
      <c r="G2532" s="399"/>
      <c r="H2532" s="389"/>
    </row>
    <row r="2533" spans="1:8" s="390" customFormat="1">
      <c r="A2533" s="464" t="s">
        <v>23</v>
      </c>
      <c r="B2533" s="465" t="s">
        <v>24</v>
      </c>
      <c r="C2533" s="466">
        <v>1594</v>
      </c>
      <c r="D2533" s="467">
        <v>0</v>
      </c>
      <c r="E2533" s="466">
        <f t="shared" si="38"/>
        <v>1594</v>
      </c>
      <c r="F2533" s="468"/>
      <c r="G2533" s="399"/>
      <c r="H2533" s="389"/>
    </row>
    <row r="2534" spans="1:8" s="390" customFormat="1">
      <c r="A2534" s="464" t="s">
        <v>25</v>
      </c>
      <c r="B2534" s="465" t="s">
        <v>26</v>
      </c>
      <c r="C2534" s="466">
        <v>680</v>
      </c>
      <c r="D2534" s="467">
        <v>0</v>
      </c>
      <c r="E2534" s="466">
        <f t="shared" si="38"/>
        <v>680</v>
      </c>
      <c r="F2534" s="468"/>
      <c r="G2534" s="399"/>
      <c r="H2534" s="389"/>
    </row>
    <row r="2535" spans="1:8" s="390" customFormat="1">
      <c r="A2535" s="464" t="s">
        <v>27</v>
      </c>
      <c r="B2535" s="465" t="s">
        <v>28</v>
      </c>
      <c r="C2535" s="466">
        <v>510</v>
      </c>
      <c r="D2535" s="467">
        <v>0</v>
      </c>
      <c r="E2535" s="466">
        <f t="shared" si="38"/>
        <v>510</v>
      </c>
      <c r="F2535" s="468"/>
      <c r="G2535" s="399"/>
      <c r="H2535" s="389"/>
    </row>
    <row r="2536" spans="1:8" s="390" customFormat="1">
      <c r="A2536" s="421" t="s">
        <v>29</v>
      </c>
      <c r="B2536" s="465"/>
      <c r="C2536" s="466"/>
      <c r="D2536" s="467"/>
      <c r="E2536" s="466"/>
      <c r="F2536" s="468"/>
      <c r="G2536" s="399"/>
      <c r="H2536" s="389"/>
    </row>
    <row r="2537" spans="1:8" s="390" customFormat="1">
      <c r="A2537" s="464" t="s">
        <v>30</v>
      </c>
      <c r="B2537" s="465" t="s">
        <v>31</v>
      </c>
      <c r="C2537" s="466">
        <v>1225</v>
      </c>
      <c r="D2537" s="467">
        <v>0</v>
      </c>
      <c r="E2537" s="466">
        <f t="shared" si="38"/>
        <v>1225</v>
      </c>
      <c r="F2537" s="468"/>
      <c r="G2537" s="399"/>
      <c r="H2537" s="389"/>
    </row>
    <row r="2538" spans="1:8" s="390" customFormat="1">
      <c r="A2538" s="464" t="s">
        <v>32</v>
      </c>
      <c r="B2538" s="465" t="s">
        <v>33</v>
      </c>
      <c r="C2538" s="466">
        <v>919</v>
      </c>
      <c r="D2538" s="467">
        <v>0</v>
      </c>
      <c r="E2538" s="466">
        <f t="shared" si="38"/>
        <v>919</v>
      </c>
      <c r="F2538" s="468"/>
      <c r="G2538" s="399"/>
      <c r="H2538" s="389"/>
    </row>
    <row r="2539" spans="1:8" s="390" customFormat="1">
      <c r="A2539" s="464" t="s">
        <v>34</v>
      </c>
      <c r="B2539" s="465" t="s">
        <v>35</v>
      </c>
      <c r="C2539" s="466">
        <v>2625</v>
      </c>
      <c r="D2539" s="467">
        <v>0</v>
      </c>
      <c r="E2539" s="466">
        <f t="shared" si="38"/>
        <v>2625</v>
      </c>
      <c r="F2539" s="468"/>
      <c r="G2539" s="399"/>
      <c r="H2539" s="389"/>
    </row>
    <row r="2540" spans="1:8" s="390" customFormat="1">
      <c r="A2540" s="464" t="s">
        <v>36</v>
      </c>
      <c r="B2540" s="465" t="s">
        <v>37</v>
      </c>
      <c r="C2540" s="466">
        <v>1969</v>
      </c>
      <c r="D2540" s="467">
        <v>0</v>
      </c>
      <c r="E2540" s="466">
        <f t="shared" si="38"/>
        <v>1969</v>
      </c>
      <c r="F2540" s="468"/>
      <c r="G2540" s="399"/>
      <c r="H2540" s="389"/>
    </row>
    <row r="2541" spans="1:8" s="390" customFormat="1">
      <c r="A2541" s="464" t="s">
        <v>38</v>
      </c>
      <c r="B2541" s="465" t="s">
        <v>39</v>
      </c>
      <c r="C2541" s="466">
        <v>4375</v>
      </c>
      <c r="D2541" s="467">
        <v>0</v>
      </c>
      <c r="E2541" s="466">
        <f t="shared" si="38"/>
        <v>4375</v>
      </c>
      <c r="F2541" s="468"/>
      <c r="G2541" s="399"/>
      <c r="H2541" s="389"/>
    </row>
    <row r="2542" spans="1:8" s="390" customFormat="1">
      <c r="A2542" s="464" t="s">
        <v>40</v>
      </c>
      <c r="B2542" s="465" t="s">
        <v>41</v>
      </c>
      <c r="C2542" s="466">
        <v>3282</v>
      </c>
      <c r="D2542" s="467">
        <v>0</v>
      </c>
      <c r="E2542" s="466">
        <f t="shared" si="38"/>
        <v>3282</v>
      </c>
      <c r="F2542" s="468"/>
      <c r="G2542" s="399"/>
      <c r="H2542" s="389"/>
    </row>
    <row r="2543" spans="1:8" s="390" customFormat="1">
      <c r="A2543" s="464" t="s">
        <v>42</v>
      </c>
      <c r="B2543" s="465" t="s">
        <v>43</v>
      </c>
      <c r="C2543" s="466">
        <v>1400</v>
      </c>
      <c r="D2543" s="467">
        <v>0</v>
      </c>
      <c r="E2543" s="466">
        <f t="shared" si="38"/>
        <v>1400</v>
      </c>
      <c r="F2543" s="468"/>
      <c r="G2543" s="399"/>
      <c r="H2543" s="389"/>
    </row>
    <row r="2544" spans="1:8" s="390" customFormat="1">
      <c r="A2544" s="464" t="s">
        <v>44</v>
      </c>
      <c r="B2544" s="465" t="s">
        <v>45</v>
      </c>
      <c r="C2544" s="466">
        <v>1050</v>
      </c>
      <c r="D2544" s="467">
        <v>0</v>
      </c>
      <c r="E2544" s="466">
        <f t="shared" si="38"/>
        <v>1050</v>
      </c>
      <c r="F2544" s="468"/>
      <c r="G2544" s="399"/>
      <c r="H2544" s="389"/>
    </row>
    <row r="2545" spans="1:8" s="390" customFormat="1">
      <c r="A2545" s="421" t="s">
        <v>46</v>
      </c>
      <c r="B2545" s="465"/>
      <c r="C2545" s="466"/>
      <c r="D2545" s="467"/>
      <c r="E2545" s="466"/>
      <c r="F2545" s="468"/>
      <c r="G2545" s="399"/>
      <c r="H2545" s="389"/>
    </row>
    <row r="2546" spans="1:8" s="390" customFormat="1">
      <c r="A2546" s="464" t="s">
        <v>47</v>
      </c>
      <c r="B2546" s="465" t="s">
        <v>48</v>
      </c>
      <c r="C2546" s="466">
        <v>1540</v>
      </c>
      <c r="D2546" s="467">
        <v>0</v>
      </c>
      <c r="E2546" s="466">
        <f t="shared" si="38"/>
        <v>1540</v>
      </c>
      <c r="F2546" s="468"/>
      <c r="G2546" s="399"/>
      <c r="H2546" s="389"/>
    </row>
    <row r="2547" spans="1:8" s="390" customFormat="1">
      <c r="A2547" s="464" t="s">
        <v>49</v>
      </c>
      <c r="B2547" s="465" t="s">
        <v>50</v>
      </c>
      <c r="C2547" s="466">
        <v>925</v>
      </c>
      <c r="D2547" s="467">
        <v>0</v>
      </c>
      <c r="E2547" s="466">
        <f t="shared" si="38"/>
        <v>925</v>
      </c>
      <c r="F2547" s="468"/>
      <c r="G2547" s="399"/>
      <c r="H2547" s="389"/>
    </row>
    <row r="2548" spans="1:8" s="390" customFormat="1">
      <c r="A2548" s="464" t="s">
        <v>51</v>
      </c>
      <c r="B2548" s="465" t="s">
        <v>52</v>
      </c>
      <c r="C2548" s="466">
        <v>650</v>
      </c>
      <c r="D2548" s="467">
        <v>0</v>
      </c>
      <c r="E2548" s="466">
        <f t="shared" si="38"/>
        <v>650</v>
      </c>
      <c r="F2548" s="468"/>
      <c r="G2548" s="399"/>
      <c r="H2548" s="389"/>
    </row>
    <row r="2549" spans="1:8" s="390" customFormat="1">
      <c r="A2549" s="464" t="s">
        <v>53</v>
      </c>
      <c r="B2549" s="465" t="s">
        <v>54</v>
      </c>
      <c r="C2549" s="466">
        <v>500</v>
      </c>
      <c r="D2549" s="467">
        <v>0</v>
      </c>
      <c r="E2549" s="466">
        <f t="shared" si="38"/>
        <v>500</v>
      </c>
      <c r="F2549" s="468"/>
      <c r="G2549" s="399"/>
      <c r="H2549" s="389"/>
    </row>
    <row r="2550" spans="1:8" s="390" customFormat="1">
      <c r="A2550" s="464" t="s">
        <v>55</v>
      </c>
      <c r="B2550" s="465" t="s">
        <v>56</v>
      </c>
      <c r="C2550" s="466">
        <v>3465</v>
      </c>
      <c r="D2550" s="467">
        <v>0</v>
      </c>
      <c r="E2550" s="466">
        <f t="shared" si="38"/>
        <v>3465</v>
      </c>
      <c r="F2550" s="468"/>
      <c r="G2550" s="399"/>
      <c r="H2550" s="389"/>
    </row>
    <row r="2551" spans="1:8" s="390" customFormat="1">
      <c r="A2551" s="464" t="s">
        <v>57</v>
      </c>
      <c r="B2551" s="465" t="s">
        <v>58</v>
      </c>
      <c r="C2551" s="466">
        <v>2420</v>
      </c>
      <c r="D2551" s="467">
        <v>0</v>
      </c>
      <c r="E2551" s="466">
        <f t="shared" si="38"/>
        <v>2420</v>
      </c>
      <c r="F2551" s="468"/>
      <c r="G2551" s="399"/>
      <c r="H2551" s="389"/>
    </row>
    <row r="2552" spans="1:8" s="390" customFormat="1">
      <c r="A2552" s="464" t="s">
        <v>59</v>
      </c>
      <c r="B2552" s="465" t="s">
        <v>60</v>
      </c>
      <c r="C2552" s="466">
        <v>1925</v>
      </c>
      <c r="D2552" s="467">
        <v>0</v>
      </c>
      <c r="E2552" s="466">
        <f t="shared" si="38"/>
        <v>1925</v>
      </c>
      <c r="F2552" s="468"/>
      <c r="G2552" s="399"/>
      <c r="H2552" s="389"/>
    </row>
    <row r="2553" spans="1:8" s="390" customFormat="1">
      <c r="A2553" s="464" t="s">
        <v>61</v>
      </c>
      <c r="B2553" s="465" t="s">
        <v>62</v>
      </c>
      <c r="C2553" s="466">
        <v>1535</v>
      </c>
      <c r="D2553" s="467">
        <v>0</v>
      </c>
      <c r="E2553" s="466">
        <f t="shared" si="38"/>
        <v>1535</v>
      </c>
      <c r="F2553" s="468"/>
      <c r="G2553" s="399"/>
      <c r="H2553" s="389"/>
    </row>
    <row r="2554" spans="1:8" s="390" customFormat="1">
      <c r="A2554" s="464" t="s">
        <v>63</v>
      </c>
      <c r="B2554" s="465" t="s">
        <v>64</v>
      </c>
      <c r="C2554" s="466">
        <v>4675</v>
      </c>
      <c r="D2554" s="467">
        <v>0</v>
      </c>
      <c r="E2554" s="466">
        <f t="shared" si="38"/>
        <v>4675</v>
      </c>
      <c r="F2554" s="468"/>
      <c r="G2554" s="399"/>
      <c r="H2554" s="389"/>
    </row>
    <row r="2555" spans="1:8" s="390" customFormat="1">
      <c r="A2555" s="464" t="s">
        <v>65</v>
      </c>
      <c r="B2555" s="465" t="s">
        <v>66</v>
      </c>
      <c r="C2555" s="466">
        <v>3750</v>
      </c>
      <c r="D2555" s="467">
        <v>0</v>
      </c>
      <c r="E2555" s="466">
        <f t="shared" si="38"/>
        <v>3750</v>
      </c>
      <c r="F2555" s="468"/>
      <c r="G2555" s="399"/>
      <c r="H2555" s="389"/>
    </row>
    <row r="2556" spans="1:8" s="390" customFormat="1">
      <c r="A2556" s="464" t="s">
        <v>67</v>
      </c>
      <c r="B2556" s="465" t="s">
        <v>68</v>
      </c>
      <c r="C2556" s="466">
        <v>3000</v>
      </c>
      <c r="D2556" s="467">
        <v>0</v>
      </c>
      <c r="E2556" s="466">
        <f t="shared" si="38"/>
        <v>3000</v>
      </c>
      <c r="F2556" s="468"/>
      <c r="G2556" s="399"/>
      <c r="H2556" s="389"/>
    </row>
    <row r="2557" spans="1:8" s="390" customFormat="1">
      <c r="A2557" s="464" t="s">
        <v>69</v>
      </c>
      <c r="B2557" s="465" t="s">
        <v>70</v>
      </c>
      <c r="C2557" s="466">
        <v>7425</v>
      </c>
      <c r="D2557" s="467">
        <v>0</v>
      </c>
      <c r="E2557" s="466">
        <f t="shared" si="38"/>
        <v>7425</v>
      </c>
      <c r="F2557" s="468"/>
      <c r="G2557" s="399"/>
      <c r="H2557" s="389"/>
    </row>
    <row r="2558" spans="1:8" s="390" customFormat="1">
      <c r="A2558" s="464" t="s">
        <v>71</v>
      </c>
      <c r="B2558" s="465" t="s">
        <v>72</v>
      </c>
      <c r="C2558" s="466">
        <v>5950</v>
      </c>
      <c r="D2558" s="467">
        <v>0</v>
      </c>
      <c r="E2558" s="466">
        <f t="shared" si="38"/>
        <v>5950</v>
      </c>
      <c r="F2558" s="468"/>
      <c r="G2558" s="399"/>
      <c r="H2558" s="389"/>
    </row>
    <row r="2559" spans="1:8" s="390" customFormat="1">
      <c r="A2559" s="464" t="s">
        <v>73</v>
      </c>
      <c r="B2559" s="465" t="s">
        <v>74</v>
      </c>
      <c r="C2559" s="466">
        <v>15000</v>
      </c>
      <c r="D2559" s="467">
        <v>0</v>
      </c>
      <c r="E2559" s="466">
        <f t="shared" si="38"/>
        <v>15000</v>
      </c>
      <c r="F2559" s="468"/>
      <c r="G2559" s="399"/>
      <c r="H2559" s="389"/>
    </row>
    <row r="2560" spans="1:8" s="390" customFormat="1">
      <c r="A2560" s="464" t="s">
        <v>75</v>
      </c>
      <c r="B2560" s="465" t="s">
        <v>76</v>
      </c>
      <c r="C2560" s="466">
        <v>12000</v>
      </c>
      <c r="D2560" s="467">
        <v>0</v>
      </c>
      <c r="E2560" s="466">
        <f t="shared" si="38"/>
        <v>12000</v>
      </c>
      <c r="F2560" s="468"/>
      <c r="G2560" s="399"/>
      <c r="H2560" s="389"/>
    </row>
    <row r="2561" spans="1:8" s="390" customFormat="1">
      <c r="A2561" s="421" t="s">
        <v>77</v>
      </c>
      <c r="B2561" s="465"/>
      <c r="C2561" s="466"/>
      <c r="D2561" s="467"/>
      <c r="E2561" s="466"/>
      <c r="F2561" s="468"/>
      <c r="G2561" s="399"/>
      <c r="H2561" s="389"/>
    </row>
    <row r="2562" spans="1:8" s="390" customFormat="1">
      <c r="A2562" s="470" t="s">
        <v>78</v>
      </c>
      <c r="B2562" s="465"/>
      <c r="C2562" s="466"/>
      <c r="D2562" s="467"/>
      <c r="E2562" s="466"/>
      <c r="F2562" s="468"/>
      <c r="G2562" s="399"/>
      <c r="H2562" s="389"/>
    </row>
    <row r="2563" spans="1:8" s="390" customFormat="1">
      <c r="A2563" s="464" t="s">
        <v>79</v>
      </c>
      <c r="B2563" s="465" t="s">
        <v>80</v>
      </c>
      <c r="C2563" s="466">
        <v>262</v>
      </c>
      <c r="D2563" s="467">
        <v>0</v>
      </c>
      <c r="E2563" s="466">
        <f t="shared" si="38"/>
        <v>262</v>
      </c>
      <c r="F2563" s="468"/>
      <c r="G2563" s="399"/>
      <c r="H2563" s="389"/>
    </row>
    <row r="2564" spans="1:8" s="390" customFormat="1">
      <c r="A2564" s="464" t="s">
        <v>81</v>
      </c>
      <c r="B2564" s="465" t="s">
        <v>82</v>
      </c>
      <c r="C2564" s="466">
        <v>158</v>
      </c>
      <c r="D2564" s="467">
        <v>0</v>
      </c>
      <c r="E2564" s="466">
        <f t="shared" si="38"/>
        <v>158</v>
      </c>
      <c r="F2564" s="468"/>
      <c r="G2564" s="399"/>
      <c r="H2564" s="389"/>
    </row>
    <row r="2565" spans="1:8" s="390" customFormat="1" ht="30">
      <c r="A2565" s="464" t="s">
        <v>83</v>
      </c>
      <c r="B2565" s="465" t="s">
        <v>84</v>
      </c>
      <c r="C2565" s="466">
        <v>111</v>
      </c>
      <c r="D2565" s="467">
        <v>0</v>
      </c>
      <c r="E2565" s="466">
        <f t="shared" si="38"/>
        <v>111</v>
      </c>
      <c r="F2565" s="468"/>
      <c r="G2565" s="399"/>
      <c r="H2565" s="389"/>
    </row>
    <row r="2566" spans="1:8" s="390" customFormat="1" ht="30">
      <c r="A2566" s="464" t="s">
        <v>85</v>
      </c>
      <c r="B2566" s="465" t="s">
        <v>86</v>
      </c>
      <c r="C2566" s="466">
        <v>85</v>
      </c>
      <c r="D2566" s="467">
        <v>0</v>
      </c>
      <c r="E2566" s="466">
        <f t="shared" si="38"/>
        <v>85</v>
      </c>
      <c r="F2566" s="468"/>
      <c r="G2566" s="399"/>
      <c r="H2566" s="389"/>
    </row>
    <row r="2567" spans="1:8" s="390" customFormat="1" ht="30">
      <c r="A2567" s="464" t="s">
        <v>87</v>
      </c>
      <c r="B2567" s="465" t="s">
        <v>88</v>
      </c>
      <c r="C2567" s="466">
        <v>590</v>
      </c>
      <c r="D2567" s="467">
        <v>0</v>
      </c>
      <c r="E2567" s="466">
        <f t="shared" si="38"/>
        <v>590</v>
      </c>
      <c r="F2567" s="468"/>
      <c r="G2567" s="399"/>
      <c r="H2567" s="389"/>
    </row>
    <row r="2568" spans="1:8" s="390" customFormat="1" ht="30">
      <c r="A2568" s="464" t="s">
        <v>89</v>
      </c>
      <c r="B2568" s="465" t="s">
        <v>90</v>
      </c>
      <c r="C2568" s="466">
        <v>412</v>
      </c>
      <c r="D2568" s="467">
        <v>0</v>
      </c>
      <c r="E2568" s="466">
        <f t="shared" si="38"/>
        <v>412</v>
      </c>
      <c r="F2568" s="468"/>
      <c r="G2568" s="399"/>
      <c r="H2568" s="389"/>
    </row>
    <row r="2569" spans="1:8" s="390" customFormat="1" ht="30">
      <c r="A2569" s="464" t="s">
        <v>91</v>
      </c>
      <c r="B2569" s="465" t="s">
        <v>90</v>
      </c>
      <c r="C2569" s="466">
        <v>328</v>
      </c>
      <c r="D2569" s="467">
        <v>0</v>
      </c>
      <c r="E2569" s="466">
        <f t="shared" si="38"/>
        <v>328</v>
      </c>
      <c r="F2569" s="468"/>
      <c r="G2569" s="399"/>
      <c r="H2569" s="389"/>
    </row>
    <row r="2570" spans="1:8" s="390" customFormat="1" ht="30">
      <c r="A2570" s="464" t="s">
        <v>92</v>
      </c>
      <c r="B2570" s="465" t="s">
        <v>93</v>
      </c>
      <c r="C2570" s="466">
        <v>261</v>
      </c>
      <c r="D2570" s="467">
        <v>0</v>
      </c>
      <c r="E2570" s="466">
        <f t="shared" si="38"/>
        <v>261</v>
      </c>
      <c r="F2570" s="468"/>
      <c r="G2570" s="399"/>
      <c r="H2570" s="389"/>
    </row>
    <row r="2571" spans="1:8" s="390" customFormat="1">
      <c r="A2571" s="464" t="s">
        <v>94</v>
      </c>
      <c r="B2571" s="465" t="s">
        <v>95</v>
      </c>
      <c r="C2571" s="466">
        <v>795</v>
      </c>
      <c r="D2571" s="467">
        <v>0</v>
      </c>
      <c r="E2571" s="466">
        <f t="shared" si="38"/>
        <v>795</v>
      </c>
      <c r="F2571" s="468"/>
      <c r="G2571" s="399"/>
      <c r="H2571" s="389"/>
    </row>
    <row r="2572" spans="1:8" s="390" customFormat="1" ht="30">
      <c r="A2572" s="464" t="s">
        <v>96</v>
      </c>
      <c r="B2572" s="465" t="s">
        <v>97</v>
      </c>
      <c r="C2572" s="466">
        <v>638</v>
      </c>
      <c r="D2572" s="467">
        <v>0</v>
      </c>
      <c r="E2572" s="466">
        <f t="shared" si="38"/>
        <v>638</v>
      </c>
      <c r="F2572" s="468"/>
      <c r="G2572" s="399"/>
      <c r="H2572" s="389"/>
    </row>
    <row r="2573" spans="1:8" s="390" customFormat="1" ht="30">
      <c r="A2573" s="464" t="s">
        <v>98</v>
      </c>
      <c r="B2573" s="465" t="s">
        <v>99</v>
      </c>
      <c r="C2573" s="466">
        <v>510</v>
      </c>
      <c r="D2573" s="467">
        <v>0</v>
      </c>
      <c r="E2573" s="466">
        <f t="shared" si="38"/>
        <v>510</v>
      </c>
      <c r="F2573" s="468"/>
      <c r="G2573" s="399"/>
      <c r="H2573" s="389"/>
    </row>
    <row r="2574" spans="1:8" s="390" customFormat="1">
      <c r="A2574" s="464" t="s">
        <v>100</v>
      </c>
      <c r="B2574" s="465" t="s">
        <v>101</v>
      </c>
      <c r="C2574" s="466">
        <v>1263</v>
      </c>
      <c r="D2574" s="467">
        <v>0</v>
      </c>
      <c r="E2574" s="466">
        <f t="shared" ref="E2574:E2637" si="39">C2574</f>
        <v>1263</v>
      </c>
      <c r="F2574" s="468"/>
      <c r="G2574" s="399"/>
      <c r="H2574" s="389"/>
    </row>
    <row r="2575" spans="1:8" s="390" customFormat="1" ht="30">
      <c r="A2575" s="464" t="s">
        <v>102</v>
      </c>
      <c r="B2575" s="465" t="s">
        <v>103</v>
      </c>
      <c r="C2575" s="466">
        <v>1012</v>
      </c>
      <c r="D2575" s="467">
        <v>0</v>
      </c>
      <c r="E2575" s="466">
        <f t="shared" si="39"/>
        <v>1012</v>
      </c>
      <c r="F2575" s="468"/>
      <c r="G2575" s="399"/>
      <c r="H2575" s="389"/>
    </row>
    <row r="2576" spans="1:8" s="390" customFormat="1">
      <c r="A2576" s="464" t="s">
        <v>104</v>
      </c>
      <c r="B2576" s="465" t="s">
        <v>105</v>
      </c>
      <c r="C2576" s="466">
        <v>2550</v>
      </c>
      <c r="D2576" s="467">
        <v>0</v>
      </c>
      <c r="E2576" s="466">
        <f t="shared" si="39"/>
        <v>2550</v>
      </c>
      <c r="F2576" s="468"/>
      <c r="G2576" s="399"/>
      <c r="H2576" s="389"/>
    </row>
    <row r="2577" spans="1:8" s="390" customFormat="1" ht="30">
      <c r="A2577" s="464" t="s">
        <v>106</v>
      </c>
      <c r="B2577" s="465" t="s">
        <v>107</v>
      </c>
      <c r="C2577" s="466">
        <v>2040</v>
      </c>
      <c r="D2577" s="467">
        <v>0</v>
      </c>
      <c r="E2577" s="466">
        <f t="shared" si="39"/>
        <v>2040</v>
      </c>
      <c r="F2577" s="468"/>
      <c r="G2577" s="399"/>
      <c r="H2577" s="389"/>
    </row>
    <row r="2578" spans="1:8" s="390" customFormat="1">
      <c r="A2578" s="421" t="s">
        <v>108</v>
      </c>
      <c r="B2578" s="465"/>
      <c r="C2578" s="466"/>
      <c r="D2578" s="467"/>
      <c r="E2578" s="466"/>
      <c r="F2578" s="468"/>
      <c r="G2578" s="399"/>
      <c r="H2578" s="389"/>
    </row>
    <row r="2579" spans="1:8" s="390" customFormat="1">
      <c r="A2579" s="464" t="s">
        <v>109</v>
      </c>
      <c r="B2579" s="465" t="s">
        <v>110</v>
      </c>
      <c r="C2579" s="466">
        <v>262</v>
      </c>
      <c r="D2579" s="467">
        <v>0</v>
      </c>
      <c r="E2579" s="466">
        <f t="shared" si="39"/>
        <v>262</v>
      </c>
      <c r="F2579" s="468"/>
      <c r="G2579" s="399"/>
      <c r="H2579" s="389"/>
    </row>
    <row r="2580" spans="1:8" s="390" customFormat="1" ht="30">
      <c r="A2580" s="464" t="s">
        <v>111</v>
      </c>
      <c r="B2580" s="465" t="s">
        <v>112</v>
      </c>
      <c r="C2580" s="466">
        <v>158</v>
      </c>
      <c r="D2580" s="467">
        <v>0</v>
      </c>
      <c r="E2580" s="466">
        <f t="shared" si="39"/>
        <v>158</v>
      </c>
      <c r="F2580" s="468"/>
      <c r="G2580" s="399"/>
      <c r="H2580" s="389"/>
    </row>
    <row r="2581" spans="1:8" s="390" customFormat="1" ht="30">
      <c r="A2581" s="464" t="s">
        <v>113</v>
      </c>
      <c r="B2581" s="465" t="s">
        <v>114</v>
      </c>
      <c r="C2581" s="466">
        <v>111</v>
      </c>
      <c r="D2581" s="467">
        <v>0</v>
      </c>
      <c r="E2581" s="466">
        <f t="shared" si="39"/>
        <v>111</v>
      </c>
      <c r="F2581" s="468"/>
      <c r="G2581" s="399"/>
      <c r="H2581" s="389"/>
    </row>
    <row r="2582" spans="1:8" s="390" customFormat="1" ht="30">
      <c r="A2582" s="464" t="s">
        <v>115</v>
      </c>
      <c r="B2582" s="465" t="s">
        <v>116</v>
      </c>
      <c r="C2582" s="466">
        <v>85</v>
      </c>
      <c r="D2582" s="467">
        <v>0</v>
      </c>
      <c r="E2582" s="466">
        <f t="shared" si="39"/>
        <v>85</v>
      </c>
      <c r="F2582" s="468"/>
      <c r="G2582" s="399"/>
      <c r="H2582" s="389"/>
    </row>
    <row r="2583" spans="1:8" s="390" customFormat="1" ht="30">
      <c r="A2583" s="464" t="s">
        <v>117</v>
      </c>
      <c r="B2583" s="465" t="s">
        <v>118</v>
      </c>
      <c r="C2583" s="466">
        <v>590</v>
      </c>
      <c r="D2583" s="467">
        <v>0</v>
      </c>
      <c r="E2583" s="466">
        <f t="shared" si="39"/>
        <v>590</v>
      </c>
      <c r="F2583" s="468"/>
      <c r="G2583" s="399"/>
      <c r="H2583" s="389"/>
    </row>
    <row r="2584" spans="1:8" s="390" customFormat="1" ht="30">
      <c r="A2584" s="464" t="s">
        <v>119</v>
      </c>
      <c r="B2584" s="465" t="s">
        <v>120</v>
      </c>
      <c r="C2584" s="466">
        <v>412</v>
      </c>
      <c r="D2584" s="467">
        <v>0</v>
      </c>
      <c r="E2584" s="466">
        <f t="shared" si="39"/>
        <v>412</v>
      </c>
      <c r="F2584" s="468"/>
      <c r="G2584" s="399"/>
      <c r="H2584" s="389"/>
    </row>
    <row r="2585" spans="1:8" s="390" customFormat="1" ht="30">
      <c r="A2585" s="464" t="s">
        <v>121</v>
      </c>
      <c r="B2585" s="465" t="s">
        <v>122</v>
      </c>
      <c r="C2585" s="466">
        <v>328</v>
      </c>
      <c r="D2585" s="467">
        <v>0</v>
      </c>
      <c r="E2585" s="466">
        <f t="shared" si="39"/>
        <v>328</v>
      </c>
      <c r="F2585" s="468"/>
      <c r="G2585" s="399"/>
      <c r="H2585" s="389"/>
    </row>
    <row r="2586" spans="1:8" s="390" customFormat="1" ht="30">
      <c r="A2586" s="464" t="s">
        <v>123</v>
      </c>
      <c r="B2586" s="465" t="s">
        <v>930</v>
      </c>
      <c r="C2586" s="466">
        <v>261</v>
      </c>
      <c r="D2586" s="467">
        <v>0</v>
      </c>
      <c r="E2586" s="466">
        <f t="shared" si="39"/>
        <v>261</v>
      </c>
      <c r="F2586" s="468"/>
      <c r="G2586" s="399"/>
      <c r="H2586" s="389"/>
    </row>
    <row r="2587" spans="1:8" s="390" customFormat="1" ht="30">
      <c r="A2587" s="464" t="s">
        <v>931</v>
      </c>
      <c r="B2587" s="465" t="s">
        <v>932</v>
      </c>
      <c r="C2587" s="466">
        <v>795</v>
      </c>
      <c r="D2587" s="467">
        <v>0</v>
      </c>
      <c r="E2587" s="466">
        <f t="shared" si="39"/>
        <v>795</v>
      </c>
      <c r="F2587" s="468"/>
      <c r="G2587" s="399"/>
      <c r="H2587" s="389"/>
    </row>
    <row r="2588" spans="1:8" s="390" customFormat="1" ht="30">
      <c r="A2588" s="464" t="s">
        <v>933</v>
      </c>
      <c r="B2588" s="465" t="s">
        <v>934</v>
      </c>
      <c r="C2588" s="466">
        <v>638</v>
      </c>
      <c r="D2588" s="467">
        <v>0</v>
      </c>
      <c r="E2588" s="466">
        <f t="shared" si="39"/>
        <v>638</v>
      </c>
      <c r="F2588" s="468"/>
      <c r="G2588" s="399"/>
      <c r="H2588" s="389"/>
    </row>
    <row r="2589" spans="1:8" s="390" customFormat="1" ht="30">
      <c r="A2589" s="464" t="s">
        <v>935</v>
      </c>
      <c r="B2589" s="465" t="s">
        <v>936</v>
      </c>
      <c r="C2589" s="466">
        <v>510</v>
      </c>
      <c r="D2589" s="467">
        <v>0</v>
      </c>
      <c r="E2589" s="466">
        <f t="shared" si="39"/>
        <v>510</v>
      </c>
      <c r="F2589" s="468"/>
      <c r="G2589" s="399"/>
      <c r="H2589" s="389"/>
    </row>
    <row r="2590" spans="1:8" s="390" customFormat="1" ht="30">
      <c r="A2590" s="464" t="s">
        <v>937</v>
      </c>
      <c r="B2590" s="465" t="s">
        <v>938</v>
      </c>
      <c r="C2590" s="466">
        <v>1263</v>
      </c>
      <c r="D2590" s="467">
        <v>0</v>
      </c>
      <c r="E2590" s="466">
        <f t="shared" si="39"/>
        <v>1263</v>
      </c>
      <c r="F2590" s="468"/>
      <c r="G2590" s="399"/>
      <c r="H2590" s="389"/>
    </row>
    <row r="2591" spans="1:8" s="390" customFormat="1" ht="30">
      <c r="A2591" s="464" t="s">
        <v>939</v>
      </c>
      <c r="B2591" s="465" t="s">
        <v>940</v>
      </c>
      <c r="C2591" s="466">
        <v>1012</v>
      </c>
      <c r="D2591" s="467">
        <v>0</v>
      </c>
      <c r="E2591" s="466">
        <f t="shared" si="39"/>
        <v>1012</v>
      </c>
      <c r="F2591" s="468"/>
      <c r="G2591" s="399"/>
      <c r="H2591" s="389"/>
    </row>
    <row r="2592" spans="1:8" s="390" customFormat="1" ht="30">
      <c r="A2592" s="464" t="s">
        <v>941</v>
      </c>
      <c r="B2592" s="465" t="s">
        <v>942</v>
      </c>
      <c r="C2592" s="466">
        <v>2550</v>
      </c>
      <c r="D2592" s="467">
        <v>0</v>
      </c>
      <c r="E2592" s="466">
        <f t="shared" si="39"/>
        <v>2550</v>
      </c>
      <c r="F2592" s="468"/>
      <c r="G2592" s="399"/>
      <c r="H2592" s="389"/>
    </row>
    <row r="2593" spans="1:8" s="390" customFormat="1" ht="30">
      <c r="A2593" s="464" t="s">
        <v>943</v>
      </c>
      <c r="B2593" s="465" t="s">
        <v>944</v>
      </c>
      <c r="C2593" s="466">
        <v>2040</v>
      </c>
      <c r="D2593" s="467">
        <v>0</v>
      </c>
      <c r="E2593" s="466">
        <f t="shared" si="39"/>
        <v>2040</v>
      </c>
      <c r="F2593" s="468"/>
      <c r="G2593" s="399"/>
      <c r="H2593" s="389"/>
    </row>
    <row r="2594" spans="1:8" s="390" customFormat="1">
      <c r="A2594" s="421" t="s">
        <v>945</v>
      </c>
      <c r="B2594" s="465"/>
      <c r="C2594" s="466"/>
      <c r="D2594" s="467"/>
      <c r="E2594" s="466"/>
      <c r="F2594" s="468"/>
      <c r="G2594" s="399"/>
      <c r="H2594" s="389"/>
    </row>
    <row r="2595" spans="1:8" s="390" customFormat="1">
      <c r="A2595" s="464" t="s">
        <v>946</v>
      </c>
      <c r="B2595" s="465" t="s">
        <v>947</v>
      </c>
      <c r="C2595" s="466">
        <v>539</v>
      </c>
      <c r="D2595" s="467">
        <v>0</v>
      </c>
      <c r="E2595" s="466">
        <f t="shared" si="39"/>
        <v>539</v>
      </c>
      <c r="F2595" s="468"/>
      <c r="G2595" s="399"/>
      <c r="H2595" s="389"/>
    </row>
    <row r="2596" spans="1:8" s="390" customFormat="1" ht="30">
      <c r="A2596" s="464" t="s">
        <v>948</v>
      </c>
      <c r="B2596" s="465" t="s">
        <v>949</v>
      </c>
      <c r="C2596" s="466">
        <v>324</v>
      </c>
      <c r="D2596" s="467">
        <v>0</v>
      </c>
      <c r="E2596" s="466">
        <f t="shared" si="39"/>
        <v>324</v>
      </c>
      <c r="F2596" s="468"/>
      <c r="G2596" s="399"/>
      <c r="H2596" s="389"/>
    </row>
    <row r="2597" spans="1:8" s="390" customFormat="1" ht="30">
      <c r="A2597" s="464" t="s">
        <v>950</v>
      </c>
      <c r="B2597" s="465" t="s">
        <v>951</v>
      </c>
      <c r="C2597" s="466">
        <v>228</v>
      </c>
      <c r="D2597" s="467">
        <v>0</v>
      </c>
      <c r="E2597" s="466">
        <f t="shared" si="39"/>
        <v>228</v>
      </c>
      <c r="F2597" s="468"/>
      <c r="G2597" s="399"/>
      <c r="H2597" s="389"/>
    </row>
    <row r="2598" spans="1:8" s="390" customFormat="1" ht="30">
      <c r="A2598" s="464" t="s">
        <v>952</v>
      </c>
      <c r="B2598" s="465" t="s">
        <v>953</v>
      </c>
      <c r="C2598" s="466">
        <v>175</v>
      </c>
      <c r="D2598" s="467">
        <v>0</v>
      </c>
      <c r="E2598" s="466">
        <f t="shared" si="39"/>
        <v>175</v>
      </c>
      <c r="F2598" s="468"/>
      <c r="G2598" s="399"/>
      <c r="H2598" s="389"/>
    </row>
    <row r="2599" spans="1:8" s="390" customFormat="1" ht="30">
      <c r="A2599" s="464" t="s">
        <v>954</v>
      </c>
      <c r="B2599" s="465" t="s">
        <v>955</v>
      </c>
      <c r="C2599" s="466">
        <v>1213</v>
      </c>
      <c r="D2599" s="467">
        <v>0</v>
      </c>
      <c r="E2599" s="466">
        <f t="shared" si="39"/>
        <v>1213</v>
      </c>
      <c r="F2599" s="468"/>
      <c r="G2599" s="399"/>
      <c r="H2599" s="389"/>
    </row>
    <row r="2600" spans="1:8" s="390" customFormat="1" ht="30">
      <c r="A2600" s="464" t="s">
        <v>956</v>
      </c>
      <c r="B2600" s="465" t="s">
        <v>957</v>
      </c>
      <c r="C2600" s="466">
        <v>847</v>
      </c>
      <c r="D2600" s="467">
        <v>0</v>
      </c>
      <c r="E2600" s="466">
        <f t="shared" si="39"/>
        <v>847</v>
      </c>
      <c r="F2600" s="468"/>
      <c r="G2600" s="399"/>
      <c r="H2600" s="389"/>
    </row>
    <row r="2601" spans="1:8" s="390" customFormat="1" ht="30">
      <c r="A2601" s="464" t="s">
        <v>958</v>
      </c>
      <c r="B2601" s="465" t="s">
        <v>959</v>
      </c>
      <c r="C2601" s="466">
        <v>674</v>
      </c>
      <c r="D2601" s="467">
        <v>0</v>
      </c>
      <c r="E2601" s="466">
        <f t="shared" si="39"/>
        <v>674</v>
      </c>
      <c r="F2601" s="468"/>
      <c r="G2601" s="399"/>
      <c r="H2601" s="389"/>
    </row>
    <row r="2602" spans="1:8" s="390" customFormat="1" ht="30">
      <c r="A2602" s="464" t="s">
        <v>960</v>
      </c>
      <c r="B2602" s="465" t="s">
        <v>961</v>
      </c>
      <c r="C2602" s="466">
        <v>538</v>
      </c>
      <c r="D2602" s="467">
        <v>0</v>
      </c>
      <c r="E2602" s="466">
        <f t="shared" si="39"/>
        <v>538</v>
      </c>
      <c r="F2602" s="468"/>
      <c r="G2602" s="399"/>
      <c r="H2602" s="389"/>
    </row>
    <row r="2603" spans="1:8" s="390" customFormat="1" ht="30">
      <c r="A2603" s="464" t="s">
        <v>962</v>
      </c>
      <c r="B2603" s="465" t="s">
        <v>963</v>
      </c>
      <c r="C2603" s="466">
        <v>1637</v>
      </c>
      <c r="D2603" s="467">
        <v>0</v>
      </c>
      <c r="E2603" s="466">
        <f t="shared" si="39"/>
        <v>1637</v>
      </c>
      <c r="F2603" s="468"/>
      <c r="G2603" s="399"/>
      <c r="H2603" s="389"/>
    </row>
    <row r="2604" spans="1:8" s="390" customFormat="1" ht="30">
      <c r="A2604" s="464" t="s">
        <v>964</v>
      </c>
      <c r="B2604" s="465" t="s">
        <v>965</v>
      </c>
      <c r="C2604" s="466">
        <v>1313</v>
      </c>
      <c r="D2604" s="467">
        <v>0</v>
      </c>
      <c r="E2604" s="466">
        <f t="shared" si="39"/>
        <v>1313</v>
      </c>
      <c r="F2604" s="468"/>
      <c r="G2604" s="399"/>
      <c r="H2604" s="389"/>
    </row>
    <row r="2605" spans="1:8" s="390" customFormat="1" ht="30">
      <c r="A2605" s="464" t="s">
        <v>966</v>
      </c>
      <c r="B2605" s="465" t="s">
        <v>967</v>
      </c>
      <c r="C2605" s="466">
        <v>1050</v>
      </c>
      <c r="D2605" s="467">
        <v>0</v>
      </c>
      <c r="E2605" s="466">
        <f t="shared" si="39"/>
        <v>1050</v>
      </c>
      <c r="F2605" s="468"/>
      <c r="G2605" s="399"/>
      <c r="H2605" s="389"/>
    </row>
    <row r="2606" spans="1:8" s="390" customFormat="1" ht="30">
      <c r="A2606" s="464" t="s">
        <v>968</v>
      </c>
      <c r="B2606" s="465" t="s">
        <v>969</v>
      </c>
      <c r="C2606" s="466">
        <v>2599</v>
      </c>
      <c r="D2606" s="467">
        <v>0</v>
      </c>
      <c r="E2606" s="466">
        <f t="shared" si="39"/>
        <v>2599</v>
      </c>
      <c r="F2606" s="468"/>
      <c r="G2606" s="399"/>
      <c r="H2606" s="389"/>
    </row>
    <row r="2607" spans="1:8" s="390" customFormat="1" ht="30">
      <c r="A2607" s="464" t="s">
        <v>970</v>
      </c>
      <c r="B2607" s="465" t="s">
        <v>971</v>
      </c>
      <c r="C2607" s="466">
        <v>2083</v>
      </c>
      <c r="D2607" s="467">
        <v>0</v>
      </c>
      <c r="E2607" s="466">
        <f t="shared" si="39"/>
        <v>2083</v>
      </c>
      <c r="F2607" s="468"/>
      <c r="G2607" s="399"/>
      <c r="H2607" s="389"/>
    </row>
    <row r="2608" spans="1:8" s="390" customFormat="1" ht="30">
      <c r="A2608" s="464" t="s">
        <v>972</v>
      </c>
      <c r="B2608" s="465" t="s">
        <v>973</v>
      </c>
      <c r="C2608" s="466">
        <v>5250</v>
      </c>
      <c r="D2608" s="467">
        <v>0</v>
      </c>
      <c r="E2608" s="466">
        <f t="shared" si="39"/>
        <v>5250</v>
      </c>
      <c r="F2608" s="468"/>
      <c r="G2608" s="399"/>
      <c r="H2608" s="389"/>
    </row>
    <row r="2609" spans="1:8" s="390" customFormat="1" ht="30">
      <c r="A2609" s="464" t="s">
        <v>974</v>
      </c>
      <c r="B2609" s="465" t="s">
        <v>975</v>
      </c>
      <c r="C2609" s="466">
        <v>4200</v>
      </c>
      <c r="D2609" s="467">
        <v>0</v>
      </c>
      <c r="E2609" s="466">
        <f t="shared" si="39"/>
        <v>4200</v>
      </c>
      <c r="F2609" s="468"/>
      <c r="G2609" s="399"/>
      <c r="H2609" s="389"/>
    </row>
    <row r="2610" spans="1:8" s="390" customFormat="1">
      <c r="A2610" s="421" t="s">
        <v>927</v>
      </c>
      <c r="B2610" s="465"/>
      <c r="C2610" s="466"/>
      <c r="D2610" s="467"/>
      <c r="E2610" s="466"/>
      <c r="F2610" s="468"/>
      <c r="G2610" s="399"/>
      <c r="H2610" s="389"/>
    </row>
    <row r="2611" spans="1:8" s="390" customFormat="1">
      <c r="A2611" s="464" t="s">
        <v>976</v>
      </c>
      <c r="B2611" s="465" t="s">
        <v>977</v>
      </c>
      <c r="C2611" s="466">
        <v>5200</v>
      </c>
      <c r="D2611" s="467">
        <v>0</v>
      </c>
      <c r="E2611" s="466">
        <f t="shared" si="39"/>
        <v>5200</v>
      </c>
      <c r="F2611" s="468"/>
      <c r="G2611" s="399"/>
      <c r="H2611" s="389"/>
    </row>
    <row r="2612" spans="1:8" s="390" customFormat="1">
      <c r="A2612" s="464" t="s">
        <v>978</v>
      </c>
      <c r="B2612" s="465" t="s">
        <v>979</v>
      </c>
      <c r="C2612" s="466">
        <v>3900</v>
      </c>
      <c r="D2612" s="467">
        <v>0</v>
      </c>
      <c r="E2612" s="466">
        <f t="shared" si="39"/>
        <v>3900</v>
      </c>
      <c r="F2612" s="468"/>
      <c r="G2612" s="399"/>
      <c r="H2612" s="389"/>
    </row>
    <row r="2613" spans="1:8" s="390" customFormat="1">
      <c r="A2613" s="464" t="s">
        <v>980</v>
      </c>
      <c r="B2613" s="465" t="s">
        <v>981</v>
      </c>
      <c r="C2613" s="466">
        <v>11700</v>
      </c>
      <c r="D2613" s="467">
        <v>0</v>
      </c>
      <c r="E2613" s="466">
        <f t="shared" si="39"/>
        <v>11700</v>
      </c>
      <c r="F2613" s="468"/>
      <c r="G2613" s="399"/>
      <c r="H2613" s="389"/>
    </row>
    <row r="2614" spans="1:8" s="390" customFormat="1" ht="30">
      <c r="A2614" s="464" t="s">
        <v>982</v>
      </c>
      <c r="B2614" s="465" t="s">
        <v>983</v>
      </c>
      <c r="C2614" s="466">
        <v>8775</v>
      </c>
      <c r="D2614" s="467">
        <v>0</v>
      </c>
      <c r="E2614" s="466">
        <f t="shared" si="39"/>
        <v>8775</v>
      </c>
      <c r="F2614" s="468"/>
      <c r="G2614" s="399"/>
      <c r="H2614" s="389"/>
    </row>
    <row r="2615" spans="1:8" s="390" customFormat="1">
      <c r="A2615" s="464" t="s">
        <v>984</v>
      </c>
      <c r="B2615" s="465" t="s">
        <v>985</v>
      </c>
      <c r="C2615" s="466">
        <v>6500</v>
      </c>
      <c r="D2615" s="467">
        <v>0</v>
      </c>
      <c r="E2615" s="466">
        <f t="shared" si="39"/>
        <v>6500</v>
      </c>
      <c r="F2615" s="468"/>
      <c r="G2615" s="399"/>
      <c r="H2615" s="389"/>
    </row>
    <row r="2616" spans="1:8" s="390" customFormat="1" ht="30">
      <c r="A2616" s="464" t="s">
        <v>986</v>
      </c>
      <c r="B2616" s="465" t="s">
        <v>987</v>
      </c>
      <c r="C2616" s="466">
        <v>4875</v>
      </c>
      <c r="D2616" s="467">
        <v>0</v>
      </c>
      <c r="E2616" s="466">
        <f t="shared" si="39"/>
        <v>4875</v>
      </c>
      <c r="F2616" s="468"/>
      <c r="G2616" s="399"/>
      <c r="H2616" s="389"/>
    </row>
    <row r="2617" spans="1:8" s="390" customFormat="1">
      <c r="A2617" s="421" t="s">
        <v>988</v>
      </c>
      <c r="B2617" s="465"/>
      <c r="C2617" s="466"/>
      <c r="D2617" s="467"/>
      <c r="E2617" s="466"/>
      <c r="F2617" s="468"/>
      <c r="G2617" s="399"/>
      <c r="H2617" s="389"/>
    </row>
    <row r="2618" spans="1:8" s="390" customFormat="1">
      <c r="A2618" s="470" t="s">
        <v>989</v>
      </c>
      <c r="B2618" s="465"/>
      <c r="C2618" s="466"/>
      <c r="D2618" s="467"/>
      <c r="E2618" s="466"/>
      <c r="F2618" s="468"/>
      <c r="G2618" s="399"/>
      <c r="H2618" s="389"/>
    </row>
    <row r="2619" spans="1:8" s="390" customFormat="1">
      <c r="A2619" s="464" t="s">
        <v>990</v>
      </c>
      <c r="B2619" s="465" t="s">
        <v>991</v>
      </c>
      <c r="C2619" s="466">
        <v>884</v>
      </c>
      <c r="D2619" s="467">
        <v>0</v>
      </c>
      <c r="E2619" s="466">
        <f t="shared" si="39"/>
        <v>884</v>
      </c>
      <c r="F2619" s="468"/>
      <c r="G2619" s="399"/>
      <c r="H2619" s="389"/>
    </row>
    <row r="2620" spans="1:8" s="390" customFormat="1" ht="30">
      <c r="A2620" s="464" t="s">
        <v>992</v>
      </c>
      <c r="B2620" s="465" t="s">
        <v>993</v>
      </c>
      <c r="C2620" s="466">
        <v>663</v>
      </c>
      <c r="D2620" s="467">
        <v>0</v>
      </c>
      <c r="E2620" s="466">
        <f t="shared" si="39"/>
        <v>663</v>
      </c>
      <c r="F2620" s="468"/>
      <c r="G2620" s="399"/>
      <c r="H2620" s="389"/>
    </row>
    <row r="2621" spans="1:8" s="390" customFormat="1" ht="30">
      <c r="A2621" s="464" t="s">
        <v>994</v>
      </c>
      <c r="B2621" s="465" t="s">
        <v>995</v>
      </c>
      <c r="C2621" s="466">
        <v>1989</v>
      </c>
      <c r="D2621" s="467">
        <v>0</v>
      </c>
      <c r="E2621" s="466">
        <f t="shared" si="39"/>
        <v>1989</v>
      </c>
      <c r="F2621" s="468"/>
      <c r="G2621" s="399"/>
      <c r="H2621" s="389"/>
    </row>
    <row r="2622" spans="1:8" s="390" customFormat="1" ht="30">
      <c r="A2622" s="464" t="s">
        <v>996</v>
      </c>
      <c r="B2622" s="465" t="s">
        <v>997</v>
      </c>
      <c r="C2622" s="466">
        <v>1492</v>
      </c>
      <c r="D2622" s="467">
        <v>0</v>
      </c>
      <c r="E2622" s="466">
        <f t="shared" si="39"/>
        <v>1492</v>
      </c>
      <c r="F2622" s="468"/>
      <c r="G2622" s="399"/>
      <c r="H2622" s="389"/>
    </row>
    <row r="2623" spans="1:8" s="390" customFormat="1" ht="30">
      <c r="A2623" s="464" t="s">
        <v>998</v>
      </c>
      <c r="B2623" s="465" t="s">
        <v>999</v>
      </c>
      <c r="C2623" s="466">
        <v>1105</v>
      </c>
      <c r="D2623" s="467">
        <v>0</v>
      </c>
      <c r="E2623" s="466">
        <f t="shared" si="39"/>
        <v>1105</v>
      </c>
      <c r="F2623" s="468"/>
      <c r="G2623" s="399"/>
      <c r="H2623" s="389"/>
    </row>
    <row r="2624" spans="1:8" s="390" customFormat="1" ht="30">
      <c r="A2624" s="464" t="s">
        <v>1000</v>
      </c>
      <c r="B2624" s="465" t="s">
        <v>1001</v>
      </c>
      <c r="C2624" s="466">
        <v>829</v>
      </c>
      <c r="D2624" s="467">
        <v>0</v>
      </c>
      <c r="E2624" s="466">
        <f t="shared" si="39"/>
        <v>829</v>
      </c>
      <c r="F2624" s="468"/>
      <c r="G2624" s="399"/>
      <c r="H2624" s="389"/>
    </row>
    <row r="2625" spans="1:8" s="390" customFormat="1">
      <c r="A2625" s="421" t="s">
        <v>1002</v>
      </c>
      <c r="B2625" s="465"/>
      <c r="C2625" s="466"/>
      <c r="D2625" s="467"/>
      <c r="E2625" s="466"/>
      <c r="F2625" s="468"/>
      <c r="G2625" s="399"/>
      <c r="H2625" s="389"/>
    </row>
    <row r="2626" spans="1:8" s="390" customFormat="1" ht="30">
      <c r="A2626" s="464" t="s">
        <v>1003</v>
      </c>
      <c r="B2626" s="465" t="s">
        <v>1004</v>
      </c>
      <c r="C2626" s="466">
        <v>884</v>
      </c>
      <c r="D2626" s="467">
        <v>0</v>
      </c>
      <c r="E2626" s="466">
        <f t="shared" si="39"/>
        <v>884</v>
      </c>
      <c r="F2626" s="468"/>
      <c r="G2626" s="399"/>
      <c r="H2626" s="389"/>
    </row>
    <row r="2627" spans="1:8" s="390" customFormat="1" ht="30">
      <c r="A2627" s="464" t="s">
        <v>1005</v>
      </c>
      <c r="B2627" s="465" t="s">
        <v>1006</v>
      </c>
      <c r="C2627" s="466">
        <v>663</v>
      </c>
      <c r="D2627" s="467">
        <v>0</v>
      </c>
      <c r="E2627" s="466">
        <f t="shared" si="39"/>
        <v>663</v>
      </c>
      <c r="F2627" s="468"/>
      <c r="G2627" s="399"/>
      <c r="H2627" s="389"/>
    </row>
    <row r="2628" spans="1:8" s="390" customFormat="1" ht="30">
      <c r="A2628" s="464" t="s">
        <v>1007</v>
      </c>
      <c r="B2628" s="465" t="s">
        <v>1008</v>
      </c>
      <c r="C2628" s="466">
        <v>1989</v>
      </c>
      <c r="D2628" s="467">
        <v>0</v>
      </c>
      <c r="E2628" s="466">
        <f t="shared" si="39"/>
        <v>1989</v>
      </c>
      <c r="F2628" s="468"/>
      <c r="G2628" s="399"/>
      <c r="H2628" s="389"/>
    </row>
    <row r="2629" spans="1:8" s="390" customFormat="1" ht="30">
      <c r="A2629" s="464" t="s">
        <v>1009</v>
      </c>
      <c r="B2629" s="465" t="s">
        <v>1010</v>
      </c>
      <c r="C2629" s="466">
        <v>1492</v>
      </c>
      <c r="D2629" s="467">
        <v>0</v>
      </c>
      <c r="E2629" s="466">
        <f t="shared" si="39"/>
        <v>1492</v>
      </c>
      <c r="F2629" s="468"/>
      <c r="G2629" s="399"/>
      <c r="H2629" s="389"/>
    </row>
    <row r="2630" spans="1:8" s="390" customFormat="1" ht="30">
      <c r="A2630" s="464" t="s">
        <v>1011</v>
      </c>
      <c r="B2630" s="465" t="s">
        <v>1012</v>
      </c>
      <c r="C2630" s="466">
        <v>1105</v>
      </c>
      <c r="D2630" s="467">
        <v>0</v>
      </c>
      <c r="E2630" s="466">
        <f t="shared" si="39"/>
        <v>1105</v>
      </c>
      <c r="F2630" s="468"/>
      <c r="G2630" s="399"/>
      <c r="H2630" s="389"/>
    </row>
    <row r="2631" spans="1:8" s="390" customFormat="1" ht="30">
      <c r="A2631" s="464" t="s">
        <v>1013</v>
      </c>
      <c r="B2631" s="465" t="s">
        <v>1014</v>
      </c>
      <c r="C2631" s="466">
        <v>829</v>
      </c>
      <c r="D2631" s="467">
        <v>0</v>
      </c>
      <c r="E2631" s="466">
        <f t="shared" si="39"/>
        <v>829</v>
      </c>
      <c r="F2631" s="468"/>
      <c r="G2631" s="399"/>
      <c r="H2631" s="389"/>
    </row>
    <row r="2632" spans="1:8" s="390" customFormat="1">
      <c r="A2632" s="421" t="s">
        <v>1015</v>
      </c>
      <c r="B2632" s="465"/>
      <c r="C2632" s="466"/>
      <c r="D2632" s="467"/>
      <c r="E2632" s="466"/>
      <c r="F2632" s="468"/>
      <c r="G2632" s="399"/>
      <c r="H2632" s="389"/>
    </row>
    <row r="2633" spans="1:8" s="390" customFormat="1" ht="30">
      <c r="A2633" s="464" t="s">
        <v>1016</v>
      </c>
      <c r="B2633" s="465" t="s">
        <v>1017</v>
      </c>
      <c r="C2633" s="466">
        <v>1300</v>
      </c>
      <c r="D2633" s="467">
        <v>0</v>
      </c>
      <c r="E2633" s="466">
        <f t="shared" si="39"/>
        <v>1300</v>
      </c>
      <c r="F2633" s="468"/>
      <c r="G2633" s="399"/>
      <c r="H2633" s="389"/>
    </row>
    <row r="2634" spans="1:8" s="390" customFormat="1" ht="30">
      <c r="A2634" s="464" t="s">
        <v>1018</v>
      </c>
      <c r="B2634" s="465" t="s">
        <v>1019</v>
      </c>
      <c r="C2634" s="466">
        <v>975</v>
      </c>
      <c r="D2634" s="467">
        <v>0</v>
      </c>
      <c r="E2634" s="466">
        <f t="shared" si="39"/>
        <v>975</v>
      </c>
      <c r="F2634" s="468"/>
      <c r="G2634" s="399"/>
      <c r="H2634" s="389"/>
    </row>
    <row r="2635" spans="1:8" s="390" customFormat="1" ht="30">
      <c r="A2635" s="464" t="s">
        <v>1020</v>
      </c>
      <c r="B2635" s="465" t="s">
        <v>1021</v>
      </c>
      <c r="C2635" s="466">
        <v>2925</v>
      </c>
      <c r="D2635" s="467">
        <v>0</v>
      </c>
      <c r="E2635" s="466">
        <f t="shared" si="39"/>
        <v>2925</v>
      </c>
      <c r="F2635" s="468"/>
      <c r="G2635" s="399"/>
      <c r="H2635" s="389"/>
    </row>
    <row r="2636" spans="1:8" s="390" customFormat="1" ht="30">
      <c r="A2636" s="464" t="s">
        <v>1022</v>
      </c>
      <c r="B2636" s="465" t="s">
        <v>1023</v>
      </c>
      <c r="C2636" s="466">
        <v>2194</v>
      </c>
      <c r="D2636" s="467">
        <v>0</v>
      </c>
      <c r="E2636" s="466">
        <f t="shared" si="39"/>
        <v>2194</v>
      </c>
      <c r="F2636" s="468"/>
      <c r="G2636" s="399"/>
      <c r="H2636" s="389"/>
    </row>
    <row r="2637" spans="1:8" s="390" customFormat="1" ht="30">
      <c r="A2637" s="464" t="s">
        <v>1024</v>
      </c>
      <c r="B2637" s="465" t="s">
        <v>1025</v>
      </c>
      <c r="C2637" s="466">
        <v>1625</v>
      </c>
      <c r="D2637" s="467">
        <v>0</v>
      </c>
      <c r="E2637" s="466">
        <f t="shared" si="39"/>
        <v>1625</v>
      </c>
      <c r="F2637" s="468"/>
      <c r="G2637" s="399"/>
      <c r="H2637" s="389"/>
    </row>
    <row r="2638" spans="1:8" s="390" customFormat="1" ht="30">
      <c r="A2638" s="464" t="s">
        <v>1026</v>
      </c>
      <c r="B2638" s="465" t="s">
        <v>1027</v>
      </c>
      <c r="C2638" s="466">
        <v>1219</v>
      </c>
      <c r="D2638" s="467">
        <v>0</v>
      </c>
      <c r="E2638" s="466">
        <f t="shared" ref="E2638:E2661" si="40">C2638</f>
        <v>1219</v>
      </c>
      <c r="F2638" s="468"/>
      <c r="G2638" s="399"/>
      <c r="H2638" s="389"/>
    </row>
    <row r="2639" spans="1:8" s="390" customFormat="1">
      <c r="A2639" s="483" t="s">
        <v>1028</v>
      </c>
      <c r="B2639" s="465"/>
      <c r="C2639" s="466"/>
      <c r="D2639" s="467"/>
      <c r="E2639" s="466"/>
      <c r="F2639" s="468"/>
      <c r="G2639" s="399"/>
      <c r="H2639" s="389"/>
    </row>
    <row r="2640" spans="1:8" s="390" customFormat="1">
      <c r="A2640" s="470" t="s">
        <v>1029</v>
      </c>
      <c r="B2640" s="465"/>
      <c r="C2640" s="466"/>
      <c r="D2640" s="467"/>
      <c r="E2640" s="466"/>
      <c r="F2640" s="468"/>
      <c r="G2640" s="399"/>
      <c r="H2640" s="389"/>
    </row>
    <row r="2641" spans="1:8" s="390" customFormat="1">
      <c r="A2641" s="464" t="s">
        <v>1030</v>
      </c>
      <c r="B2641" s="465" t="s">
        <v>1031</v>
      </c>
      <c r="C2641" s="466">
        <v>50</v>
      </c>
      <c r="D2641" s="467">
        <v>0</v>
      </c>
      <c r="E2641" s="466">
        <f t="shared" si="40"/>
        <v>50</v>
      </c>
      <c r="F2641" s="468">
        <v>35</v>
      </c>
      <c r="G2641" s="399"/>
      <c r="H2641" s="389"/>
    </row>
    <row r="2642" spans="1:8" s="390" customFormat="1">
      <c r="A2642" s="421" t="s">
        <v>911</v>
      </c>
      <c r="B2642" s="465"/>
      <c r="C2642" s="466"/>
      <c r="D2642" s="467"/>
      <c r="E2642" s="466"/>
      <c r="F2642" s="468"/>
      <c r="G2642" s="399"/>
      <c r="H2642" s="389"/>
    </row>
    <row r="2643" spans="1:8" s="390" customFormat="1">
      <c r="A2643" s="470" t="s">
        <v>1032</v>
      </c>
      <c r="B2643" s="465"/>
      <c r="C2643" s="466"/>
      <c r="D2643" s="467"/>
      <c r="E2643" s="466"/>
      <c r="F2643" s="468"/>
      <c r="G2643" s="399"/>
      <c r="H2643" s="389"/>
    </row>
    <row r="2644" spans="1:8" s="390" customFormat="1">
      <c r="A2644" s="470" t="s">
        <v>129</v>
      </c>
      <c r="B2644" s="465"/>
      <c r="C2644" s="466"/>
      <c r="D2644" s="467"/>
      <c r="E2644" s="466"/>
      <c r="F2644" s="468"/>
      <c r="G2644" s="399"/>
      <c r="H2644" s="389"/>
    </row>
    <row r="2645" spans="1:8" s="390" customFormat="1">
      <c r="A2645" s="464" t="s">
        <v>130</v>
      </c>
      <c r="B2645" s="465" t="s">
        <v>131</v>
      </c>
      <c r="C2645" s="466">
        <v>995</v>
      </c>
      <c r="D2645" s="467">
        <v>0</v>
      </c>
      <c r="E2645" s="466">
        <f t="shared" si="40"/>
        <v>995</v>
      </c>
      <c r="F2645" s="468"/>
      <c r="G2645" s="399"/>
      <c r="H2645" s="389"/>
    </row>
    <row r="2646" spans="1:8" s="390" customFormat="1">
      <c r="A2646" s="464" t="s">
        <v>132</v>
      </c>
      <c r="B2646" s="465" t="s">
        <v>133</v>
      </c>
      <c r="C2646" s="466">
        <v>1750</v>
      </c>
      <c r="D2646" s="467">
        <v>0</v>
      </c>
      <c r="E2646" s="466">
        <f t="shared" si="40"/>
        <v>1750</v>
      </c>
      <c r="F2646" s="468"/>
      <c r="G2646" s="399"/>
      <c r="H2646" s="389"/>
    </row>
    <row r="2647" spans="1:8" s="390" customFormat="1">
      <c r="A2647" s="464" t="s">
        <v>134</v>
      </c>
      <c r="B2647" s="465" t="s">
        <v>135</v>
      </c>
      <c r="C2647" s="466">
        <v>1750</v>
      </c>
      <c r="D2647" s="467">
        <v>0</v>
      </c>
      <c r="E2647" s="466">
        <f t="shared" si="40"/>
        <v>1750</v>
      </c>
      <c r="F2647" s="468"/>
      <c r="G2647" s="399"/>
      <c r="H2647" s="389"/>
    </row>
    <row r="2648" spans="1:8" s="390" customFormat="1" ht="30">
      <c r="A2648" s="464" t="s">
        <v>136</v>
      </c>
      <c r="B2648" s="465" t="s">
        <v>137</v>
      </c>
      <c r="C2648" s="466">
        <v>2750</v>
      </c>
      <c r="D2648" s="467">
        <v>0</v>
      </c>
      <c r="E2648" s="466">
        <f t="shared" si="40"/>
        <v>2750</v>
      </c>
      <c r="F2648" s="468"/>
      <c r="G2648" s="399"/>
      <c r="H2648" s="389"/>
    </row>
    <row r="2649" spans="1:8" s="390" customFormat="1">
      <c r="A2649" s="464" t="s">
        <v>138</v>
      </c>
      <c r="B2649" s="465" t="s">
        <v>139</v>
      </c>
      <c r="C2649" s="466">
        <v>1450</v>
      </c>
      <c r="D2649" s="467">
        <v>0</v>
      </c>
      <c r="E2649" s="466">
        <f t="shared" si="40"/>
        <v>1450</v>
      </c>
      <c r="F2649" s="468"/>
      <c r="G2649" s="399"/>
      <c r="H2649" s="389"/>
    </row>
    <row r="2650" spans="1:8" s="390" customFormat="1">
      <c r="A2650" s="464" t="s">
        <v>140</v>
      </c>
      <c r="B2650" s="465" t="s">
        <v>141</v>
      </c>
      <c r="C2650" s="466">
        <v>1250</v>
      </c>
      <c r="D2650" s="467">
        <v>0</v>
      </c>
      <c r="E2650" s="466">
        <f t="shared" si="40"/>
        <v>1250</v>
      </c>
      <c r="F2650" s="468"/>
      <c r="G2650" s="399"/>
      <c r="H2650" s="389"/>
    </row>
    <row r="2651" spans="1:8" s="390" customFormat="1" ht="30">
      <c r="A2651" s="464" t="s">
        <v>142</v>
      </c>
      <c r="B2651" s="465" t="s">
        <v>143</v>
      </c>
      <c r="C2651" s="466">
        <v>4000</v>
      </c>
      <c r="D2651" s="467">
        <v>0</v>
      </c>
      <c r="E2651" s="466">
        <f t="shared" si="40"/>
        <v>4000</v>
      </c>
      <c r="F2651" s="468"/>
      <c r="G2651" s="399"/>
      <c r="H2651" s="389"/>
    </row>
    <row r="2652" spans="1:8" s="390" customFormat="1" ht="30">
      <c r="A2652" s="464" t="s">
        <v>144</v>
      </c>
      <c r="B2652" s="465" t="s">
        <v>145</v>
      </c>
      <c r="C2652" s="466">
        <v>4000</v>
      </c>
      <c r="D2652" s="467">
        <v>0</v>
      </c>
      <c r="E2652" s="466">
        <f t="shared" si="40"/>
        <v>4000</v>
      </c>
      <c r="F2652" s="468"/>
      <c r="G2652" s="399"/>
      <c r="H2652" s="389"/>
    </row>
    <row r="2653" spans="1:8" s="390" customFormat="1" ht="30">
      <c r="A2653" s="464" t="s">
        <v>146</v>
      </c>
      <c r="B2653" s="465" t="s">
        <v>147</v>
      </c>
      <c r="C2653" s="466">
        <v>8000</v>
      </c>
      <c r="D2653" s="467">
        <v>0</v>
      </c>
      <c r="E2653" s="466">
        <f t="shared" si="40"/>
        <v>8000</v>
      </c>
      <c r="F2653" s="468"/>
      <c r="G2653" s="399"/>
      <c r="H2653" s="389"/>
    </row>
    <row r="2654" spans="1:8" s="390" customFormat="1">
      <c r="A2654" s="464" t="s">
        <v>148</v>
      </c>
      <c r="B2654" s="465" t="s">
        <v>149</v>
      </c>
      <c r="C2654" s="466">
        <v>2200</v>
      </c>
      <c r="D2654" s="467">
        <v>0</v>
      </c>
      <c r="E2654" s="466">
        <f t="shared" si="40"/>
        <v>2200</v>
      </c>
      <c r="F2654" s="468"/>
      <c r="G2654" s="399"/>
      <c r="H2654" s="389"/>
    </row>
    <row r="2655" spans="1:8" s="390" customFormat="1">
      <c r="A2655" s="464" t="s">
        <v>150</v>
      </c>
      <c r="B2655" s="465" t="s">
        <v>151</v>
      </c>
      <c r="C2655" s="466">
        <v>2000</v>
      </c>
      <c r="D2655" s="467">
        <v>0</v>
      </c>
      <c r="E2655" s="466">
        <f t="shared" si="40"/>
        <v>2000</v>
      </c>
      <c r="F2655" s="468"/>
      <c r="G2655" s="399"/>
      <c r="H2655" s="389"/>
    </row>
    <row r="2656" spans="1:8" s="390" customFormat="1">
      <c r="A2656" s="421" t="s">
        <v>1909</v>
      </c>
      <c r="B2656" s="465"/>
      <c r="C2656" s="466"/>
      <c r="D2656" s="467"/>
      <c r="E2656" s="466"/>
      <c r="F2656" s="468"/>
      <c r="G2656" s="399"/>
      <c r="H2656" s="389"/>
    </row>
    <row r="2657" spans="1:8" s="390" customFormat="1">
      <c r="A2657" s="464" t="s">
        <v>152</v>
      </c>
      <c r="B2657" s="465" t="s">
        <v>153</v>
      </c>
      <c r="C2657" s="466">
        <v>250</v>
      </c>
      <c r="D2657" s="467">
        <v>0</v>
      </c>
      <c r="E2657" s="466">
        <f t="shared" si="40"/>
        <v>250</v>
      </c>
      <c r="F2657" s="468"/>
      <c r="G2657" s="399"/>
      <c r="H2657" s="389"/>
    </row>
    <row r="2658" spans="1:8" s="390" customFormat="1">
      <c r="A2658" s="464" t="s">
        <v>154</v>
      </c>
      <c r="B2658" s="465" t="s">
        <v>155</v>
      </c>
      <c r="C2658" s="466">
        <v>250</v>
      </c>
      <c r="D2658" s="467">
        <v>0</v>
      </c>
      <c r="E2658" s="466">
        <f t="shared" si="40"/>
        <v>250</v>
      </c>
      <c r="F2658" s="468"/>
      <c r="G2658" s="399"/>
      <c r="H2658" s="389"/>
    </row>
    <row r="2659" spans="1:8" s="390" customFormat="1">
      <c r="A2659" s="464" t="s">
        <v>156</v>
      </c>
      <c r="B2659" s="465" t="s">
        <v>157</v>
      </c>
      <c r="C2659" s="466">
        <v>2000</v>
      </c>
      <c r="D2659" s="467">
        <v>0</v>
      </c>
      <c r="E2659" s="466">
        <f t="shared" si="40"/>
        <v>2000</v>
      </c>
      <c r="F2659" s="468"/>
      <c r="G2659" s="399"/>
      <c r="H2659" s="389"/>
    </row>
    <row r="2660" spans="1:8" s="390" customFormat="1">
      <c r="A2660" s="464" t="s">
        <v>158</v>
      </c>
      <c r="B2660" s="465" t="s">
        <v>159</v>
      </c>
      <c r="C2660" s="466">
        <v>335</v>
      </c>
      <c r="D2660" s="467">
        <v>0</v>
      </c>
      <c r="E2660" s="466">
        <f t="shared" si="40"/>
        <v>335</v>
      </c>
      <c r="F2660" s="468"/>
      <c r="G2660" s="399"/>
      <c r="H2660" s="389"/>
    </row>
    <row r="2661" spans="1:8" s="390" customFormat="1">
      <c r="A2661" s="464" t="s">
        <v>160</v>
      </c>
      <c r="B2661" s="465" t="s">
        <v>161</v>
      </c>
      <c r="C2661" s="466">
        <v>1</v>
      </c>
      <c r="D2661" s="467">
        <v>0</v>
      </c>
      <c r="E2661" s="466">
        <f t="shared" si="40"/>
        <v>1</v>
      </c>
      <c r="F2661" s="468"/>
      <c r="G2661" s="399"/>
      <c r="H2661" s="389"/>
    </row>
    <row r="2662" spans="1:8">
      <c r="A2662" s="464"/>
      <c r="B2662" s="465"/>
      <c r="C2662" s="466"/>
      <c r="D2662" s="467"/>
      <c r="E2662" s="466"/>
      <c r="F2662" s="468"/>
      <c r="G2662" s="469"/>
    </row>
    <row r="2663" spans="1:8" s="390" customFormat="1">
      <c r="A2663" s="497" t="s">
        <v>1157</v>
      </c>
      <c r="B2663" s="393"/>
      <c r="C2663" s="394"/>
      <c r="D2663" s="467"/>
      <c r="E2663" s="394"/>
      <c r="F2663" s="394"/>
      <c r="G2663" s="399"/>
      <c r="H2663" s="389"/>
    </row>
    <row r="2664" spans="1:8" s="390" customFormat="1">
      <c r="A2664" s="529" t="s">
        <v>1158</v>
      </c>
      <c r="B2664" s="530"/>
      <c r="C2664" s="530"/>
      <c r="D2664" s="530"/>
      <c r="E2664" s="530"/>
      <c r="F2664" s="466"/>
      <c r="G2664" s="469"/>
      <c r="H2664" s="391"/>
    </row>
    <row r="2665" spans="1:8" s="390" customFormat="1">
      <c r="A2665" s="529" t="s">
        <v>1159</v>
      </c>
      <c r="B2665" s="530"/>
      <c r="C2665" s="530"/>
      <c r="D2665" s="530"/>
      <c r="E2665" s="530"/>
      <c r="F2665" s="466"/>
      <c r="G2665" s="469"/>
      <c r="H2665" s="391"/>
    </row>
    <row r="2666" spans="1:8" s="390" customFormat="1">
      <c r="A2666" s="529" t="s">
        <v>1160</v>
      </c>
      <c r="B2666" s="530"/>
      <c r="C2666" s="530"/>
      <c r="D2666" s="530"/>
      <c r="E2666" s="530"/>
      <c r="F2666" s="466"/>
      <c r="G2666" s="469"/>
      <c r="H2666" s="391"/>
    </row>
    <row r="2667" spans="1:8" s="390" customFormat="1">
      <c r="A2667" s="529" t="s">
        <v>1161</v>
      </c>
      <c r="B2667" s="530"/>
      <c r="C2667" s="530"/>
      <c r="D2667" s="530"/>
      <c r="E2667" s="530"/>
      <c r="F2667" s="466"/>
      <c r="G2667" s="469"/>
      <c r="H2667" s="391"/>
    </row>
    <row r="2668" spans="1:8" s="390" customFormat="1" ht="45">
      <c r="A2668" s="464" t="s">
        <v>1162</v>
      </c>
      <c r="B2668" s="465" t="s">
        <v>1163</v>
      </c>
      <c r="C2668" s="466">
        <v>2414</v>
      </c>
      <c r="D2668" s="467">
        <f>100%-(E2668/C2668)</f>
        <v>0</v>
      </c>
      <c r="E2668" s="466">
        <f>C2668</f>
        <v>2414</v>
      </c>
      <c r="F2668" s="466">
        <v>150</v>
      </c>
      <c r="G2668" s="469">
        <v>100</v>
      </c>
      <c r="H2668" s="391"/>
    </row>
    <row r="2669" spans="1:8" s="390" customFormat="1" ht="45">
      <c r="A2669" s="464" t="s">
        <v>1164</v>
      </c>
      <c r="B2669" s="465" t="s">
        <v>1165</v>
      </c>
      <c r="C2669" s="466">
        <v>1523</v>
      </c>
      <c r="D2669" s="467">
        <f t="shared" ref="D2669:D2681" si="41">100%-(E2669/C2669)</f>
        <v>0</v>
      </c>
      <c r="E2669" s="466">
        <f t="shared" ref="E2669:E2681" si="42">C2669</f>
        <v>1523</v>
      </c>
      <c r="F2669" s="466">
        <v>150</v>
      </c>
      <c r="G2669" s="469">
        <v>100</v>
      </c>
      <c r="H2669" s="391"/>
    </row>
    <row r="2670" spans="1:8" s="390" customFormat="1" ht="60">
      <c r="A2670" s="464" t="s">
        <v>1166</v>
      </c>
      <c r="B2670" s="465" t="s">
        <v>1167</v>
      </c>
      <c r="C2670" s="466">
        <v>3433</v>
      </c>
      <c r="D2670" s="467">
        <f t="shared" si="41"/>
        <v>0</v>
      </c>
      <c r="E2670" s="466">
        <f t="shared" si="42"/>
        <v>3433</v>
      </c>
      <c r="F2670" s="466">
        <v>150</v>
      </c>
      <c r="G2670" s="469">
        <v>100</v>
      </c>
      <c r="H2670" s="391"/>
    </row>
    <row r="2671" spans="1:8" s="390" customFormat="1" ht="45">
      <c r="A2671" s="464" t="s">
        <v>1168</v>
      </c>
      <c r="B2671" s="465" t="s">
        <v>1169</v>
      </c>
      <c r="C2671" s="466">
        <v>2535</v>
      </c>
      <c r="D2671" s="467">
        <f t="shared" si="41"/>
        <v>0</v>
      </c>
      <c r="E2671" s="466">
        <f t="shared" si="42"/>
        <v>2535</v>
      </c>
      <c r="F2671" s="466">
        <v>150</v>
      </c>
      <c r="G2671" s="469">
        <v>100</v>
      </c>
      <c r="H2671" s="391"/>
    </row>
    <row r="2672" spans="1:8" s="390" customFormat="1" ht="45">
      <c r="A2672" s="464" t="s">
        <v>1170</v>
      </c>
      <c r="B2672" s="465" t="s">
        <v>1171</v>
      </c>
      <c r="C2672" s="466">
        <v>2105</v>
      </c>
      <c r="D2672" s="467">
        <f t="shared" si="41"/>
        <v>0</v>
      </c>
      <c r="E2672" s="466">
        <f t="shared" si="42"/>
        <v>2105</v>
      </c>
      <c r="F2672" s="466">
        <v>150</v>
      </c>
      <c r="G2672" s="469">
        <v>100</v>
      </c>
      <c r="H2672" s="391"/>
    </row>
    <row r="2673" spans="1:8" s="390" customFormat="1" ht="60">
      <c r="A2673" s="464" t="s">
        <v>1172</v>
      </c>
      <c r="B2673" s="465" t="s">
        <v>1173</v>
      </c>
      <c r="C2673" s="466">
        <v>2995</v>
      </c>
      <c r="D2673" s="467">
        <f t="shared" si="41"/>
        <v>0</v>
      </c>
      <c r="E2673" s="466">
        <f t="shared" si="42"/>
        <v>2995</v>
      </c>
      <c r="F2673" s="466">
        <v>150</v>
      </c>
      <c r="G2673" s="469">
        <v>100</v>
      </c>
      <c r="H2673" s="391"/>
    </row>
    <row r="2674" spans="1:8" s="390" customFormat="1">
      <c r="A2674" s="464" t="s">
        <v>1174</v>
      </c>
      <c r="B2674" s="465" t="s">
        <v>1175</v>
      </c>
      <c r="C2674" s="466">
        <v>1592</v>
      </c>
      <c r="D2674" s="467">
        <f t="shared" si="41"/>
        <v>0</v>
      </c>
      <c r="E2674" s="466">
        <f t="shared" si="42"/>
        <v>1592</v>
      </c>
      <c r="F2674" s="466">
        <v>150</v>
      </c>
      <c r="G2674" s="469">
        <v>100</v>
      </c>
      <c r="H2674" s="391"/>
    </row>
    <row r="2675" spans="1:8" s="390" customFormat="1">
      <c r="A2675" s="464" t="s">
        <v>1176</v>
      </c>
      <c r="B2675" s="465" t="s">
        <v>1177</v>
      </c>
      <c r="C2675" s="466">
        <v>1992</v>
      </c>
      <c r="D2675" s="467">
        <f t="shared" si="41"/>
        <v>0</v>
      </c>
      <c r="E2675" s="466">
        <f t="shared" si="42"/>
        <v>1992</v>
      </c>
      <c r="F2675" s="466">
        <v>150</v>
      </c>
      <c r="G2675" s="469">
        <v>100</v>
      </c>
      <c r="H2675" s="391"/>
    </row>
    <row r="2676" spans="1:8" s="390" customFormat="1">
      <c r="A2676" s="464" t="s">
        <v>1178</v>
      </c>
      <c r="B2676" s="465" t="s">
        <v>1179</v>
      </c>
      <c r="C2676" s="466">
        <v>349</v>
      </c>
      <c r="D2676" s="467">
        <f t="shared" si="41"/>
        <v>0</v>
      </c>
      <c r="E2676" s="466">
        <f t="shared" si="42"/>
        <v>349</v>
      </c>
      <c r="F2676" s="466">
        <v>150</v>
      </c>
      <c r="G2676" s="469">
        <v>100</v>
      </c>
      <c r="H2676" s="391"/>
    </row>
    <row r="2677" spans="1:8" s="390" customFormat="1">
      <c r="A2677" s="464" t="s">
        <v>1180</v>
      </c>
      <c r="B2677" s="465" t="s">
        <v>1181</v>
      </c>
      <c r="C2677" s="466">
        <v>35</v>
      </c>
      <c r="D2677" s="467">
        <f t="shared" si="41"/>
        <v>0</v>
      </c>
      <c r="E2677" s="466">
        <f t="shared" si="42"/>
        <v>35</v>
      </c>
      <c r="F2677" s="466">
        <v>150</v>
      </c>
      <c r="G2677" s="469">
        <v>100</v>
      </c>
      <c r="H2677" s="391"/>
    </row>
    <row r="2678" spans="1:8" s="390" customFormat="1">
      <c r="A2678" s="464" t="s">
        <v>1182</v>
      </c>
      <c r="B2678" s="465" t="s">
        <v>1183</v>
      </c>
      <c r="C2678" s="466">
        <v>60</v>
      </c>
      <c r="D2678" s="467">
        <f t="shared" si="41"/>
        <v>0</v>
      </c>
      <c r="E2678" s="466">
        <f t="shared" si="42"/>
        <v>60</v>
      </c>
      <c r="F2678" s="466">
        <v>150</v>
      </c>
      <c r="G2678" s="469">
        <v>100</v>
      </c>
      <c r="H2678" s="391"/>
    </row>
    <row r="2679" spans="1:8" s="390" customFormat="1">
      <c r="A2679" s="464" t="s">
        <v>1184</v>
      </c>
      <c r="B2679" s="465" t="s">
        <v>1185</v>
      </c>
      <c r="C2679" s="466">
        <v>115</v>
      </c>
      <c r="D2679" s="467">
        <f t="shared" si="41"/>
        <v>0</v>
      </c>
      <c r="E2679" s="466">
        <f t="shared" si="42"/>
        <v>115</v>
      </c>
      <c r="F2679" s="466">
        <v>150</v>
      </c>
      <c r="G2679" s="469">
        <v>100</v>
      </c>
      <c r="H2679" s="391"/>
    </row>
    <row r="2680" spans="1:8" s="390" customFormat="1">
      <c r="A2680" s="464" t="s">
        <v>1186</v>
      </c>
      <c r="B2680" s="465" t="s">
        <v>1187</v>
      </c>
      <c r="C2680" s="466">
        <v>35</v>
      </c>
      <c r="D2680" s="467">
        <f t="shared" si="41"/>
        <v>0</v>
      </c>
      <c r="E2680" s="466">
        <f t="shared" si="42"/>
        <v>35</v>
      </c>
      <c r="F2680" s="466">
        <v>150</v>
      </c>
      <c r="G2680" s="469">
        <v>100</v>
      </c>
      <c r="H2680" s="391"/>
    </row>
    <row r="2681" spans="1:8" s="390" customFormat="1">
      <c r="A2681" s="464" t="s">
        <v>1188</v>
      </c>
      <c r="B2681" s="465" t="s">
        <v>1189</v>
      </c>
      <c r="C2681" s="466">
        <v>349</v>
      </c>
      <c r="D2681" s="467">
        <f t="shared" si="41"/>
        <v>0</v>
      </c>
      <c r="E2681" s="466">
        <f t="shared" si="42"/>
        <v>349</v>
      </c>
      <c r="F2681" s="466">
        <v>150</v>
      </c>
      <c r="G2681" s="469">
        <v>100</v>
      </c>
      <c r="H2681" s="391"/>
    </row>
    <row r="2682" spans="1:8" s="390" customFormat="1">
      <c r="A2682" s="527" t="s">
        <v>1190</v>
      </c>
      <c r="B2682" s="528"/>
      <c r="C2682" s="528"/>
      <c r="D2682" s="528"/>
      <c r="E2682" s="528"/>
      <c r="F2682" s="466"/>
      <c r="G2682" s="469"/>
      <c r="H2682" s="391"/>
    </row>
    <row r="2683" spans="1:8" s="390" customFormat="1">
      <c r="A2683" s="529" t="s">
        <v>1191</v>
      </c>
      <c r="B2683" s="530"/>
      <c r="C2683" s="530"/>
      <c r="D2683" s="530"/>
      <c r="E2683" s="530"/>
      <c r="F2683" s="466"/>
      <c r="G2683" s="469"/>
      <c r="H2683" s="391"/>
    </row>
    <row r="2684" spans="1:8" s="390" customFormat="1">
      <c r="A2684" s="529" t="s">
        <v>1192</v>
      </c>
      <c r="B2684" s="530"/>
      <c r="C2684" s="530"/>
      <c r="D2684" s="530"/>
      <c r="E2684" s="530"/>
      <c r="F2684" s="466"/>
      <c r="G2684" s="469"/>
      <c r="H2684" s="391"/>
    </row>
    <row r="2685" spans="1:8" s="390" customFormat="1">
      <c r="A2685" s="529" t="s">
        <v>1193</v>
      </c>
      <c r="B2685" s="530"/>
      <c r="C2685" s="530"/>
      <c r="D2685" s="530"/>
      <c r="E2685" s="530"/>
      <c r="F2685" s="466"/>
      <c r="G2685" s="469"/>
      <c r="H2685" s="391"/>
    </row>
    <row r="2686" spans="1:8" s="390" customFormat="1">
      <c r="A2686" s="529" t="s">
        <v>1194</v>
      </c>
      <c r="B2686" s="530"/>
      <c r="C2686" s="530"/>
      <c r="D2686" s="530"/>
      <c r="E2686" s="530"/>
      <c r="F2686" s="466"/>
      <c r="G2686" s="469"/>
      <c r="H2686" s="391"/>
    </row>
    <row r="2687" spans="1:8" s="390" customFormat="1">
      <c r="A2687" s="529" t="s">
        <v>1195</v>
      </c>
      <c r="B2687" s="530"/>
      <c r="C2687" s="530"/>
      <c r="D2687" s="530"/>
      <c r="E2687" s="530"/>
      <c r="F2687" s="466"/>
      <c r="G2687" s="469"/>
      <c r="H2687" s="391"/>
    </row>
    <row r="2688" spans="1:8" s="390" customFormat="1">
      <c r="A2688" s="529" t="s">
        <v>1196</v>
      </c>
      <c r="B2688" s="530"/>
      <c r="C2688" s="530"/>
      <c r="D2688" s="530"/>
      <c r="E2688" s="530"/>
      <c r="F2688" s="466"/>
      <c r="G2688" s="469"/>
      <c r="H2688" s="391"/>
    </row>
    <row r="2689" spans="1:8" s="390" customFormat="1" ht="45">
      <c r="A2689" s="464" t="s">
        <v>1197</v>
      </c>
      <c r="B2689" s="465" t="s">
        <v>1198</v>
      </c>
      <c r="C2689" s="466">
        <v>827</v>
      </c>
      <c r="D2689" s="467">
        <f>100%-(E2689/C2689)</f>
        <v>0</v>
      </c>
      <c r="E2689" s="466">
        <f>C2689</f>
        <v>827</v>
      </c>
      <c r="F2689" s="466">
        <v>150</v>
      </c>
      <c r="G2689" s="469">
        <v>100</v>
      </c>
      <c r="H2689" s="391"/>
    </row>
    <row r="2690" spans="1:8" s="390" customFormat="1" ht="30">
      <c r="A2690" s="464" t="s">
        <v>1199</v>
      </c>
      <c r="B2690" s="465" t="s">
        <v>1200</v>
      </c>
      <c r="C2690" s="466">
        <v>152</v>
      </c>
      <c r="D2690" s="467">
        <f>100%-(E2690/C2690)</f>
        <v>0</v>
      </c>
      <c r="E2690" s="466">
        <f>C2690</f>
        <v>152</v>
      </c>
      <c r="F2690" s="466">
        <v>150</v>
      </c>
      <c r="G2690" s="469">
        <v>100</v>
      </c>
      <c r="H2690" s="391"/>
    </row>
    <row r="2691" spans="1:8" s="390" customFormat="1">
      <c r="A2691" s="464" t="s">
        <v>1201</v>
      </c>
      <c r="B2691" s="465" t="s">
        <v>1202</v>
      </c>
      <c r="C2691" s="466">
        <v>82</v>
      </c>
      <c r="D2691" s="467">
        <f>100%-(E2691/C2691)</f>
        <v>0</v>
      </c>
      <c r="E2691" s="466">
        <f>C2691</f>
        <v>82</v>
      </c>
      <c r="F2691" s="466">
        <v>25</v>
      </c>
      <c r="G2691" s="469">
        <v>100</v>
      </c>
      <c r="H2691" s="391"/>
    </row>
    <row r="2692" spans="1:8" s="390" customFormat="1">
      <c r="A2692" s="464" t="s">
        <v>1203</v>
      </c>
      <c r="B2692" s="465" t="s">
        <v>1204</v>
      </c>
      <c r="C2692" s="466">
        <v>82</v>
      </c>
      <c r="D2692" s="467">
        <f>100%-(E2692/C2692)</f>
        <v>0</v>
      </c>
      <c r="E2692" s="466">
        <f>C2692</f>
        <v>82</v>
      </c>
      <c r="F2692" s="466">
        <v>25</v>
      </c>
      <c r="G2692" s="469">
        <v>100</v>
      </c>
      <c r="H2692" s="391"/>
    </row>
    <row r="2693" spans="1:8" s="390" customFormat="1">
      <c r="A2693" s="464" t="s">
        <v>1205</v>
      </c>
      <c r="B2693" s="465" t="s">
        <v>1206</v>
      </c>
      <c r="C2693" s="466">
        <v>220</v>
      </c>
      <c r="D2693" s="467">
        <f>100%-(E2693/C2693)</f>
        <v>0</v>
      </c>
      <c r="E2693" s="466">
        <f>C2693</f>
        <v>220</v>
      </c>
      <c r="F2693" s="466">
        <v>25</v>
      </c>
      <c r="G2693" s="469">
        <v>100</v>
      </c>
      <c r="H2693" s="391"/>
    </row>
    <row r="2694" spans="1:8" s="390" customFormat="1">
      <c r="A2694" s="483" t="s">
        <v>2153</v>
      </c>
      <c r="B2694" s="465"/>
      <c r="C2694" s="466"/>
      <c r="D2694" s="467"/>
      <c r="E2694" s="466"/>
      <c r="F2694" s="466"/>
      <c r="G2694" s="469"/>
      <c r="H2694" s="391"/>
    </row>
    <row r="2695" spans="1:8" s="390" customFormat="1">
      <c r="A2695" s="529" t="s">
        <v>1207</v>
      </c>
      <c r="B2695" s="530"/>
      <c r="C2695" s="530"/>
      <c r="D2695" s="530"/>
      <c r="E2695" s="530"/>
      <c r="F2695" s="466"/>
      <c r="G2695" s="469"/>
      <c r="H2695" s="391"/>
    </row>
    <row r="2696" spans="1:8" s="390" customFormat="1">
      <c r="A2696" s="529" t="s">
        <v>1208</v>
      </c>
      <c r="B2696" s="530"/>
      <c r="C2696" s="530"/>
      <c r="D2696" s="530"/>
      <c r="E2696" s="530"/>
      <c r="F2696" s="466"/>
      <c r="G2696" s="469"/>
      <c r="H2696" s="391"/>
    </row>
    <row r="2697" spans="1:8" s="390" customFormat="1">
      <c r="A2697" s="529" t="s">
        <v>1195</v>
      </c>
      <c r="B2697" s="530"/>
      <c r="C2697" s="530"/>
      <c r="D2697" s="530"/>
      <c r="E2697" s="530"/>
      <c r="F2697" s="466"/>
      <c r="G2697" s="469"/>
      <c r="H2697" s="391"/>
    </row>
    <row r="2698" spans="1:8" s="390" customFormat="1" ht="30">
      <c r="A2698" s="464" t="s">
        <v>1209</v>
      </c>
      <c r="B2698" s="465" t="s">
        <v>1210</v>
      </c>
      <c r="C2698" s="466">
        <v>1250</v>
      </c>
      <c r="D2698" s="467">
        <f t="shared" ref="D2698:D2704" si="43">100%-(E2698/C2698)</f>
        <v>0</v>
      </c>
      <c r="E2698" s="466">
        <f>C2698</f>
        <v>1250</v>
      </c>
      <c r="F2698" s="466">
        <v>25</v>
      </c>
      <c r="G2698" s="469">
        <v>100</v>
      </c>
      <c r="H2698" s="391"/>
    </row>
    <row r="2699" spans="1:8" s="390" customFormat="1" ht="30">
      <c r="A2699" s="464" t="s">
        <v>1211</v>
      </c>
      <c r="B2699" s="465" t="s">
        <v>1212</v>
      </c>
      <c r="C2699" s="466">
        <v>821</v>
      </c>
      <c r="D2699" s="467">
        <f t="shared" si="43"/>
        <v>0</v>
      </c>
      <c r="E2699" s="466">
        <f t="shared" ref="E2699:E2704" si="44">C2699</f>
        <v>821</v>
      </c>
      <c r="F2699" s="466">
        <v>25</v>
      </c>
      <c r="G2699" s="469">
        <v>100</v>
      </c>
      <c r="H2699" s="391"/>
    </row>
    <row r="2700" spans="1:8" s="390" customFormat="1" ht="45">
      <c r="A2700" s="464" t="s">
        <v>1213</v>
      </c>
      <c r="B2700" s="465" t="s">
        <v>1214</v>
      </c>
      <c r="C2700" s="466">
        <v>333</v>
      </c>
      <c r="D2700" s="467">
        <f t="shared" si="43"/>
        <v>0</v>
      </c>
      <c r="E2700" s="466">
        <f t="shared" si="44"/>
        <v>333</v>
      </c>
      <c r="F2700" s="466">
        <v>25</v>
      </c>
      <c r="G2700" s="469">
        <v>100</v>
      </c>
      <c r="H2700" s="391"/>
    </row>
    <row r="2701" spans="1:8" s="390" customFormat="1" ht="45">
      <c r="A2701" s="464" t="s">
        <v>1215</v>
      </c>
      <c r="B2701" s="465" t="s">
        <v>1216</v>
      </c>
      <c r="C2701" s="466">
        <v>910</v>
      </c>
      <c r="D2701" s="467">
        <f t="shared" si="43"/>
        <v>0</v>
      </c>
      <c r="E2701" s="466">
        <f t="shared" si="44"/>
        <v>910</v>
      </c>
      <c r="F2701" s="466">
        <v>25</v>
      </c>
      <c r="G2701" s="469">
        <v>100</v>
      </c>
      <c r="H2701" s="391"/>
    </row>
    <row r="2702" spans="1:8" s="390" customFormat="1" ht="30">
      <c r="A2702" s="464" t="s">
        <v>1217</v>
      </c>
      <c r="B2702" s="465" t="s">
        <v>1218</v>
      </c>
      <c r="C2702" s="466">
        <v>1016</v>
      </c>
      <c r="D2702" s="467">
        <f t="shared" si="43"/>
        <v>0</v>
      </c>
      <c r="E2702" s="466">
        <f t="shared" si="44"/>
        <v>1016</v>
      </c>
      <c r="F2702" s="466">
        <v>25</v>
      </c>
      <c r="G2702" s="469">
        <v>100</v>
      </c>
      <c r="H2702" s="391"/>
    </row>
    <row r="2703" spans="1:8" s="390" customFormat="1" ht="60">
      <c r="A2703" s="464" t="s">
        <v>1219</v>
      </c>
      <c r="B2703" s="465" t="s">
        <v>1220</v>
      </c>
      <c r="C2703" s="466">
        <v>178</v>
      </c>
      <c r="D2703" s="467">
        <f t="shared" si="43"/>
        <v>0</v>
      </c>
      <c r="E2703" s="466">
        <f t="shared" si="44"/>
        <v>178</v>
      </c>
      <c r="F2703" s="466">
        <v>25</v>
      </c>
      <c r="G2703" s="469">
        <v>100</v>
      </c>
      <c r="H2703" s="391"/>
    </row>
    <row r="2704" spans="1:8" s="390" customFormat="1" ht="60">
      <c r="A2704" s="464" t="s">
        <v>1221</v>
      </c>
      <c r="B2704" s="465" t="s">
        <v>1222</v>
      </c>
      <c r="C2704" s="466">
        <v>698</v>
      </c>
      <c r="D2704" s="467">
        <f t="shared" si="43"/>
        <v>0</v>
      </c>
      <c r="E2704" s="466">
        <f t="shared" si="44"/>
        <v>698</v>
      </c>
      <c r="F2704" s="466">
        <v>25</v>
      </c>
      <c r="G2704" s="469">
        <v>100</v>
      </c>
      <c r="H2704" s="391"/>
    </row>
    <row r="2705" spans="1:8" s="390" customFormat="1">
      <c r="A2705" s="527" t="s">
        <v>1223</v>
      </c>
      <c r="B2705" s="530"/>
      <c r="C2705" s="530"/>
      <c r="D2705" s="530"/>
      <c r="E2705" s="530"/>
      <c r="F2705" s="466"/>
      <c r="G2705" s="469"/>
      <c r="H2705" s="391"/>
    </row>
    <row r="2706" spans="1:8" s="390" customFormat="1">
      <c r="A2706" s="529" t="s">
        <v>1224</v>
      </c>
      <c r="B2706" s="530"/>
      <c r="C2706" s="530"/>
      <c r="D2706" s="530"/>
      <c r="E2706" s="530"/>
      <c r="F2706" s="466"/>
      <c r="G2706" s="469"/>
      <c r="H2706" s="391"/>
    </row>
    <row r="2707" spans="1:8" s="390" customFormat="1">
      <c r="A2707" s="464" t="s">
        <v>1159</v>
      </c>
      <c r="B2707" s="465"/>
      <c r="C2707" s="466"/>
      <c r="D2707" s="467"/>
      <c r="E2707" s="466"/>
      <c r="F2707" s="466"/>
      <c r="G2707" s="469"/>
      <c r="H2707" s="391"/>
    </row>
    <row r="2708" spans="1:8" s="390" customFormat="1">
      <c r="A2708" s="529" t="s">
        <v>1225</v>
      </c>
      <c r="B2708" s="530"/>
      <c r="C2708" s="530"/>
      <c r="D2708" s="530"/>
      <c r="E2708" s="530"/>
      <c r="F2708" s="466"/>
      <c r="G2708" s="469"/>
      <c r="H2708" s="391"/>
    </row>
    <row r="2709" spans="1:8" s="390" customFormat="1">
      <c r="A2709" s="529" t="s">
        <v>1226</v>
      </c>
      <c r="B2709" s="530"/>
      <c r="C2709" s="530"/>
      <c r="D2709" s="530"/>
      <c r="E2709" s="530"/>
      <c r="F2709" s="466"/>
      <c r="G2709" s="469"/>
      <c r="H2709" s="391"/>
    </row>
    <row r="2710" spans="1:8" s="390" customFormat="1" ht="45">
      <c r="A2710" s="464" t="s">
        <v>1227</v>
      </c>
      <c r="B2710" s="465" t="s">
        <v>1228</v>
      </c>
      <c r="C2710" s="466">
        <v>623</v>
      </c>
      <c r="D2710" s="467">
        <f>100%-(E2710/C2710)</f>
        <v>0</v>
      </c>
      <c r="E2710" s="466">
        <f>C2710</f>
        <v>623</v>
      </c>
      <c r="F2710" s="466">
        <v>50</v>
      </c>
      <c r="G2710" s="469">
        <v>100</v>
      </c>
      <c r="H2710" s="391"/>
    </row>
    <row r="2711" spans="1:8" s="390" customFormat="1" ht="30">
      <c r="A2711" s="464" t="s">
        <v>1229</v>
      </c>
      <c r="B2711" s="465" t="s">
        <v>1230</v>
      </c>
      <c r="C2711" s="466">
        <v>220</v>
      </c>
      <c r="D2711" s="467">
        <f>100%-(E2711/C2711)</f>
        <v>0</v>
      </c>
      <c r="E2711" s="466">
        <f>C2711</f>
        <v>220</v>
      </c>
      <c r="F2711" s="466">
        <v>50</v>
      </c>
      <c r="G2711" s="469">
        <v>100</v>
      </c>
      <c r="H2711" s="391"/>
    </row>
    <row r="2712" spans="1:8" s="390" customFormat="1">
      <c r="A2712" s="527" t="s">
        <v>1231</v>
      </c>
      <c r="B2712" s="528"/>
      <c r="C2712" s="528"/>
      <c r="D2712" s="528"/>
      <c r="E2712" s="528"/>
      <c r="F2712" s="466"/>
      <c r="G2712" s="469"/>
      <c r="H2712" s="391"/>
    </row>
    <row r="2713" spans="1:8" s="390" customFormat="1">
      <c r="A2713" s="529" t="s">
        <v>1232</v>
      </c>
      <c r="B2713" s="530"/>
      <c r="C2713" s="530"/>
      <c r="D2713" s="530"/>
      <c r="E2713" s="530"/>
      <c r="F2713" s="466"/>
      <c r="G2713" s="469"/>
      <c r="H2713" s="391"/>
    </row>
    <row r="2714" spans="1:8" s="390" customFormat="1">
      <c r="A2714" s="529" t="s">
        <v>1233</v>
      </c>
      <c r="B2714" s="530"/>
      <c r="C2714" s="530"/>
      <c r="D2714" s="530"/>
      <c r="E2714" s="530"/>
      <c r="F2714" s="466"/>
      <c r="G2714" s="469"/>
      <c r="H2714" s="391"/>
    </row>
    <row r="2715" spans="1:8" s="390" customFormat="1">
      <c r="A2715" s="529" t="s">
        <v>1234</v>
      </c>
      <c r="B2715" s="530"/>
      <c r="C2715" s="530"/>
      <c r="D2715" s="530"/>
      <c r="E2715" s="530"/>
      <c r="F2715" s="466"/>
      <c r="G2715" s="469"/>
      <c r="H2715" s="391"/>
    </row>
    <row r="2716" spans="1:8" s="390" customFormat="1" ht="45">
      <c r="A2716" s="464" t="s">
        <v>1235</v>
      </c>
      <c r="B2716" s="465" t="s">
        <v>1236</v>
      </c>
      <c r="C2716" s="466">
        <v>1016</v>
      </c>
      <c r="D2716" s="467">
        <f>100%-(E2716/C2716)</f>
        <v>0</v>
      </c>
      <c r="E2716" s="466">
        <f>C2716</f>
        <v>1016</v>
      </c>
      <c r="F2716" s="466">
        <v>35</v>
      </c>
      <c r="G2716" s="469">
        <v>100</v>
      </c>
      <c r="H2716" s="391"/>
    </row>
    <row r="2717" spans="1:8" s="390" customFormat="1" ht="45">
      <c r="A2717" s="464" t="s">
        <v>1237</v>
      </c>
      <c r="B2717" s="465" t="s">
        <v>1238</v>
      </c>
      <c r="C2717" s="466">
        <v>1187</v>
      </c>
      <c r="D2717" s="467">
        <f>100%-(E2717/C2717)</f>
        <v>0</v>
      </c>
      <c r="E2717" s="466">
        <f>C2717</f>
        <v>1187</v>
      </c>
      <c r="F2717" s="466">
        <v>35</v>
      </c>
      <c r="G2717" s="469">
        <v>100</v>
      </c>
      <c r="H2717" s="391"/>
    </row>
    <row r="2718" spans="1:8" s="390" customFormat="1" ht="45">
      <c r="A2718" s="464" t="s">
        <v>1239</v>
      </c>
      <c r="B2718" s="465" t="s">
        <v>1240</v>
      </c>
      <c r="C2718" s="466">
        <v>1187</v>
      </c>
      <c r="D2718" s="467">
        <f>100%-(E2718/C2718)</f>
        <v>0</v>
      </c>
      <c r="E2718" s="466">
        <f>C2718</f>
        <v>1187</v>
      </c>
      <c r="F2718" s="466">
        <v>35</v>
      </c>
      <c r="G2718" s="469">
        <v>100</v>
      </c>
      <c r="H2718" s="391"/>
    </row>
    <row r="2719" spans="1:8" s="390" customFormat="1" ht="45">
      <c r="A2719" s="464" t="s">
        <v>1241</v>
      </c>
      <c r="B2719" s="465" t="s">
        <v>1242</v>
      </c>
      <c r="C2719" s="466">
        <v>2211</v>
      </c>
      <c r="D2719" s="467">
        <f>100%-(E2719/C2719)</f>
        <v>0</v>
      </c>
      <c r="E2719" s="466">
        <f>C2719</f>
        <v>2211</v>
      </c>
      <c r="F2719" s="466">
        <v>35</v>
      </c>
      <c r="G2719" s="469">
        <v>100</v>
      </c>
      <c r="H2719" s="391"/>
    </row>
    <row r="2720" spans="1:8" s="390" customFormat="1">
      <c r="A2720" s="527" t="s">
        <v>1243</v>
      </c>
      <c r="B2720" s="528"/>
      <c r="C2720" s="528"/>
      <c r="D2720" s="528"/>
      <c r="E2720" s="528"/>
      <c r="F2720" s="466"/>
      <c r="G2720" s="469"/>
      <c r="H2720" s="391"/>
    </row>
    <row r="2721" spans="1:8" s="390" customFormat="1">
      <c r="A2721" s="529" t="s">
        <v>1244</v>
      </c>
      <c r="B2721" s="530"/>
      <c r="C2721" s="530"/>
      <c r="D2721" s="530"/>
      <c r="E2721" s="530"/>
      <c r="F2721" s="466"/>
      <c r="G2721" s="469"/>
      <c r="H2721" s="391"/>
    </row>
    <row r="2722" spans="1:8" s="390" customFormat="1">
      <c r="A2722" s="529" t="s">
        <v>1245</v>
      </c>
      <c r="B2722" s="530"/>
      <c r="C2722" s="530"/>
      <c r="D2722" s="530"/>
      <c r="E2722" s="530"/>
      <c r="F2722" s="466"/>
      <c r="G2722" s="469"/>
      <c r="H2722" s="391"/>
    </row>
    <row r="2723" spans="1:8" s="390" customFormat="1">
      <c r="A2723" s="529" t="s">
        <v>1246</v>
      </c>
      <c r="B2723" s="530"/>
      <c r="C2723" s="530"/>
      <c r="D2723" s="530"/>
      <c r="E2723" s="530"/>
      <c r="F2723" s="466"/>
      <c r="G2723" s="469"/>
      <c r="H2723" s="391"/>
    </row>
    <row r="2724" spans="1:8" s="390" customFormat="1">
      <c r="A2724" s="529" t="s">
        <v>1247</v>
      </c>
      <c r="B2724" s="530"/>
      <c r="C2724" s="530"/>
      <c r="D2724" s="530"/>
      <c r="E2724" s="530"/>
      <c r="F2724" s="466"/>
      <c r="G2724" s="469"/>
      <c r="H2724" s="391"/>
    </row>
    <row r="2725" spans="1:8" s="390" customFormat="1" ht="30">
      <c r="A2725" s="464" t="s">
        <v>1248</v>
      </c>
      <c r="B2725" s="465" t="s">
        <v>1249</v>
      </c>
      <c r="C2725" s="466">
        <v>2894</v>
      </c>
      <c r="D2725" s="467">
        <f>100%-(E2725/C2725)</f>
        <v>0</v>
      </c>
      <c r="E2725" s="466">
        <f>C2725</f>
        <v>2894</v>
      </c>
      <c r="F2725" s="466">
        <v>35</v>
      </c>
      <c r="G2725" s="469">
        <v>100</v>
      </c>
      <c r="H2725" s="391"/>
    </row>
    <row r="2726" spans="1:8" s="390" customFormat="1" ht="30">
      <c r="A2726" s="464" t="s">
        <v>1250</v>
      </c>
      <c r="B2726" s="465" t="s">
        <v>1251</v>
      </c>
      <c r="C2726" s="466">
        <v>3911</v>
      </c>
      <c r="D2726" s="467">
        <f>100%-(E2726/C2726)</f>
        <v>0</v>
      </c>
      <c r="E2726" s="466">
        <f>C2726</f>
        <v>3911</v>
      </c>
      <c r="F2726" s="466">
        <v>35</v>
      </c>
      <c r="G2726" s="469">
        <v>100</v>
      </c>
      <c r="H2726" s="391"/>
    </row>
    <row r="2727" spans="1:8" s="390" customFormat="1" ht="30">
      <c r="A2727" s="464" t="s">
        <v>1252</v>
      </c>
      <c r="B2727" s="465" t="s">
        <v>1253</v>
      </c>
      <c r="C2727" s="466">
        <v>4935</v>
      </c>
      <c r="D2727" s="467">
        <f>100%-(E2727/C2727)</f>
        <v>0</v>
      </c>
      <c r="E2727" s="466">
        <f>C2727</f>
        <v>4935</v>
      </c>
      <c r="F2727" s="466">
        <v>35</v>
      </c>
      <c r="G2727" s="469">
        <v>100</v>
      </c>
      <c r="H2727" s="391"/>
    </row>
    <row r="2728" spans="1:8" s="390" customFormat="1">
      <c r="A2728" s="527" t="s">
        <v>1254</v>
      </c>
      <c r="B2728" s="528"/>
      <c r="C2728" s="528"/>
      <c r="D2728" s="528"/>
      <c r="E2728" s="528"/>
      <c r="F2728" s="466"/>
      <c r="G2728" s="469"/>
      <c r="H2728" s="391"/>
    </row>
    <row r="2729" spans="1:8" s="390" customFormat="1">
      <c r="A2729" s="529" t="s">
        <v>1255</v>
      </c>
      <c r="B2729" s="530"/>
      <c r="C2729" s="530"/>
      <c r="D2729" s="530"/>
      <c r="E2729" s="530"/>
      <c r="F2729" s="466"/>
      <c r="G2729" s="469"/>
      <c r="H2729" s="391"/>
    </row>
    <row r="2730" spans="1:8" s="390" customFormat="1">
      <c r="A2730" s="529" t="s">
        <v>1256</v>
      </c>
      <c r="B2730" s="530"/>
      <c r="C2730" s="530"/>
      <c r="D2730" s="530"/>
      <c r="E2730" s="530"/>
      <c r="F2730" s="466"/>
      <c r="G2730" s="469"/>
      <c r="H2730" s="391"/>
    </row>
    <row r="2731" spans="1:8" s="390" customFormat="1" ht="30">
      <c r="A2731" s="464" t="s">
        <v>1257</v>
      </c>
      <c r="B2731" s="465" t="s">
        <v>1258</v>
      </c>
      <c r="C2731" s="466">
        <v>1</v>
      </c>
      <c r="D2731" s="467">
        <f t="shared" ref="D2731:D2736" si="45">100%-(E2731/C2731)</f>
        <v>0</v>
      </c>
      <c r="E2731" s="466">
        <f t="shared" ref="E2731:E2736" si="46">C2731</f>
        <v>1</v>
      </c>
      <c r="F2731" s="466">
        <v>25</v>
      </c>
      <c r="G2731" s="469"/>
      <c r="H2731" s="391"/>
    </row>
    <row r="2732" spans="1:8" s="390" customFormat="1" ht="30">
      <c r="A2732" s="464" t="s">
        <v>1259</v>
      </c>
      <c r="B2732" s="465" t="s">
        <v>1260</v>
      </c>
      <c r="C2732" s="466">
        <v>80</v>
      </c>
      <c r="D2732" s="467">
        <f t="shared" si="45"/>
        <v>0</v>
      </c>
      <c r="E2732" s="466">
        <f t="shared" si="46"/>
        <v>80</v>
      </c>
      <c r="F2732" s="466">
        <v>25</v>
      </c>
      <c r="G2732" s="469"/>
      <c r="H2732" s="391"/>
    </row>
    <row r="2733" spans="1:8" s="390" customFormat="1" ht="45">
      <c r="A2733" s="464" t="s">
        <v>1261</v>
      </c>
      <c r="B2733" s="465" t="s">
        <v>1262</v>
      </c>
      <c r="C2733" s="466">
        <v>262</v>
      </c>
      <c r="D2733" s="467">
        <f t="shared" si="45"/>
        <v>0</v>
      </c>
      <c r="E2733" s="466">
        <f t="shared" si="46"/>
        <v>262</v>
      </c>
      <c r="F2733" s="466">
        <v>25</v>
      </c>
      <c r="G2733" s="469"/>
      <c r="H2733" s="391"/>
    </row>
    <row r="2734" spans="1:8" s="390" customFormat="1" ht="30">
      <c r="A2734" s="464" t="s">
        <v>1263</v>
      </c>
      <c r="B2734" s="465" t="s">
        <v>1264</v>
      </c>
      <c r="C2734" s="466">
        <v>220</v>
      </c>
      <c r="D2734" s="467">
        <f t="shared" si="45"/>
        <v>0</v>
      </c>
      <c r="E2734" s="466">
        <f t="shared" si="46"/>
        <v>220</v>
      </c>
      <c r="F2734" s="466">
        <v>25</v>
      </c>
      <c r="G2734" s="469"/>
      <c r="H2734" s="391"/>
    </row>
    <row r="2735" spans="1:8" s="390" customFormat="1" ht="45">
      <c r="A2735" s="464" t="s">
        <v>1265</v>
      </c>
      <c r="B2735" s="465" t="s">
        <v>1266</v>
      </c>
      <c r="C2735" s="466">
        <v>62</v>
      </c>
      <c r="D2735" s="467">
        <f t="shared" si="45"/>
        <v>0</v>
      </c>
      <c r="E2735" s="466">
        <f t="shared" si="46"/>
        <v>62</v>
      </c>
      <c r="F2735" s="466">
        <v>25</v>
      </c>
      <c r="G2735" s="469"/>
      <c r="H2735" s="391"/>
    </row>
    <row r="2736" spans="1:8" s="390" customFormat="1" ht="30">
      <c r="A2736" s="464" t="s">
        <v>1209</v>
      </c>
      <c r="B2736" s="465" t="s">
        <v>1210</v>
      </c>
      <c r="C2736" s="466">
        <v>1250</v>
      </c>
      <c r="D2736" s="467">
        <f t="shared" si="45"/>
        <v>0</v>
      </c>
      <c r="E2736" s="466">
        <f t="shared" si="46"/>
        <v>1250</v>
      </c>
      <c r="F2736" s="466">
        <v>75</v>
      </c>
      <c r="G2736" s="469"/>
      <c r="H2736" s="391"/>
    </row>
    <row r="2737" spans="1:8" s="390" customFormat="1">
      <c r="A2737" s="527" t="s">
        <v>1267</v>
      </c>
      <c r="B2737" s="528"/>
      <c r="C2737" s="528"/>
      <c r="D2737" s="528"/>
      <c r="E2737" s="528"/>
      <c r="F2737" s="466"/>
      <c r="G2737" s="469"/>
      <c r="H2737" s="391"/>
    </row>
    <row r="2738" spans="1:8" s="390" customFormat="1">
      <c r="A2738" s="529" t="s">
        <v>1268</v>
      </c>
      <c r="B2738" s="530"/>
      <c r="C2738" s="530"/>
      <c r="D2738" s="530"/>
      <c r="E2738" s="530"/>
      <c r="F2738" s="466"/>
      <c r="G2738" s="469"/>
      <c r="H2738" s="391"/>
    </row>
    <row r="2739" spans="1:8" s="390" customFormat="1">
      <c r="A2739" s="464" t="s">
        <v>1269</v>
      </c>
      <c r="B2739" s="465" t="s">
        <v>1270</v>
      </c>
      <c r="C2739" s="466">
        <v>315</v>
      </c>
      <c r="D2739" s="467">
        <f>100%-(E2739/C2739)</f>
        <v>0</v>
      </c>
      <c r="E2739" s="466">
        <f>C2739</f>
        <v>315</v>
      </c>
      <c r="F2739" s="466">
        <v>25</v>
      </c>
      <c r="G2739" s="469"/>
      <c r="H2739" s="391"/>
    </row>
    <row r="2740" spans="1:8" s="390" customFormat="1">
      <c r="A2740" s="464" t="s">
        <v>1271</v>
      </c>
      <c r="B2740" s="465" t="s">
        <v>1272</v>
      </c>
      <c r="C2740" s="466">
        <v>50</v>
      </c>
      <c r="D2740" s="467">
        <f>100%-(E2740/C2740)</f>
        <v>0</v>
      </c>
      <c r="E2740" s="466">
        <f>C2740</f>
        <v>50</v>
      </c>
      <c r="F2740" s="466">
        <v>25</v>
      </c>
      <c r="G2740" s="469"/>
      <c r="H2740" s="391"/>
    </row>
    <row r="2741" spans="1:8" s="390" customFormat="1">
      <c r="A2741" s="529" t="s">
        <v>1273</v>
      </c>
      <c r="B2741" s="530"/>
      <c r="C2741" s="530"/>
      <c r="D2741" s="530"/>
      <c r="E2741" s="530"/>
      <c r="F2741" s="466"/>
      <c r="G2741" s="469"/>
      <c r="H2741" s="391"/>
    </row>
    <row r="2742" spans="1:8" s="390" customFormat="1">
      <c r="A2742" s="529" t="s">
        <v>1274</v>
      </c>
      <c r="B2742" s="530"/>
      <c r="C2742" s="530"/>
      <c r="D2742" s="530"/>
      <c r="E2742" s="530"/>
      <c r="F2742" s="466"/>
      <c r="G2742" s="469"/>
      <c r="H2742" s="391"/>
    </row>
    <row r="2743" spans="1:8" s="390" customFormat="1">
      <c r="A2743" s="527" t="s">
        <v>1275</v>
      </c>
      <c r="B2743" s="528"/>
      <c r="C2743" s="528"/>
      <c r="D2743" s="528"/>
      <c r="E2743" s="528"/>
      <c r="F2743" s="466"/>
      <c r="G2743" s="469"/>
      <c r="H2743" s="391"/>
    </row>
    <row r="2744" spans="1:8" s="390" customFormat="1">
      <c r="A2744" s="529" t="s">
        <v>1276</v>
      </c>
      <c r="B2744" s="530"/>
      <c r="C2744" s="530"/>
      <c r="D2744" s="530"/>
      <c r="E2744" s="530"/>
      <c r="F2744" s="466"/>
      <c r="G2744" s="469"/>
      <c r="H2744" s="391"/>
    </row>
    <row r="2745" spans="1:8" s="390" customFormat="1" ht="60">
      <c r="A2745" s="464" t="s">
        <v>1277</v>
      </c>
      <c r="B2745" s="465" t="s">
        <v>1278</v>
      </c>
      <c r="C2745" s="466">
        <v>995</v>
      </c>
      <c r="D2745" s="467">
        <f t="shared" ref="D2745:D2759" si="47">100%-(E2745/C2745)</f>
        <v>0</v>
      </c>
      <c r="E2745" s="466">
        <f>C2745</f>
        <v>995</v>
      </c>
      <c r="F2745" s="466">
        <v>50</v>
      </c>
      <c r="G2745" s="469"/>
      <c r="H2745" s="391"/>
    </row>
    <row r="2746" spans="1:8" s="390" customFormat="1" ht="30">
      <c r="A2746" s="464" t="s">
        <v>1279</v>
      </c>
      <c r="B2746" s="465" t="s">
        <v>1280</v>
      </c>
      <c r="C2746" s="466">
        <v>295</v>
      </c>
      <c r="D2746" s="467">
        <f t="shared" si="47"/>
        <v>0</v>
      </c>
      <c r="E2746" s="466">
        <f>C2746</f>
        <v>295</v>
      </c>
      <c r="F2746" s="466">
        <v>50</v>
      </c>
      <c r="G2746" s="469"/>
      <c r="H2746" s="391"/>
    </row>
    <row r="2747" spans="1:8" s="390" customFormat="1">
      <c r="A2747" s="527" t="s">
        <v>1281</v>
      </c>
      <c r="B2747" s="528"/>
      <c r="C2747" s="528"/>
      <c r="D2747" s="528"/>
      <c r="E2747" s="528"/>
      <c r="F2747" s="466"/>
      <c r="G2747" s="469"/>
      <c r="H2747" s="391"/>
    </row>
    <row r="2748" spans="1:8" s="390" customFormat="1" ht="60">
      <c r="A2748" s="464" t="s">
        <v>1282</v>
      </c>
      <c r="B2748" s="465" t="s">
        <v>1283</v>
      </c>
      <c r="C2748" s="466">
        <v>495</v>
      </c>
      <c r="D2748" s="467">
        <f t="shared" si="47"/>
        <v>0</v>
      </c>
      <c r="E2748" s="466">
        <f>C2748</f>
        <v>495</v>
      </c>
      <c r="F2748" s="466"/>
      <c r="G2748" s="469"/>
      <c r="H2748" s="391"/>
    </row>
    <row r="2749" spans="1:8" s="390" customFormat="1" ht="60">
      <c r="A2749" s="464" t="s">
        <v>1284</v>
      </c>
      <c r="B2749" s="465" t="s">
        <v>1285</v>
      </c>
      <c r="C2749" s="466">
        <v>12375</v>
      </c>
      <c r="D2749" s="467">
        <f t="shared" si="47"/>
        <v>0</v>
      </c>
      <c r="E2749" s="466">
        <f>C2749</f>
        <v>12375</v>
      </c>
      <c r="F2749" s="466"/>
      <c r="G2749" s="469"/>
      <c r="H2749" s="391"/>
    </row>
    <row r="2750" spans="1:8" s="390" customFormat="1">
      <c r="A2750" s="527" t="s">
        <v>1286</v>
      </c>
      <c r="B2750" s="528"/>
      <c r="C2750" s="528"/>
      <c r="D2750" s="528"/>
      <c r="E2750" s="528"/>
      <c r="F2750" s="466"/>
      <c r="G2750" s="469"/>
      <c r="H2750" s="391"/>
    </row>
    <row r="2751" spans="1:8" s="390" customFormat="1" ht="60">
      <c r="A2751" s="464" t="s">
        <v>1287</v>
      </c>
      <c r="B2751" s="465" t="s">
        <v>1288</v>
      </c>
      <c r="C2751" s="466">
        <v>85</v>
      </c>
      <c r="D2751" s="467">
        <f t="shared" si="47"/>
        <v>0</v>
      </c>
      <c r="E2751" s="466">
        <f>C2751</f>
        <v>85</v>
      </c>
      <c r="F2751" s="466"/>
      <c r="G2751" s="469"/>
      <c r="H2751" s="391"/>
    </row>
    <row r="2752" spans="1:8" s="390" customFormat="1" ht="60">
      <c r="A2752" s="464" t="s">
        <v>1289</v>
      </c>
      <c r="B2752" s="465" t="s">
        <v>1290</v>
      </c>
      <c r="C2752" s="466">
        <v>74</v>
      </c>
      <c r="D2752" s="467">
        <f t="shared" si="47"/>
        <v>0</v>
      </c>
      <c r="E2752" s="466">
        <f>C2752</f>
        <v>74</v>
      </c>
      <c r="F2752" s="466"/>
      <c r="G2752" s="469"/>
      <c r="H2752" s="391"/>
    </row>
    <row r="2753" spans="1:8" s="390" customFormat="1" ht="60">
      <c r="A2753" s="464" t="s">
        <v>1291</v>
      </c>
      <c r="B2753" s="465" t="s">
        <v>1292</v>
      </c>
      <c r="C2753" s="466">
        <v>59</v>
      </c>
      <c r="D2753" s="467">
        <f t="shared" si="47"/>
        <v>0</v>
      </c>
      <c r="E2753" s="466">
        <f>C2753</f>
        <v>59</v>
      </c>
      <c r="F2753" s="466"/>
      <c r="G2753" s="469"/>
      <c r="H2753" s="391"/>
    </row>
    <row r="2754" spans="1:8" s="390" customFormat="1" ht="60">
      <c r="A2754" s="464" t="s">
        <v>1293</v>
      </c>
      <c r="B2754" s="465" t="s">
        <v>1294</v>
      </c>
      <c r="C2754" s="466">
        <v>48</v>
      </c>
      <c r="D2754" s="467">
        <f t="shared" si="47"/>
        <v>0</v>
      </c>
      <c r="E2754" s="466">
        <f>C2754</f>
        <v>48</v>
      </c>
      <c r="F2754" s="466"/>
      <c r="G2754" s="469"/>
      <c r="H2754" s="391"/>
    </row>
    <row r="2755" spans="1:8" s="390" customFormat="1" ht="60">
      <c r="A2755" s="464" t="s">
        <v>1295</v>
      </c>
      <c r="B2755" s="465" t="s">
        <v>1296</v>
      </c>
      <c r="C2755" s="466">
        <v>45</v>
      </c>
      <c r="D2755" s="467">
        <f t="shared" si="47"/>
        <v>0</v>
      </c>
      <c r="E2755" s="466">
        <f>C2755</f>
        <v>45</v>
      </c>
      <c r="F2755" s="466"/>
      <c r="G2755" s="469"/>
      <c r="H2755" s="391"/>
    </row>
    <row r="2756" spans="1:8" s="390" customFormat="1">
      <c r="A2756" s="527" t="s">
        <v>1297</v>
      </c>
      <c r="B2756" s="528"/>
      <c r="C2756" s="528"/>
      <c r="D2756" s="528"/>
      <c r="E2756" s="528"/>
      <c r="F2756" s="466"/>
      <c r="G2756" s="469"/>
      <c r="H2756" s="391"/>
    </row>
    <row r="2757" spans="1:8" s="390" customFormat="1" ht="45">
      <c r="A2757" s="464" t="s">
        <v>1298</v>
      </c>
      <c r="B2757" s="465" t="s">
        <v>1299</v>
      </c>
      <c r="C2757" s="466">
        <v>137</v>
      </c>
      <c r="D2757" s="467">
        <f t="shared" si="47"/>
        <v>0</v>
      </c>
      <c r="E2757" s="466">
        <f>C2757</f>
        <v>137</v>
      </c>
      <c r="F2757" s="466"/>
      <c r="G2757" s="469"/>
      <c r="H2757" s="391"/>
    </row>
    <row r="2758" spans="1:8" s="390" customFormat="1">
      <c r="A2758" s="527" t="s">
        <v>1300</v>
      </c>
      <c r="B2758" s="528"/>
      <c r="C2758" s="528"/>
      <c r="D2758" s="528"/>
      <c r="E2758" s="528"/>
      <c r="F2758" s="466"/>
      <c r="G2758" s="469"/>
      <c r="H2758" s="391"/>
    </row>
    <row r="2759" spans="1:8" s="390" customFormat="1">
      <c r="A2759" s="464" t="s">
        <v>1301</v>
      </c>
      <c r="B2759" s="465" t="s">
        <v>1302</v>
      </c>
      <c r="C2759" s="466">
        <v>3995</v>
      </c>
      <c r="D2759" s="467">
        <f t="shared" si="47"/>
        <v>0</v>
      </c>
      <c r="E2759" s="466">
        <f>C2759</f>
        <v>3995</v>
      </c>
      <c r="F2759" s="466"/>
      <c r="G2759" s="469"/>
      <c r="H2759" s="391"/>
    </row>
    <row r="2760" spans="1:8" s="390" customFormat="1">
      <c r="A2760" s="529" t="s">
        <v>1273</v>
      </c>
      <c r="B2760" s="530"/>
      <c r="C2760" s="530"/>
      <c r="D2760" s="530"/>
      <c r="E2760" s="530"/>
      <c r="F2760" s="466"/>
      <c r="G2760" s="469"/>
      <c r="H2760" s="391"/>
    </row>
    <row r="2761" spans="1:8" s="390" customFormat="1">
      <c r="A2761" s="529" t="s">
        <v>1274</v>
      </c>
      <c r="B2761" s="530"/>
      <c r="C2761" s="530"/>
      <c r="D2761" s="530"/>
      <c r="E2761" s="530"/>
      <c r="F2761" s="466"/>
      <c r="G2761" s="469"/>
      <c r="H2761" s="391"/>
    </row>
    <row r="2762" spans="1:8" s="390" customFormat="1">
      <c r="A2762" s="527" t="s">
        <v>1303</v>
      </c>
      <c r="B2762" s="528"/>
      <c r="C2762" s="528"/>
      <c r="D2762" s="528"/>
      <c r="E2762" s="528"/>
      <c r="F2762" s="466"/>
      <c r="G2762" s="469"/>
      <c r="H2762" s="391"/>
    </row>
    <row r="2763" spans="1:8" s="390" customFormat="1" ht="30">
      <c r="A2763" s="464" t="s">
        <v>1304</v>
      </c>
      <c r="B2763" s="465" t="s">
        <v>1305</v>
      </c>
      <c r="C2763" s="466">
        <v>1995</v>
      </c>
      <c r="D2763" s="467">
        <f t="shared" ref="D2763:D2789" si="48">100%-(E2763/C2763)</f>
        <v>0</v>
      </c>
      <c r="E2763" s="466">
        <f>C2763</f>
        <v>1995</v>
      </c>
      <c r="F2763" s="466"/>
      <c r="G2763" s="469"/>
      <c r="H2763" s="391"/>
    </row>
    <row r="2764" spans="1:8" s="390" customFormat="1" ht="30">
      <c r="A2764" s="464" t="s">
        <v>1306</v>
      </c>
      <c r="B2764" s="465" t="s">
        <v>1307</v>
      </c>
      <c r="C2764" s="466">
        <v>500</v>
      </c>
      <c r="D2764" s="467">
        <f t="shared" si="48"/>
        <v>0</v>
      </c>
      <c r="E2764" s="466">
        <f>C2764</f>
        <v>500</v>
      </c>
      <c r="F2764" s="466"/>
      <c r="G2764" s="469"/>
      <c r="H2764" s="391"/>
    </row>
    <row r="2765" spans="1:8" s="390" customFormat="1">
      <c r="A2765" s="527" t="s">
        <v>1308</v>
      </c>
      <c r="B2765" s="528"/>
      <c r="C2765" s="528"/>
      <c r="D2765" s="528"/>
      <c r="E2765" s="528"/>
      <c r="F2765" s="466"/>
      <c r="G2765" s="469"/>
      <c r="H2765" s="391"/>
    </row>
    <row r="2766" spans="1:8" s="390" customFormat="1" ht="60">
      <c r="A2766" s="464" t="s">
        <v>1309</v>
      </c>
      <c r="B2766" s="465" t="s">
        <v>1310</v>
      </c>
      <c r="C2766" s="466">
        <v>85</v>
      </c>
      <c r="D2766" s="467">
        <f t="shared" si="48"/>
        <v>0</v>
      </c>
      <c r="E2766" s="466">
        <f>C2766</f>
        <v>85</v>
      </c>
      <c r="F2766" s="466"/>
      <c r="G2766" s="469"/>
      <c r="H2766" s="391"/>
    </row>
    <row r="2767" spans="1:8" s="390" customFormat="1" ht="60">
      <c r="A2767" s="464" t="s">
        <v>1311</v>
      </c>
      <c r="B2767" s="465" t="s">
        <v>1312</v>
      </c>
      <c r="C2767" s="466">
        <v>74</v>
      </c>
      <c r="D2767" s="467">
        <f t="shared" si="48"/>
        <v>0</v>
      </c>
      <c r="E2767" s="466">
        <f>C2767</f>
        <v>74</v>
      </c>
      <c r="F2767" s="466"/>
      <c r="G2767" s="469"/>
      <c r="H2767" s="391"/>
    </row>
    <row r="2768" spans="1:8" s="390" customFormat="1" ht="60">
      <c r="A2768" s="464" t="s">
        <v>1313</v>
      </c>
      <c r="B2768" s="465" t="s">
        <v>1314</v>
      </c>
      <c r="C2768" s="466">
        <v>59</v>
      </c>
      <c r="D2768" s="467">
        <f t="shared" si="48"/>
        <v>0</v>
      </c>
      <c r="E2768" s="466">
        <f>C2768</f>
        <v>59</v>
      </c>
      <c r="F2768" s="466"/>
      <c r="G2768" s="469"/>
      <c r="H2768" s="391"/>
    </row>
    <row r="2769" spans="1:8" s="390" customFormat="1" ht="60">
      <c r="A2769" s="464" t="s">
        <v>1315</v>
      </c>
      <c r="B2769" s="465" t="s">
        <v>1316</v>
      </c>
      <c r="C2769" s="466">
        <v>48</v>
      </c>
      <c r="D2769" s="467">
        <f t="shared" si="48"/>
        <v>0</v>
      </c>
      <c r="E2769" s="466">
        <f>C2769</f>
        <v>48</v>
      </c>
      <c r="F2769" s="466"/>
      <c r="G2769" s="469"/>
      <c r="H2769" s="391"/>
    </row>
    <row r="2770" spans="1:8" s="390" customFormat="1" ht="60">
      <c r="A2770" s="464" t="s">
        <v>1317</v>
      </c>
      <c r="B2770" s="465" t="s">
        <v>1318</v>
      </c>
      <c r="C2770" s="466">
        <v>31</v>
      </c>
      <c r="D2770" s="467">
        <f t="shared" si="48"/>
        <v>0</v>
      </c>
      <c r="E2770" s="466">
        <f>C2770</f>
        <v>31</v>
      </c>
      <c r="F2770" s="466"/>
      <c r="G2770" s="469"/>
      <c r="H2770" s="391"/>
    </row>
    <row r="2771" spans="1:8" s="390" customFormat="1">
      <c r="A2771" s="527" t="s">
        <v>901</v>
      </c>
      <c r="B2771" s="528"/>
      <c r="C2771" s="528"/>
      <c r="D2771" s="528"/>
      <c r="E2771" s="528"/>
      <c r="F2771" s="466"/>
      <c r="G2771" s="469"/>
      <c r="H2771" s="391"/>
    </row>
    <row r="2772" spans="1:8" s="390" customFormat="1" ht="60">
      <c r="A2772" s="464" t="s">
        <v>1319</v>
      </c>
      <c r="B2772" s="465" t="s">
        <v>1320</v>
      </c>
      <c r="C2772" s="466">
        <v>1</v>
      </c>
      <c r="D2772" s="467">
        <f t="shared" si="48"/>
        <v>0</v>
      </c>
      <c r="E2772" s="466">
        <f>C2772</f>
        <v>1</v>
      </c>
      <c r="F2772" s="466"/>
      <c r="G2772" s="469"/>
      <c r="H2772" s="391"/>
    </row>
    <row r="2773" spans="1:8" s="390" customFormat="1" ht="45">
      <c r="A2773" s="464" t="s">
        <v>1321</v>
      </c>
      <c r="B2773" s="465" t="s">
        <v>1322</v>
      </c>
      <c r="C2773" s="466">
        <v>1</v>
      </c>
      <c r="D2773" s="467">
        <f t="shared" si="48"/>
        <v>0</v>
      </c>
      <c r="E2773" s="466">
        <f>C2773</f>
        <v>1</v>
      </c>
      <c r="F2773" s="466"/>
      <c r="G2773" s="469"/>
      <c r="H2773" s="391"/>
    </row>
    <row r="2774" spans="1:8" s="390" customFormat="1">
      <c r="A2774" s="527" t="s">
        <v>1323</v>
      </c>
      <c r="B2774" s="528"/>
      <c r="C2774" s="528"/>
      <c r="D2774" s="528"/>
      <c r="E2774" s="528"/>
      <c r="F2774" s="466"/>
      <c r="G2774" s="469"/>
      <c r="H2774" s="391"/>
    </row>
    <row r="2775" spans="1:8" s="390" customFormat="1" ht="30">
      <c r="A2775" s="464" t="s">
        <v>1324</v>
      </c>
      <c r="B2775" s="465" t="s">
        <v>1325</v>
      </c>
      <c r="C2775" s="466">
        <v>2295</v>
      </c>
      <c r="D2775" s="467">
        <f t="shared" si="48"/>
        <v>0</v>
      </c>
      <c r="E2775" s="466">
        <f>C2775</f>
        <v>2295</v>
      </c>
      <c r="F2775" s="466"/>
      <c r="G2775" s="469"/>
      <c r="H2775" s="391"/>
    </row>
    <row r="2776" spans="1:8" s="390" customFormat="1" ht="30">
      <c r="A2776" s="464" t="s">
        <v>1326</v>
      </c>
      <c r="B2776" s="465" t="s">
        <v>1327</v>
      </c>
      <c r="C2776" s="466">
        <v>1500</v>
      </c>
      <c r="D2776" s="467">
        <f t="shared" si="48"/>
        <v>0</v>
      </c>
      <c r="E2776" s="466">
        <f>C2776</f>
        <v>1500</v>
      </c>
      <c r="F2776" s="466"/>
      <c r="G2776" s="469"/>
      <c r="H2776" s="391"/>
    </row>
    <row r="2777" spans="1:8" s="390" customFormat="1">
      <c r="A2777" s="464" t="s">
        <v>1328</v>
      </c>
      <c r="B2777" s="465" t="s">
        <v>1329</v>
      </c>
      <c r="C2777" s="466">
        <v>800</v>
      </c>
      <c r="D2777" s="467">
        <f t="shared" si="48"/>
        <v>0</v>
      </c>
      <c r="E2777" s="466">
        <f>C2777</f>
        <v>800</v>
      </c>
      <c r="F2777" s="466"/>
      <c r="G2777" s="469"/>
      <c r="H2777" s="391"/>
    </row>
    <row r="2778" spans="1:8" s="390" customFormat="1" ht="30">
      <c r="A2778" s="464" t="s">
        <v>1330</v>
      </c>
      <c r="B2778" s="465" t="s">
        <v>1331</v>
      </c>
      <c r="C2778" s="466">
        <v>1200</v>
      </c>
      <c r="D2778" s="467">
        <f t="shared" si="48"/>
        <v>0</v>
      </c>
      <c r="E2778" s="466">
        <f>C2778</f>
        <v>1200</v>
      </c>
      <c r="F2778" s="466"/>
      <c r="G2778" s="469"/>
      <c r="H2778" s="391"/>
    </row>
    <row r="2779" spans="1:8" s="390" customFormat="1" ht="45">
      <c r="A2779" s="464" t="s">
        <v>1321</v>
      </c>
      <c r="B2779" s="465" t="s">
        <v>1322</v>
      </c>
      <c r="C2779" s="466">
        <v>1</v>
      </c>
      <c r="D2779" s="467">
        <f t="shared" si="48"/>
        <v>0</v>
      </c>
      <c r="E2779" s="466">
        <f>C2779</f>
        <v>1</v>
      </c>
      <c r="F2779" s="466"/>
      <c r="G2779" s="469"/>
      <c r="H2779" s="391"/>
    </row>
    <row r="2780" spans="1:8" s="390" customFormat="1">
      <c r="A2780" s="527" t="s">
        <v>1332</v>
      </c>
      <c r="B2780" s="528"/>
      <c r="C2780" s="528"/>
      <c r="D2780" s="528"/>
      <c r="E2780" s="528"/>
      <c r="F2780" s="466"/>
      <c r="G2780" s="469"/>
      <c r="H2780" s="391"/>
    </row>
    <row r="2781" spans="1:8" s="390" customFormat="1" ht="45">
      <c r="A2781" s="464" t="s">
        <v>1333</v>
      </c>
      <c r="B2781" s="465" t="s">
        <v>1334</v>
      </c>
      <c r="C2781" s="466">
        <v>579</v>
      </c>
      <c r="D2781" s="467">
        <f t="shared" si="48"/>
        <v>0</v>
      </c>
      <c r="E2781" s="466">
        <f>C2781</f>
        <v>579</v>
      </c>
      <c r="F2781" s="466"/>
      <c r="G2781" s="469"/>
      <c r="H2781" s="391"/>
    </row>
    <row r="2782" spans="1:8" s="390" customFormat="1">
      <c r="A2782" s="527" t="s">
        <v>1760</v>
      </c>
      <c r="B2782" s="528"/>
      <c r="C2782" s="528"/>
      <c r="D2782" s="528"/>
      <c r="E2782" s="528"/>
      <c r="F2782" s="466"/>
      <c r="G2782" s="469"/>
      <c r="H2782" s="391"/>
    </row>
    <row r="2783" spans="1:8" s="390" customFormat="1">
      <c r="A2783" s="464" t="s">
        <v>1761</v>
      </c>
      <c r="B2783" s="465" t="s">
        <v>1762</v>
      </c>
      <c r="C2783" s="466">
        <v>25</v>
      </c>
      <c r="D2783" s="467">
        <f t="shared" si="48"/>
        <v>0</v>
      </c>
      <c r="E2783" s="466">
        <f>C2783</f>
        <v>25</v>
      </c>
      <c r="F2783" s="466"/>
      <c r="G2783" s="469"/>
      <c r="H2783" s="391"/>
    </row>
    <row r="2784" spans="1:8" s="390" customFormat="1">
      <c r="A2784" s="464" t="s">
        <v>1335</v>
      </c>
      <c r="B2784" s="465" t="s">
        <v>1336</v>
      </c>
      <c r="C2784" s="466">
        <v>35</v>
      </c>
      <c r="D2784" s="467">
        <f t="shared" si="48"/>
        <v>0</v>
      </c>
      <c r="E2784" s="466">
        <f>C2784</f>
        <v>35</v>
      </c>
      <c r="F2784" s="466"/>
      <c r="G2784" s="469"/>
      <c r="H2784" s="391"/>
    </row>
    <row r="2785" spans="1:8" s="390" customFormat="1">
      <c r="A2785" s="464" t="s">
        <v>1763</v>
      </c>
      <c r="B2785" s="465" t="s">
        <v>1764</v>
      </c>
      <c r="C2785" s="466">
        <v>50</v>
      </c>
      <c r="D2785" s="467">
        <f t="shared" si="48"/>
        <v>0</v>
      </c>
      <c r="E2785" s="466">
        <f>C2785</f>
        <v>50</v>
      </c>
      <c r="F2785" s="466"/>
      <c r="G2785" s="469"/>
      <c r="H2785" s="391"/>
    </row>
    <row r="2786" spans="1:8" s="390" customFormat="1">
      <c r="A2786" s="464" t="s">
        <v>1337</v>
      </c>
      <c r="B2786" s="465" t="s">
        <v>1338</v>
      </c>
      <c r="C2786" s="466">
        <v>75</v>
      </c>
      <c r="D2786" s="467">
        <f t="shared" si="48"/>
        <v>0</v>
      </c>
      <c r="E2786" s="466">
        <f>C2786</f>
        <v>75</v>
      </c>
      <c r="F2786" s="466"/>
      <c r="G2786" s="469"/>
      <c r="H2786" s="391"/>
    </row>
    <row r="2787" spans="1:8" s="390" customFormat="1">
      <c r="A2787" s="464" t="s">
        <v>1339</v>
      </c>
      <c r="B2787" s="465" t="s">
        <v>1340</v>
      </c>
      <c r="C2787" s="466">
        <v>150</v>
      </c>
      <c r="D2787" s="467">
        <f t="shared" si="48"/>
        <v>0</v>
      </c>
      <c r="E2787" s="466">
        <f>C2787</f>
        <v>150</v>
      </c>
      <c r="F2787" s="466"/>
      <c r="G2787" s="469"/>
      <c r="H2787" s="391"/>
    </row>
    <row r="2788" spans="1:8" s="390" customFormat="1">
      <c r="A2788" s="527" t="s">
        <v>1765</v>
      </c>
      <c r="B2788" s="528"/>
      <c r="C2788" s="528"/>
      <c r="D2788" s="528"/>
      <c r="E2788" s="528"/>
      <c r="F2788" s="466"/>
      <c r="G2788" s="469"/>
      <c r="H2788" s="391"/>
    </row>
    <row r="2789" spans="1:8" s="390" customFormat="1" ht="30">
      <c r="A2789" s="464" t="s">
        <v>1341</v>
      </c>
      <c r="B2789" s="465" t="s">
        <v>1342</v>
      </c>
      <c r="C2789" s="466">
        <v>100</v>
      </c>
      <c r="D2789" s="467">
        <f t="shared" si="48"/>
        <v>0</v>
      </c>
      <c r="E2789" s="466">
        <f>C2789</f>
        <v>100</v>
      </c>
      <c r="F2789" s="466"/>
      <c r="G2789" s="469"/>
      <c r="H2789" s="391"/>
    </row>
    <row r="2790" spans="1:8" s="390" customFormat="1">
      <c r="A2790" s="464"/>
      <c r="B2790" s="465"/>
      <c r="C2790" s="466"/>
      <c r="D2790" s="467"/>
      <c r="E2790" s="466"/>
      <c r="F2790" s="466"/>
      <c r="G2790" s="469"/>
      <c r="H2790" s="391"/>
    </row>
    <row r="2791" spans="1:8" s="390" customFormat="1">
      <c r="A2791" s="421" t="s">
        <v>1810</v>
      </c>
      <c r="B2791" s="465"/>
      <c r="C2791" s="466"/>
      <c r="D2791" s="467"/>
      <c r="E2791" s="466"/>
      <c r="F2791" s="466"/>
      <c r="G2791" s="469"/>
      <c r="H2791" s="391"/>
    </row>
    <row r="2792" spans="1:8" s="390" customFormat="1">
      <c r="A2792" s="483" t="s">
        <v>1811</v>
      </c>
      <c r="B2792" s="465"/>
      <c r="C2792" s="466"/>
      <c r="D2792" s="467"/>
      <c r="E2792" s="466"/>
      <c r="F2792" s="466"/>
      <c r="G2792" s="469"/>
      <c r="H2792" s="391"/>
    </row>
    <row r="2793" spans="1:8" s="390" customFormat="1">
      <c r="A2793" s="464" t="s">
        <v>1812</v>
      </c>
      <c r="B2793" s="465" t="s">
        <v>1813</v>
      </c>
      <c r="C2793" s="466">
        <v>25000</v>
      </c>
      <c r="D2793" s="467">
        <v>0</v>
      </c>
      <c r="E2793" s="466">
        <v>25000</v>
      </c>
      <c r="F2793" s="466">
        <v>35</v>
      </c>
      <c r="G2793" s="469"/>
      <c r="H2793" s="391"/>
    </row>
    <row r="2794" spans="1:8" s="390" customFormat="1">
      <c r="A2794" s="464" t="s">
        <v>1814</v>
      </c>
      <c r="B2794" s="465" t="s">
        <v>1815</v>
      </c>
      <c r="C2794" s="466">
        <v>10000</v>
      </c>
      <c r="D2794" s="467">
        <v>0</v>
      </c>
      <c r="E2794" s="466">
        <v>10000</v>
      </c>
      <c r="F2794" s="466">
        <v>35</v>
      </c>
      <c r="G2794" s="469"/>
      <c r="H2794" s="391"/>
    </row>
    <row r="2795" spans="1:8" s="390" customFormat="1">
      <c r="A2795" s="483" t="s">
        <v>1816</v>
      </c>
      <c r="B2795" s="465"/>
      <c r="C2795" s="466"/>
      <c r="D2795" s="467"/>
      <c r="E2795" s="466"/>
      <c r="F2795" s="466"/>
      <c r="G2795" s="469"/>
      <c r="H2795" s="391"/>
    </row>
    <row r="2796" spans="1:8" s="390" customFormat="1">
      <c r="A2796" s="464" t="s">
        <v>1817</v>
      </c>
      <c r="B2796" s="465" t="s">
        <v>1818</v>
      </c>
      <c r="C2796" s="466">
        <v>12500</v>
      </c>
      <c r="D2796" s="467">
        <v>0</v>
      </c>
      <c r="E2796" s="466">
        <v>12500</v>
      </c>
      <c r="F2796" s="466">
        <v>35</v>
      </c>
      <c r="G2796" s="469"/>
      <c r="H2796" s="391"/>
    </row>
    <row r="2797" spans="1:8" s="390" customFormat="1">
      <c r="A2797" s="464" t="s">
        <v>1819</v>
      </c>
      <c r="B2797" s="465" t="s">
        <v>1820</v>
      </c>
      <c r="C2797" s="466">
        <v>9500</v>
      </c>
      <c r="D2797" s="467">
        <v>0</v>
      </c>
      <c r="E2797" s="466">
        <v>9500</v>
      </c>
      <c r="F2797" s="466">
        <v>35</v>
      </c>
      <c r="G2797" s="469"/>
      <c r="H2797" s="391"/>
    </row>
    <row r="2798" spans="1:8" s="390" customFormat="1">
      <c r="A2798" s="483" t="s">
        <v>1821</v>
      </c>
      <c r="B2798" s="465"/>
      <c r="C2798" s="466"/>
      <c r="D2798" s="467"/>
      <c r="E2798" s="466"/>
      <c r="F2798" s="466"/>
      <c r="G2798" s="469"/>
      <c r="H2798" s="391"/>
    </row>
    <row r="2799" spans="1:8" s="390" customFormat="1">
      <c r="A2799" s="464" t="s">
        <v>831</v>
      </c>
      <c r="B2799" s="465" t="s">
        <v>832</v>
      </c>
      <c r="C2799" s="466">
        <v>4000</v>
      </c>
      <c r="D2799" s="467">
        <v>0</v>
      </c>
      <c r="E2799" s="466">
        <v>4000</v>
      </c>
      <c r="F2799" s="466">
        <v>35</v>
      </c>
      <c r="G2799" s="469"/>
      <c r="H2799" s="391"/>
    </row>
    <row r="2800" spans="1:8" s="390" customFormat="1">
      <c r="A2800" s="483" t="s">
        <v>833</v>
      </c>
      <c r="B2800" s="465"/>
      <c r="C2800" s="466"/>
      <c r="D2800" s="467"/>
      <c r="E2800" s="466"/>
      <c r="F2800" s="466"/>
      <c r="G2800" s="469"/>
      <c r="H2800" s="391"/>
    </row>
    <row r="2801" spans="1:8" s="390" customFormat="1">
      <c r="A2801" s="464" t="s">
        <v>834</v>
      </c>
      <c r="B2801" s="465" t="s">
        <v>835</v>
      </c>
      <c r="C2801" s="466">
        <v>7500</v>
      </c>
      <c r="D2801" s="467">
        <v>0</v>
      </c>
      <c r="E2801" s="466">
        <v>7500</v>
      </c>
      <c r="F2801" s="466">
        <v>35</v>
      </c>
      <c r="G2801" s="469"/>
      <c r="H2801" s="391"/>
    </row>
    <row r="2802" spans="1:8" s="390" customFormat="1">
      <c r="A2802" s="464" t="s">
        <v>836</v>
      </c>
      <c r="B2802" s="465" t="s">
        <v>837</v>
      </c>
      <c r="C2802" s="466">
        <v>7500</v>
      </c>
      <c r="D2802" s="467">
        <v>0</v>
      </c>
      <c r="E2802" s="466">
        <v>7500</v>
      </c>
      <c r="F2802" s="466">
        <v>35</v>
      </c>
      <c r="G2802" s="469"/>
      <c r="H2802" s="391"/>
    </row>
    <row r="2803" spans="1:8" s="390" customFormat="1">
      <c r="A2803" s="464" t="s">
        <v>838</v>
      </c>
      <c r="B2803" s="465" t="s">
        <v>839</v>
      </c>
      <c r="C2803" s="466">
        <v>2</v>
      </c>
      <c r="D2803" s="467">
        <v>0</v>
      </c>
      <c r="E2803" s="466">
        <v>2</v>
      </c>
      <c r="F2803" s="466">
        <v>35</v>
      </c>
      <c r="G2803" s="469"/>
      <c r="H2803" s="391"/>
    </row>
    <row r="2804" spans="1:8" s="390" customFormat="1">
      <c r="A2804" s="464" t="s">
        <v>840</v>
      </c>
      <c r="B2804" s="465" t="s">
        <v>841</v>
      </c>
      <c r="C2804" s="466">
        <v>2500</v>
      </c>
      <c r="D2804" s="467">
        <v>0</v>
      </c>
      <c r="E2804" s="466">
        <v>2500</v>
      </c>
      <c r="F2804" s="466">
        <v>35</v>
      </c>
      <c r="G2804" s="469"/>
      <c r="H2804" s="391"/>
    </row>
    <row r="2805" spans="1:8" s="390" customFormat="1">
      <c r="A2805" s="464" t="s">
        <v>842</v>
      </c>
      <c r="B2805" s="465" t="s">
        <v>843</v>
      </c>
      <c r="C2805" s="466">
        <v>600</v>
      </c>
      <c r="D2805" s="467">
        <v>0</v>
      </c>
      <c r="E2805" s="466">
        <v>600</v>
      </c>
      <c r="F2805" s="466">
        <v>35</v>
      </c>
      <c r="G2805" s="469"/>
      <c r="H2805" s="391"/>
    </row>
    <row r="2806" spans="1:8" s="390" customFormat="1">
      <c r="A2806" s="421" t="s">
        <v>844</v>
      </c>
      <c r="B2806" s="465"/>
      <c r="C2806" s="466"/>
      <c r="D2806" s="467"/>
      <c r="E2806" s="466"/>
      <c r="F2806" s="466"/>
      <c r="G2806" s="469"/>
      <c r="H2806" s="391"/>
    </row>
    <row r="2807" spans="1:8" s="390" customFormat="1">
      <c r="A2807" s="464" t="s">
        <v>845</v>
      </c>
      <c r="B2807" s="465" t="s">
        <v>846</v>
      </c>
      <c r="C2807" s="466">
        <v>36000</v>
      </c>
      <c r="D2807" s="467">
        <v>0</v>
      </c>
      <c r="E2807" s="466">
        <v>36000</v>
      </c>
      <c r="F2807" s="466">
        <v>35</v>
      </c>
      <c r="G2807" s="469"/>
      <c r="H2807" s="391"/>
    </row>
    <row r="2808" spans="1:8" s="390" customFormat="1">
      <c r="A2808" s="464" t="s">
        <v>847</v>
      </c>
      <c r="B2808" s="465" t="s">
        <v>848</v>
      </c>
      <c r="C2808" s="466">
        <v>42000</v>
      </c>
      <c r="D2808" s="467">
        <v>0</v>
      </c>
      <c r="E2808" s="466">
        <v>42000</v>
      </c>
      <c r="F2808" s="466">
        <v>35</v>
      </c>
      <c r="G2808" s="469"/>
      <c r="H2808" s="391"/>
    </row>
    <row r="2809" spans="1:8" s="390" customFormat="1">
      <c r="A2809" s="421" t="s">
        <v>849</v>
      </c>
      <c r="B2809" s="465"/>
      <c r="C2809" s="466"/>
      <c r="D2809" s="467"/>
      <c r="E2809" s="466"/>
      <c r="F2809" s="466"/>
      <c r="G2809" s="469"/>
      <c r="H2809" s="391"/>
    </row>
    <row r="2810" spans="1:8" s="390" customFormat="1">
      <c r="A2810" s="464" t="s">
        <v>850</v>
      </c>
      <c r="B2810" s="465" t="s">
        <v>851</v>
      </c>
      <c r="C2810" s="466">
        <v>36000</v>
      </c>
      <c r="D2810" s="467">
        <v>0</v>
      </c>
      <c r="E2810" s="466">
        <v>36000</v>
      </c>
      <c r="F2810" s="466">
        <v>35</v>
      </c>
      <c r="G2810" s="469"/>
      <c r="H2810" s="391"/>
    </row>
    <row r="2811" spans="1:8" s="390" customFormat="1">
      <c r="A2811" s="464" t="s">
        <v>852</v>
      </c>
      <c r="B2811" s="465" t="s">
        <v>853</v>
      </c>
      <c r="C2811" s="466">
        <v>42000</v>
      </c>
      <c r="D2811" s="467">
        <v>0</v>
      </c>
      <c r="E2811" s="466">
        <v>42000</v>
      </c>
      <c r="F2811" s="466">
        <v>35</v>
      </c>
      <c r="G2811" s="469"/>
      <c r="H2811" s="391"/>
    </row>
    <row r="2812" spans="1:8" s="390" customFormat="1">
      <c r="A2812" s="483" t="s">
        <v>1906</v>
      </c>
      <c r="B2812" s="465"/>
      <c r="C2812" s="466"/>
      <c r="D2812" s="467"/>
      <c r="E2812" s="466"/>
      <c r="F2812" s="466"/>
      <c r="G2812" s="469"/>
      <c r="H2812" s="391"/>
    </row>
    <row r="2813" spans="1:8" s="390" customFormat="1">
      <c r="A2813" s="464" t="s">
        <v>854</v>
      </c>
      <c r="B2813" s="465" t="s">
        <v>2515</v>
      </c>
      <c r="C2813" s="466">
        <v>5000</v>
      </c>
      <c r="D2813" s="467">
        <v>0</v>
      </c>
      <c r="E2813" s="466">
        <v>5000</v>
      </c>
      <c r="F2813" s="466"/>
      <c r="G2813" s="469"/>
      <c r="H2813" s="391"/>
    </row>
    <row r="2814" spans="1:8" s="390" customFormat="1">
      <c r="A2814" s="464" t="s">
        <v>2516</v>
      </c>
      <c r="B2814" s="465" t="s">
        <v>2517</v>
      </c>
      <c r="C2814" s="466">
        <v>3500</v>
      </c>
      <c r="D2814" s="467">
        <v>0</v>
      </c>
      <c r="E2814" s="466">
        <v>3500</v>
      </c>
      <c r="F2814" s="466"/>
      <c r="G2814" s="469"/>
      <c r="H2814" s="391"/>
    </row>
    <row r="2815" spans="1:8" s="390" customFormat="1">
      <c r="A2815" s="464" t="s">
        <v>2518</v>
      </c>
      <c r="B2815" s="465" t="s">
        <v>2519</v>
      </c>
      <c r="C2815" s="466">
        <v>2500</v>
      </c>
      <c r="D2815" s="467">
        <v>0</v>
      </c>
      <c r="E2815" s="466">
        <v>2500</v>
      </c>
      <c r="F2815" s="466"/>
      <c r="G2815" s="469"/>
      <c r="H2815" s="391"/>
    </row>
    <row r="2816" spans="1:8" s="390" customFormat="1">
      <c r="A2816" s="464" t="s">
        <v>2520</v>
      </c>
      <c r="B2816" s="465" t="s">
        <v>2521</v>
      </c>
      <c r="C2816" s="466">
        <v>1900</v>
      </c>
      <c r="D2816" s="467">
        <v>0</v>
      </c>
      <c r="E2816" s="466">
        <v>1900</v>
      </c>
      <c r="F2816" s="466"/>
      <c r="G2816" s="469"/>
      <c r="H2816" s="391"/>
    </row>
    <row r="2817" spans="1:8" s="390" customFormat="1">
      <c r="A2817" s="464" t="s">
        <v>2522</v>
      </c>
      <c r="B2817" s="465" t="s">
        <v>2523</v>
      </c>
      <c r="C2817" s="466">
        <v>800</v>
      </c>
      <c r="D2817" s="467">
        <v>0</v>
      </c>
      <c r="E2817" s="466">
        <v>800</v>
      </c>
      <c r="F2817" s="466"/>
      <c r="G2817" s="469"/>
      <c r="H2817" s="391"/>
    </row>
    <row r="2818" spans="1:8" s="390" customFormat="1">
      <c r="A2818" s="464" t="s">
        <v>2524</v>
      </c>
      <c r="B2818" s="465" t="s">
        <v>2525</v>
      </c>
      <c r="C2818" s="466">
        <v>800</v>
      </c>
      <c r="D2818" s="467">
        <v>0</v>
      </c>
      <c r="E2818" s="466">
        <v>800</v>
      </c>
      <c r="F2818" s="466"/>
      <c r="G2818" s="469"/>
      <c r="H2818" s="391"/>
    </row>
    <row r="2819" spans="1:8" s="390" customFormat="1">
      <c r="A2819" s="464" t="s">
        <v>2526</v>
      </c>
      <c r="B2819" s="465" t="s">
        <v>2527</v>
      </c>
      <c r="C2819" s="466">
        <v>2</v>
      </c>
      <c r="D2819" s="467">
        <v>0</v>
      </c>
      <c r="E2819" s="466">
        <v>2</v>
      </c>
      <c r="F2819" s="466"/>
      <c r="G2819" s="469"/>
      <c r="H2819" s="391"/>
    </row>
    <row r="2820" spans="1:8" s="390" customFormat="1">
      <c r="A2820" s="464" t="s">
        <v>2528</v>
      </c>
      <c r="B2820" s="465" t="s">
        <v>2529</v>
      </c>
      <c r="C2820" s="466">
        <v>1400</v>
      </c>
      <c r="D2820" s="467">
        <v>0</v>
      </c>
      <c r="E2820" s="466">
        <v>1400</v>
      </c>
      <c r="F2820" s="466"/>
      <c r="G2820" s="469"/>
      <c r="H2820" s="391"/>
    </row>
    <row r="2821" spans="1:8" s="390" customFormat="1">
      <c r="A2821" s="464" t="s">
        <v>2530</v>
      </c>
      <c r="B2821" s="465" t="s">
        <v>2531</v>
      </c>
      <c r="C2821" s="466">
        <v>1500</v>
      </c>
      <c r="D2821" s="467">
        <v>0</v>
      </c>
      <c r="E2821" s="466">
        <v>1500</v>
      </c>
      <c r="F2821" s="466"/>
      <c r="G2821" s="469"/>
      <c r="H2821" s="391"/>
    </row>
    <row r="2822" spans="1:8" s="390" customFormat="1">
      <c r="A2822" s="464" t="s">
        <v>2532</v>
      </c>
      <c r="B2822" s="465" t="s">
        <v>2533</v>
      </c>
      <c r="C2822" s="466">
        <v>1500</v>
      </c>
      <c r="D2822" s="467">
        <v>0</v>
      </c>
      <c r="E2822" s="466">
        <v>1500</v>
      </c>
      <c r="F2822" s="466"/>
      <c r="G2822" s="469"/>
      <c r="H2822" s="391"/>
    </row>
    <row r="2823" spans="1:8" s="390" customFormat="1">
      <c r="A2823" s="464" t="s">
        <v>2534</v>
      </c>
      <c r="B2823" s="465" t="s">
        <v>2535</v>
      </c>
      <c r="C2823" s="466">
        <v>2</v>
      </c>
      <c r="D2823" s="467">
        <v>0</v>
      </c>
      <c r="E2823" s="466">
        <v>2</v>
      </c>
      <c r="F2823" s="466"/>
      <c r="G2823" s="469"/>
      <c r="H2823" s="391"/>
    </row>
    <row r="2824" spans="1:8" s="390" customFormat="1">
      <c r="A2824" s="464" t="s">
        <v>2536</v>
      </c>
      <c r="B2824" s="465" t="s">
        <v>2537</v>
      </c>
      <c r="C2824" s="466">
        <v>7200</v>
      </c>
      <c r="D2824" s="467">
        <v>0</v>
      </c>
      <c r="E2824" s="466">
        <v>7200</v>
      </c>
      <c r="F2824" s="466"/>
      <c r="G2824" s="469"/>
      <c r="H2824" s="391"/>
    </row>
    <row r="2825" spans="1:8" s="390" customFormat="1">
      <c r="A2825" s="464" t="s">
        <v>2538</v>
      </c>
      <c r="B2825" s="465" t="s">
        <v>2539</v>
      </c>
      <c r="C2825" s="466">
        <v>8400</v>
      </c>
      <c r="D2825" s="467">
        <v>0</v>
      </c>
      <c r="E2825" s="466">
        <v>8400</v>
      </c>
      <c r="F2825" s="466"/>
      <c r="G2825" s="469"/>
      <c r="H2825" s="391"/>
    </row>
    <row r="2826" spans="1:8" s="390" customFormat="1">
      <c r="A2826" s="464" t="s">
        <v>2540</v>
      </c>
      <c r="B2826" s="465" t="s">
        <v>2541</v>
      </c>
      <c r="C2826" s="466">
        <v>7200</v>
      </c>
      <c r="D2826" s="467">
        <v>0</v>
      </c>
      <c r="E2826" s="466">
        <v>7200</v>
      </c>
      <c r="F2826" s="466"/>
      <c r="G2826" s="469"/>
      <c r="H2826" s="391"/>
    </row>
    <row r="2827" spans="1:8" s="390" customFormat="1">
      <c r="A2827" s="464" t="s">
        <v>2542</v>
      </c>
      <c r="B2827" s="465" t="s">
        <v>2543</v>
      </c>
      <c r="C2827" s="466">
        <v>8400</v>
      </c>
      <c r="D2827" s="467">
        <v>0</v>
      </c>
      <c r="E2827" s="466">
        <v>8400</v>
      </c>
      <c r="F2827" s="466"/>
      <c r="G2827" s="469"/>
      <c r="H2827" s="391"/>
    </row>
    <row r="2828" spans="1:8" s="390" customFormat="1">
      <c r="A2828" s="483" t="s">
        <v>2544</v>
      </c>
      <c r="B2828" s="465"/>
      <c r="C2828" s="466"/>
      <c r="D2828" s="467"/>
      <c r="E2828" s="466"/>
      <c r="F2828" s="466"/>
      <c r="G2828" s="469"/>
      <c r="H2828" s="391"/>
    </row>
    <row r="2829" spans="1:8" s="390" customFormat="1">
      <c r="A2829" s="464" t="s">
        <v>2545</v>
      </c>
      <c r="B2829" s="465" t="s">
        <v>2546</v>
      </c>
      <c r="C2829" s="466">
        <v>0</v>
      </c>
      <c r="D2829" s="467">
        <v>0</v>
      </c>
      <c r="E2829" s="466">
        <v>0</v>
      </c>
      <c r="F2829" s="466"/>
      <c r="G2829" s="469"/>
      <c r="H2829" s="391"/>
    </row>
    <row r="2830" spans="1:8" s="390" customFormat="1">
      <c r="A2830" s="464" t="s">
        <v>2547</v>
      </c>
      <c r="B2830" s="465" t="s">
        <v>2548</v>
      </c>
      <c r="C2830" s="466">
        <v>3500</v>
      </c>
      <c r="D2830" s="467">
        <v>0</v>
      </c>
      <c r="E2830" s="466">
        <v>3500</v>
      </c>
      <c r="F2830" s="466"/>
      <c r="G2830" s="469"/>
      <c r="H2830" s="391"/>
    </row>
    <row r="2831" spans="1:8" s="390" customFormat="1">
      <c r="A2831" s="421" t="s">
        <v>2549</v>
      </c>
      <c r="B2831" s="465"/>
      <c r="C2831" s="466"/>
      <c r="D2831" s="467">
        <v>0</v>
      </c>
      <c r="E2831" s="466"/>
      <c r="F2831" s="466"/>
      <c r="G2831" s="469"/>
      <c r="H2831" s="391"/>
    </row>
    <row r="2832" spans="1:8" s="390" customFormat="1">
      <c r="A2832" s="464" t="s">
        <v>2550</v>
      </c>
      <c r="B2832" s="465" t="s">
        <v>2551</v>
      </c>
      <c r="C2832" s="466">
        <v>3500</v>
      </c>
      <c r="D2832" s="467">
        <v>0</v>
      </c>
      <c r="E2832" s="466">
        <v>3500</v>
      </c>
      <c r="F2832" s="466"/>
      <c r="G2832" s="469"/>
      <c r="H2832" s="391"/>
    </row>
    <row r="2833" spans="1:8" s="390" customFormat="1">
      <c r="A2833" s="421" t="s">
        <v>1909</v>
      </c>
      <c r="B2833" s="465"/>
      <c r="C2833" s="466"/>
      <c r="D2833" s="467"/>
      <c r="E2833" s="466"/>
      <c r="F2833" s="468"/>
      <c r="G2833" s="469"/>
      <c r="H2833" s="391"/>
    </row>
    <row r="2834" spans="1:8" s="390" customFormat="1">
      <c r="A2834" s="464" t="s">
        <v>2552</v>
      </c>
      <c r="B2834" s="465" t="s">
        <v>2553</v>
      </c>
      <c r="C2834" s="466">
        <v>8500</v>
      </c>
      <c r="D2834" s="467">
        <v>0</v>
      </c>
      <c r="E2834" s="466">
        <v>8500</v>
      </c>
      <c r="F2834" s="468"/>
      <c r="G2834" s="469"/>
      <c r="H2834" s="391"/>
    </row>
    <row r="2835" spans="1:8" s="390" customFormat="1">
      <c r="A2835" s="464" t="s">
        <v>2554</v>
      </c>
      <c r="B2835" s="465" t="s">
        <v>2555</v>
      </c>
      <c r="C2835" s="466">
        <v>11500</v>
      </c>
      <c r="D2835" s="467">
        <v>0</v>
      </c>
      <c r="E2835" s="466">
        <v>11500</v>
      </c>
      <c r="F2835" s="468"/>
      <c r="G2835" s="469"/>
      <c r="H2835" s="391"/>
    </row>
    <row r="2836" spans="1:8" s="390" customFormat="1">
      <c r="A2836" s="464" t="s">
        <v>2556</v>
      </c>
      <c r="B2836" s="465" t="s">
        <v>2557</v>
      </c>
      <c r="C2836" s="466">
        <v>1500</v>
      </c>
      <c r="D2836" s="467">
        <v>0</v>
      </c>
      <c r="E2836" s="466">
        <v>1500</v>
      </c>
      <c r="F2836" s="468"/>
      <c r="G2836" s="469"/>
      <c r="H2836" s="391"/>
    </row>
    <row r="2837" spans="1:8" s="390" customFormat="1">
      <c r="A2837" s="464" t="s">
        <v>2558</v>
      </c>
      <c r="B2837" s="465" t="s">
        <v>2559</v>
      </c>
      <c r="C2837" s="466">
        <v>5000</v>
      </c>
      <c r="D2837" s="467">
        <v>0</v>
      </c>
      <c r="E2837" s="466">
        <v>5000</v>
      </c>
      <c r="F2837" s="468"/>
      <c r="G2837" s="469"/>
      <c r="H2837" s="391"/>
    </row>
    <row r="2838" spans="1:8" s="390" customFormat="1">
      <c r="A2838" s="464" t="s">
        <v>2560</v>
      </c>
      <c r="B2838" s="465" t="s">
        <v>2561</v>
      </c>
      <c r="C2838" s="466">
        <v>2250</v>
      </c>
      <c r="D2838" s="467">
        <v>0</v>
      </c>
      <c r="E2838" s="466">
        <v>2250</v>
      </c>
      <c r="F2838" s="468"/>
      <c r="G2838" s="469"/>
      <c r="H2838" s="391"/>
    </row>
    <row r="2839" spans="1:8" s="390" customFormat="1">
      <c r="A2839" s="464" t="s">
        <v>2562</v>
      </c>
      <c r="B2839" s="465" t="s">
        <v>2563</v>
      </c>
      <c r="C2839" s="466">
        <v>200</v>
      </c>
      <c r="D2839" s="467">
        <v>0</v>
      </c>
      <c r="E2839" s="466">
        <v>200</v>
      </c>
      <c r="F2839" s="468"/>
      <c r="G2839" s="469"/>
      <c r="H2839" s="391"/>
    </row>
    <row r="2840" spans="1:8" s="390" customFormat="1">
      <c r="A2840" s="464" t="s">
        <v>2564</v>
      </c>
      <c r="B2840" s="465" t="s">
        <v>2565</v>
      </c>
      <c r="C2840" s="466">
        <v>2</v>
      </c>
      <c r="D2840" s="467">
        <v>0</v>
      </c>
      <c r="E2840" s="466">
        <v>2</v>
      </c>
      <c r="F2840" s="468"/>
      <c r="G2840" s="469"/>
      <c r="H2840" s="391"/>
    </row>
    <row r="2841" spans="1:8" s="390" customFormat="1">
      <c r="A2841" s="464" t="s">
        <v>2566</v>
      </c>
      <c r="B2841" s="465" t="s">
        <v>2415</v>
      </c>
      <c r="C2841" s="466">
        <v>2</v>
      </c>
      <c r="D2841" s="467">
        <v>0</v>
      </c>
      <c r="E2841" s="466">
        <v>2</v>
      </c>
      <c r="F2841" s="468"/>
      <c r="G2841" s="469"/>
      <c r="H2841" s="391"/>
    </row>
    <row r="2842" spans="1:8" s="390" customFormat="1">
      <c r="A2842" s="421" t="s">
        <v>911</v>
      </c>
      <c r="B2842" s="465"/>
      <c r="C2842" s="466"/>
      <c r="D2842" s="467"/>
      <c r="E2842" s="466"/>
      <c r="F2842" s="468"/>
      <c r="G2842" s="469"/>
      <c r="H2842" s="391"/>
    </row>
    <row r="2843" spans="1:8" s="390" customFormat="1">
      <c r="A2843" s="464" t="s">
        <v>2416</v>
      </c>
      <c r="B2843" s="465" t="s">
        <v>2417</v>
      </c>
      <c r="C2843" s="466">
        <v>4000</v>
      </c>
      <c r="D2843" s="467">
        <v>0</v>
      </c>
      <c r="E2843" s="466">
        <v>4000</v>
      </c>
      <c r="F2843" s="468"/>
      <c r="G2843" s="469"/>
      <c r="H2843" s="391"/>
    </row>
    <row r="2844" spans="1:8" s="390" customFormat="1">
      <c r="A2844" s="421" t="s">
        <v>2418</v>
      </c>
      <c r="B2844" s="465"/>
      <c r="C2844" s="466"/>
      <c r="D2844" s="467"/>
      <c r="E2844" s="466"/>
      <c r="F2844" s="468"/>
      <c r="G2844" s="469"/>
      <c r="H2844" s="391"/>
    </row>
    <row r="2845" spans="1:8" s="390" customFormat="1">
      <c r="A2845" s="470" t="s">
        <v>2419</v>
      </c>
      <c r="B2845" s="465"/>
      <c r="C2845" s="466"/>
      <c r="D2845" s="467"/>
      <c r="E2845" s="466"/>
      <c r="F2845" s="468"/>
      <c r="G2845" s="469"/>
      <c r="H2845" s="391"/>
    </row>
    <row r="2846" spans="1:8" s="390" customFormat="1">
      <c r="A2846" s="464" t="s">
        <v>2420</v>
      </c>
      <c r="B2846" s="465" t="s">
        <v>2421</v>
      </c>
      <c r="C2846" s="466">
        <v>2</v>
      </c>
      <c r="D2846" s="467">
        <v>0</v>
      </c>
      <c r="E2846" s="466">
        <v>2</v>
      </c>
      <c r="F2846" s="468"/>
      <c r="G2846" s="469"/>
      <c r="H2846" s="391"/>
    </row>
    <row r="2847" spans="1:8" s="390" customFormat="1">
      <c r="A2847" s="421" t="s">
        <v>2422</v>
      </c>
      <c r="B2847" s="465"/>
      <c r="C2847" s="466"/>
      <c r="D2847" s="467"/>
      <c r="E2847" s="466"/>
      <c r="F2847" s="468"/>
      <c r="G2847" s="469"/>
      <c r="H2847" s="391"/>
    </row>
    <row r="2848" spans="1:8" s="390" customFormat="1">
      <c r="A2848" s="470" t="s">
        <v>2419</v>
      </c>
      <c r="B2848" s="465"/>
      <c r="C2848" s="466"/>
      <c r="D2848" s="467"/>
      <c r="E2848" s="466"/>
      <c r="F2848" s="468"/>
      <c r="G2848" s="469"/>
      <c r="H2848" s="391"/>
    </row>
    <row r="2849" spans="1:8" s="390" customFormat="1">
      <c r="A2849" s="464" t="s">
        <v>2423</v>
      </c>
      <c r="B2849" s="465" t="s">
        <v>2965</v>
      </c>
      <c r="C2849" s="466">
        <v>7000</v>
      </c>
      <c r="D2849" s="467">
        <v>0</v>
      </c>
      <c r="E2849" s="466">
        <v>7000</v>
      </c>
      <c r="F2849" s="468"/>
      <c r="G2849" s="469"/>
      <c r="H2849" s="391"/>
    </row>
    <row r="2850" spans="1:8" s="390" customFormat="1" ht="30">
      <c r="A2850" s="464" t="s">
        <v>2966</v>
      </c>
      <c r="B2850" s="465" t="s">
        <v>2967</v>
      </c>
      <c r="C2850" s="466">
        <v>2000</v>
      </c>
      <c r="D2850" s="467">
        <v>0</v>
      </c>
      <c r="E2850" s="466">
        <v>2000</v>
      </c>
      <c r="F2850" s="468"/>
      <c r="G2850" s="469"/>
      <c r="H2850" s="391"/>
    </row>
    <row r="2851" spans="1:8" s="390" customFormat="1" ht="30">
      <c r="A2851" s="464" t="s">
        <v>2968</v>
      </c>
      <c r="B2851" s="465" t="s">
        <v>2969</v>
      </c>
      <c r="C2851" s="466">
        <v>7000</v>
      </c>
      <c r="D2851" s="467">
        <v>0</v>
      </c>
      <c r="E2851" s="466">
        <v>7000</v>
      </c>
      <c r="F2851" s="468"/>
      <c r="G2851" s="469"/>
      <c r="H2851" s="391"/>
    </row>
    <row r="2852" spans="1:8" s="390" customFormat="1" ht="30">
      <c r="A2852" s="464" t="s">
        <v>2970</v>
      </c>
      <c r="B2852" s="465" t="s">
        <v>2971</v>
      </c>
      <c r="C2852" s="466">
        <v>1000</v>
      </c>
      <c r="D2852" s="467">
        <v>0</v>
      </c>
      <c r="E2852" s="466">
        <v>1000</v>
      </c>
      <c r="F2852" s="468"/>
      <c r="G2852" s="469"/>
      <c r="H2852" s="391"/>
    </row>
    <row r="2853" spans="1:8">
      <c r="A2853" s="464"/>
      <c r="B2853" s="465"/>
      <c r="C2853" s="466"/>
      <c r="D2853" s="467"/>
      <c r="E2853" s="466"/>
      <c r="F2853" s="468"/>
      <c r="G2853" s="469"/>
    </row>
    <row r="2854" spans="1:8" ht="45">
      <c r="A2854" s="464" t="s">
        <v>1113</v>
      </c>
      <c r="B2854" s="465" t="s">
        <v>1114</v>
      </c>
      <c r="C2854" s="466">
        <v>250</v>
      </c>
      <c r="D2854" s="467">
        <v>0</v>
      </c>
      <c r="E2854" s="466">
        <v>250</v>
      </c>
      <c r="F2854" s="468"/>
      <c r="G2854" s="469"/>
    </row>
    <row r="2855" spans="1:8" ht="30">
      <c r="A2855" s="464" t="s">
        <v>327</v>
      </c>
      <c r="B2855" s="465" t="s">
        <v>328</v>
      </c>
      <c r="C2855" s="466" t="s">
        <v>329</v>
      </c>
      <c r="D2855" s="467">
        <v>0</v>
      </c>
      <c r="E2855" s="466" t="s">
        <v>329</v>
      </c>
      <c r="F2855" s="468"/>
      <c r="G2855" s="469"/>
    </row>
    <row r="2856" spans="1:8">
      <c r="A2856" s="398"/>
      <c r="B2856" s="393"/>
      <c r="C2856" s="394"/>
      <c r="D2856" s="467"/>
      <c r="E2856" s="394"/>
      <c r="F2856" s="468"/>
      <c r="G2856" s="469"/>
    </row>
    <row r="2857" spans="1:8">
      <c r="A2857" s="497" t="s">
        <v>3354</v>
      </c>
      <c r="B2857" s="465"/>
      <c r="C2857" s="466"/>
      <c r="D2857" s="467"/>
      <c r="E2857" s="466"/>
      <c r="F2857" s="468"/>
      <c r="G2857" s="469"/>
    </row>
    <row r="2858" spans="1:8">
      <c r="A2858" s="510" t="s">
        <v>3355</v>
      </c>
      <c r="B2858" s="465"/>
      <c r="C2858" s="466"/>
      <c r="D2858" s="467"/>
      <c r="E2858" s="466"/>
      <c r="F2858" s="468"/>
      <c r="G2858" s="469"/>
    </row>
    <row r="2859" spans="1:8">
      <c r="A2859" s="464" t="s">
        <v>3178</v>
      </c>
      <c r="B2859" s="465" t="s">
        <v>3179</v>
      </c>
      <c r="C2859" s="466">
        <v>693</v>
      </c>
      <c r="D2859" s="467">
        <v>0</v>
      </c>
      <c r="E2859" s="466">
        <v>693</v>
      </c>
      <c r="F2859" s="468">
        <v>41</v>
      </c>
      <c r="G2859" s="469"/>
    </row>
    <row r="2860" spans="1:8">
      <c r="A2860" s="464" t="s">
        <v>3180</v>
      </c>
      <c r="B2860" s="465" t="s">
        <v>3181</v>
      </c>
      <c r="C2860" s="466">
        <v>2629</v>
      </c>
      <c r="D2860" s="467">
        <v>0</v>
      </c>
      <c r="E2860" s="466">
        <v>2629</v>
      </c>
      <c r="F2860" s="468">
        <v>41</v>
      </c>
      <c r="G2860" s="469"/>
    </row>
    <row r="2861" spans="1:8">
      <c r="A2861" s="464" t="s">
        <v>3182</v>
      </c>
      <c r="B2861" s="465" t="s">
        <v>3183</v>
      </c>
      <c r="C2861" s="466">
        <v>3156</v>
      </c>
      <c r="D2861" s="467">
        <v>0</v>
      </c>
      <c r="E2861" s="466">
        <v>3156</v>
      </c>
      <c r="F2861" s="468">
        <v>41</v>
      </c>
      <c r="G2861" s="469"/>
    </row>
    <row r="2862" spans="1:8">
      <c r="A2862" s="464" t="s">
        <v>3184</v>
      </c>
      <c r="B2862" s="465" t="s">
        <v>3185</v>
      </c>
      <c r="C2862" s="466">
        <v>1158</v>
      </c>
      <c r="D2862" s="467">
        <v>0</v>
      </c>
      <c r="E2862" s="466">
        <v>1158</v>
      </c>
      <c r="F2862" s="468">
        <v>41</v>
      </c>
      <c r="G2862" s="469"/>
    </row>
    <row r="2863" spans="1:8" ht="30">
      <c r="A2863" s="464" t="s">
        <v>3186</v>
      </c>
      <c r="B2863" s="465" t="s">
        <v>3187</v>
      </c>
      <c r="C2863" s="466">
        <v>1316</v>
      </c>
      <c r="D2863" s="467">
        <v>0</v>
      </c>
      <c r="E2863" s="466">
        <v>1316</v>
      </c>
      <c r="F2863" s="468">
        <v>41</v>
      </c>
      <c r="G2863" s="469"/>
    </row>
    <row r="2864" spans="1:8">
      <c r="A2864" s="464" t="s">
        <v>3188</v>
      </c>
      <c r="B2864" s="465" t="s">
        <v>3189</v>
      </c>
      <c r="C2864" s="466">
        <v>1632</v>
      </c>
      <c r="D2864" s="467">
        <v>0</v>
      </c>
      <c r="E2864" s="466">
        <v>1632</v>
      </c>
      <c r="F2864" s="468">
        <v>41</v>
      </c>
      <c r="G2864" s="469"/>
    </row>
    <row r="2865" spans="1:7" s="392" customFormat="1">
      <c r="A2865" s="464" t="s">
        <v>3190</v>
      </c>
      <c r="B2865" s="465" t="s">
        <v>3191</v>
      </c>
      <c r="C2865" s="466">
        <v>4166</v>
      </c>
      <c r="D2865" s="467">
        <v>0</v>
      </c>
      <c r="E2865" s="466">
        <v>4166</v>
      </c>
      <c r="F2865" s="468">
        <v>41</v>
      </c>
      <c r="G2865" s="469"/>
    </row>
    <row r="2866" spans="1:7" s="392" customFormat="1">
      <c r="A2866" s="464" t="s">
        <v>3192</v>
      </c>
      <c r="B2866" s="465" t="s">
        <v>3193</v>
      </c>
      <c r="C2866" s="466">
        <v>4903</v>
      </c>
      <c r="D2866" s="467">
        <v>0</v>
      </c>
      <c r="E2866" s="466">
        <v>4903</v>
      </c>
      <c r="F2866" s="468">
        <v>41</v>
      </c>
      <c r="G2866" s="469"/>
    </row>
    <row r="2867" spans="1:7" s="392" customFormat="1">
      <c r="A2867" s="464" t="s">
        <v>3194</v>
      </c>
      <c r="B2867" s="465" t="s">
        <v>3195</v>
      </c>
      <c r="C2867" s="466">
        <v>6051</v>
      </c>
      <c r="D2867" s="467">
        <v>0</v>
      </c>
      <c r="E2867" s="466">
        <v>6051</v>
      </c>
      <c r="F2867" s="468">
        <v>41</v>
      </c>
      <c r="G2867" s="469"/>
    </row>
    <row r="2868" spans="1:7" s="392" customFormat="1" ht="30">
      <c r="A2868" s="464" t="s">
        <v>3196</v>
      </c>
      <c r="B2868" s="465" t="s">
        <v>3197</v>
      </c>
      <c r="C2868" s="466">
        <v>6314</v>
      </c>
      <c r="D2868" s="467">
        <v>0</v>
      </c>
      <c r="E2868" s="466">
        <v>6314</v>
      </c>
      <c r="F2868" s="468">
        <v>41</v>
      </c>
      <c r="G2868" s="469"/>
    </row>
    <row r="2869" spans="1:7" s="392" customFormat="1">
      <c r="A2869" s="464" t="s">
        <v>3198</v>
      </c>
      <c r="B2869" s="465" t="s">
        <v>3199</v>
      </c>
      <c r="C2869" s="466">
        <v>3758</v>
      </c>
      <c r="D2869" s="467">
        <v>0</v>
      </c>
      <c r="E2869" s="466">
        <v>3758</v>
      </c>
      <c r="F2869" s="468">
        <v>41</v>
      </c>
      <c r="G2869" s="469"/>
    </row>
    <row r="2870" spans="1:7" s="392" customFormat="1">
      <c r="A2870" s="464" t="s">
        <v>3200</v>
      </c>
      <c r="B2870" s="465" t="s">
        <v>3201</v>
      </c>
      <c r="C2870" s="466">
        <v>267</v>
      </c>
      <c r="D2870" s="467">
        <v>0</v>
      </c>
      <c r="E2870" s="466">
        <v>267</v>
      </c>
      <c r="F2870" s="468">
        <v>41</v>
      </c>
      <c r="G2870" s="469"/>
    </row>
    <row r="2871" spans="1:7" s="392" customFormat="1">
      <c r="A2871" s="483" t="s">
        <v>3202</v>
      </c>
      <c r="B2871" s="465"/>
      <c r="C2871" s="466"/>
      <c r="D2871" s="467"/>
      <c r="E2871" s="466"/>
      <c r="F2871" s="468"/>
      <c r="G2871" s="469"/>
    </row>
    <row r="2872" spans="1:7" s="392" customFormat="1" ht="30">
      <c r="A2872" s="464" t="s">
        <v>3203</v>
      </c>
      <c r="B2872" s="465" t="s">
        <v>3204</v>
      </c>
      <c r="C2872" s="466">
        <v>2365</v>
      </c>
      <c r="D2872" s="467">
        <v>0</v>
      </c>
      <c r="E2872" s="466">
        <v>2365</v>
      </c>
      <c r="F2872" s="468">
        <v>173</v>
      </c>
      <c r="G2872" s="469">
        <v>100</v>
      </c>
    </row>
    <row r="2873" spans="1:7" s="392" customFormat="1">
      <c r="A2873" s="464" t="s">
        <v>3205</v>
      </c>
      <c r="B2873" s="465" t="s">
        <v>3206</v>
      </c>
      <c r="C2873" s="466">
        <v>1635</v>
      </c>
      <c r="D2873" s="467">
        <v>0</v>
      </c>
      <c r="E2873" s="466">
        <v>1635</v>
      </c>
      <c r="F2873" s="468">
        <v>173</v>
      </c>
      <c r="G2873" s="469">
        <v>100</v>
      </c>
    </row>
    <row r="2874" spans="1:7" s="392" customFormat="1" ht="30">
      <c r="A2874" s="464" t="s">
        <v>3207</v>
      </c>
      <c r="B2874" s="465" t="s">
        <v>3208</v>
      </c>
      <c r="C2874" s="466">
        <v>3100</v>
      </c>
      <c r="D2874" s="467">
        <v>0</v>
      </c>
      <c r="E2874" s="466">
        <v>3100</v>
      </c>
      <c r="F2874" s="468">
        <v>173</v>
      </c>
      <c r="G2874" s="469">
        <v>100</v>
      </c>
    </row>
    <row r="2875" spans="1:7" s="392" customFormat="1" ht="30">
      <c r="A2875" s="464" t="s">
        <v>3209</v>
      </c>
      <c r="B2875" s="465" t="s">
        <v>3210</v>
      </c>
      <c r="C2875" s="466">
        <v>2235</v>
      </c>
      <c r="D2875" s="467">
        <v>0</v>
      </c>
      <c r="E2875" s="466">
        <v>2235</v>
      </c>
      <c r="F2875" s="468">
        <v>173</v>
      </c>
      <c r="G2875" s="469">
        <v>100</v>
      </c>
    </row>
    <row r="2876" spans="1:7" s="392" customFormat="1" ht="30">
      <c r="A2876" s="464" t="s">
        <v>3211</v>
      </c>
      <c r="B2876" s="465" t="s">
        <v>3212</v>
      </c>
      <c r="C2876" s="466">
        <v>3319</v>
      </c>
      <c r="D2876" s="467">
        <v>0</v>
      </c>
      <c r="E2876" s="466">
        <v>3319</v>
      </c>
      <c r="F2876" s="468">
        <v>173</v>
      </c>
      <c r="G2876" s="469">
        <v>100</v>
      </c>
    </row>
    <row r="2877" spans="1:7" s="392" customFormat="1">
      <c r="A2877" s="421" t="s">
        <v>3213</v>
      </c>
      <c r="B2877" s="465"/>
      <c r="C2877" s="466"/>
      <c r="D2877" s="467"/>
      <c r="E2877" s="466"/>
      <c r="F2877" s="468"/>
      <c r="G2877" s="469"/>
    </row>
    <row r="2878" spans="1:7" s="392" customFormat="1">
      <c r="A2878" s="464" t="s">
        <v>3214</v>
      </c>
      <c r="B2878" s="465" t="s">
        <v>3215</v>
      </c>
      <c r="C2878" s="466">
        <v>579</v>
      </c>
      <c r="D2878" s="467">
        <v>0</v>
      </c>
      <c r="E2878" s="466">
        <v>579</v>
      </c>
      <c r="F2878" s="468"/>
      <c r="G2878" s="469"/>
    </row>
    <row r="2879" spans="1:7" s="392" customFormat="1">
      <c r="A2879" s="421" t="s">
        <v>3216</v>
      </c>
      <c r="B2879" s="465"/>
      <c r="C2879" s="466"/>
      <c r="D2879" s="467"/>
      <c r="E2879" s="466"/>
      <c r="F2879" s="468"/>
      <c r="G2879" s="469"/>
    </row>
    <row r="2880" spans="1:7" s="392" customFormat="1">
      <c r="A2880" s="464" t="s">
        <v>3217</v>
      </c>
      <c r="B2880" s="465" t="s">
        <v>3218</v>
      </c>
      <c r="C2880" s="466">
        <v>3500</v>
      </c>
      <c r="D2880" s="467">
        <v>0</v>
      </c>
      <c r="E2880" s="466">
        <v>3500</v>
      </c>
      <c r="F2880" s="468">
        <v>18</v>
      </c>
      <c r="G2880" s="469"/>
    </row>
    <row r="2881" spans="1:7" s="392" customFormat="1">
      <c r="A2881" s="464" t="s">
        <v>3219</v>
      </c>
      <c r="B2881" s="465" t="s">
        <v>3220</v>
      </c>
      <c r="C2881" s="466">
        <v>400</v>
      </c>
      <c r="D2881" s="467">
        <v>0</v>
      </c>
      <c r="E2881" s="466">
        <v>400</v>
      </c>
      <c r="F2881" s="468">
        <v>18</v>
      </c>
      <c r="G2881" s="469"/>
    </row>
    <row r="2882" spans="1:7" s="392" customFormat="1">
      <c r="A2882" s="464" t="s">
        <v>3221</v>
      </c>
      <c r="B2882" s="465" t="s">
        <v>3222</v>
      </c>
      <c r="C2882" s="466">
        <v>3500</v>
      </c>
      <c r="D2882" s="467">
        <v>0</v>
      </c>
      <c r="E2882" s="466">
        <v>3500</v>
      </c>
      <c r="F2882" s="468">
        <v>18</v>
      </c>
      <c r="G2882" s="469"/>
    </row>
    <row r="2883" spans="1:7" s="392" customFormat="1">
      <c r="A2883" s="464" t="s">
        <v>3223</v>
      </c>
      <c r="B2883" s="465" t="s">
        <v>3224</v>
      </c>
      <c r="C2883" s="466">
        <v>1250</v>
      </c>
      <c r="D2883" s="467">
        <v>0</v>
      </c>
      <c r="E2883" s="466">
        <v>1250</v>
      </c>
      <c r="F2883" s="468">
        <v>18</v>
      </c>
      <c r="G2883" s="469"/>
    </row>
    <row r="2884" spans="1:7" s="392" customFormat="1">
      <c r="A2884" s="464" t="s">
        <v>3225</v>
      </c>
      <c r="B2884" s="465" t="s">
        <v>3226</v>
      </c>
      <c r="C2884" s="466">
        <v>3500</v>
      </c>
      <c r="D2884" s="467">
        <v>0</v>
      </c>
      <c r="E2884" s="466">
        <v>3500</v>
      </c>
      <c r="F2884" s="468">
        <v>18</v>
      </c>
      <c r="G2884" s="469"/>
    </row>
    <row r="2885" spans="1:7" s="392" customFormat="1">
      <c r="A2885" s="464" t="s">
        <v>3227</v>
      </c>
      <c r="B2885" s="465" t="s">
        <v>3228</v>
      </c>
      <c r="C2885" s="466">
        <v>750</v>
      </c>
      <c r="D2885" s="467">
        <v>0</v>
      </c>
      <c r="E2885" s="466">
        <v>750</v>
      </c>
      <c r="F2885" s="468">
        <v>18</v>
      </c>
      <c r="G2885" s="469"/>
    </row>
    <row r="2886" spans="1:7" s="392" customFormat="1">
      <c r="A2886" s="464" t="s">
        <v>3229</v>
      </c>
      <c r="B2886" s="465" t="s">
        <v>3230</v>
      </c>
      <c r="C2886" s="466">
        <v>400</v>
      </c>
      <c r="D2886" s="467">
        <v>0</v>
      </c>
      <c r="E2886" s="466">
        <v>400</v>
      </c>
      <c r="F2886" s="468">
        <v>18</v>
      </c>
      <c r="G2886" s="469"/>
    </row>
    <row r="2887" spans="1:7" s="392" customFormat="1">
      <c r="A2887" s="464" t="s">
        <v>3231</v>
      </c>
      <c r="B2887" s="465" t="s">
        <v>3232</v>
      </c>
      <c r="C2887" s="466">
        <v>1500</v>
      </c>
      <c r="D2887" s="467">
        <v>0</v>
      </c>
      <c r="E2887" s="466">
        <v>1500</v>
      </c>
      <c r="F2887" s="468">
        <v>18</v>
      </c>
      <c r="G2887" s="469"/>
    </row>
    <row r="2888" spans="1:7" s="392" customFormat="1">
      <c r="A2888" s="464" t="s">
        <v>3233</v>
      </c>
      <c r="B2888" s="465" t="s">
        <v>3234</v>
      </c>
      <c r="C2888" s="466">
        <v>25</v>
      </c>
      <c r="D2888" s="467">
        <v>0</v>
      </c>
      <c r="E2888" s="466">
        <v>25</v>
      </c>
      <c r="F2888" s="468">
        <v>18</v>
      </c>
      <c r="G2888" s="469"/>
    </row>
    <row r="2889" spans="1:7" s="392" customFormat="1">
      <c r="A2889" s="464" t="s">
        <v>3235</v>
      </c>
      <c r="B2889" s="465" t="s">
        <v>3236</v>
      </c>
      <c r="C2889" s="466">
        <v>100</v>
      </c>
      <c r="D2889" s="467">
        <v>0</v>
      </c>
      <c r="E2889" s="466">
        <v>100</v>
      </c>
      <c r="F2889" s="468">
        <v>18</v>
      </c>
      <c r="G2889" s="469"/>
    </row>
    <row r="2890" spans="1:7" s="392" customFormat="1">
      <c r="A2890" s="464" t="s">
        <v>3237</v>
      </c>
      <c r="B2890" s="465" t="s">
        <v>3238</v>
      </c>
      <c r="C2890" s="466">
        <v>1800</v>
      </c>
      <c r="D2890" s="467">
        <v>0</v>
      </c>
      <c r="E2890" s="466">
        <v>1800</v>
      </c>
      <c r="F2890" s="468">
        <v>18</v>
      </c>
      <c r="G2890" s="469"/>
    </row>
    <row r="2891" spans="1:7" s="392" customFormat="1">
      <c r="A2891" s="464" t="s">
        <v>3239</v>
      </c>
      <c r="B2891" s="465" t="s">
        <v>3240</v>
      </c>
      <c r="C2891" s="466">
        <v>4000</v>
      </c>
      <c r="D2891" s="467">
        <v>0</v>
      </c>
      <c r="E2891" s="466">
        <v>4000</v>
      </c>
      <c r="F2891" s="468">
        <v>18</v>
      </c>
      <c r="G2891" s="469"/>
    </row>
    <row r="2892" spans="1:7" s="392" customFormat="1">
      <c r="A2892" s="464" t="s">
        <v>3241</v>
      </c>
      <c r="B2892" s="465" t="s">
        <v>3242</v>
      </c>
      <c r="C2892" s="466">
        <v>3800</v>
      </c>
      <c r="D2892" s="467">
        <v>0</v>
      </c>
      <c r="E2892" s="466">
        <v>3800</v>
      </c>
      <c r="F2892" s="468">
        <v>18</v>
      </c>
      <c r="G2892" s="469"/>
    </row>
    <row r="2893" spans="1:7" s="392" customFormat="1">
      <c r="A2893" s="464" t="s">
        <v>3243</v>
      </c>
      <c r="B2893" s="465" t="s">
        <v>3244</v>
      </c>
      <c r="C2893" s="466">
        <v>667</v>
      </c>
      <c r="D2893" s="467">
        <v>0</v>
      </c>
      <c r="E2893" s="466">
        <v>667</v>
      </c>
      <c r="F2893" s="468">
        <v>18</v>
      </c>
      <c r="G2893" s="469"/>
    </row>
    <row r="2894" spans="1:7" s="392" customFormat="1">
      <c r="A2894" s="464" t="s">
        <v>3245</v>
      </c>
      <c r="B2894" s="465" t="s">
        <v>3246</v>
      </c>
      <c r="C2894" s="466">
        <v>2700</v>
      </c>
      <c r="D2894" s="467">
        <v>0</v>
      </c>
      <c r="E2894" s="466">
        <v>2700</v>
      </c>
      <c r="F2894" s="468">
        <v>18</v>
      </c>
      <c r="G2894" s="469"/>
    </row>
    <row r="2895" spans="1:7" s="392" customFormat="1">
      <c r="A2895" s="464" t="s">
        <v>3247</v>
      </c>
      <c r="B2895" s="465" t="s">
        <v>3248</v>
      </c>
      <c r="C2895" s="466">
        <v>900</v>
      </c>
      <c r="D2895" s="467">
        <v>0</v>
      </c>
      <c r="E2895" s="466">
        <v>900</v>
      </c>
      <c r="F2895" s="468">
        <v>18</v>
      </c>
      <c r="G2895" s="469"/>
    </row>
    <row r="2896" spans="1:7" s="392" customFormat="1">
      <c r="A2896" s="464" t="s">
        <v>3249</v>
      </c>
      <c r="B2896" s="465" t="s">
        <v>3250</v>
      </c>
      <c r="C2896" s="466">
        <v>1.8</v>
      </c>
      <c r="D2896" s="467">
        <v>0</v>
      </c>
      <c r="E2896" s="466">
        <v>1.8</v>
      </c>
      <c r="F2896" s="468">
        <v>18</v>
      </c>
      <c r="G2896" s="469"/>
    </row>
    <row r="2897" spans="1:7" s="392" customFormat="1" ht="30">
      <c r="A2897" s="464" t="s">
        <v>3251</v>
      </c>
      <c r="B2897" s="465" t="s">
        <v>3252</v>
      </c>
      <c r="C2897" s="466">
        <v>991</v>
      </c>
      <c r="D2897" s="467">
        <v>0</v>
      </c>
      <c r="E2897" s="466">
        <v>991</v>
      </c>
      <c r="F2897" s="468">
        <v>18</v>
      </c>
      <c r="G2897" s="469"/>
    </row>
    <row r="2898" spans="1:7" s="392" customFormat="1" ht="30">
      <c r="A2898" s="464" t="s">
        <v>3253</v>
      </c>
      <c r="B2898" s="465" t="s">
        <v>3254</v>
      </c>
      <c r="C2898" s="466">
        <v>615</v>
      </c>
      <c r="D2898" s="467">
        <v>0</v>
      </c>
      <c r="E2898" s="466">
        <v>615</v>
      </c>
      <c r="F2898" s="468">
        <v>18</v>
      </c>
      <c r="G2898" s="469"/>
    </row>
    <row r="2899" spans="1:7" s="392" customFormat="1" ht="30">
      <c r="A2899" s="464" t="s">
        <v>3255</v>
      </c>
      <c r="B2899" s="465" t="s">
        <v>3256</v>
      </c>
      <c r="C2899" s="466">
        <v>991</v>
      </c>
      <c r="D2899" s="467">
        <v>0</v>
      </c>
      <c r="E2899" s="466">
        <v>991</v>
      </c>
      <c r="F2899" s="468">
        <v>18</v>
      </c>
      <c r="G2899" s="469"/>
    </row>
    <row r="2900" spans="1:7" s="392" customFormat="1" ht="30">
      <c r="A2900" s="464" t="s">
        <v>3257</v>
      </c>
      <c r="B2900" s="465" t="s">
        <v>3258</v>
      </c>
      <c r="C2900" s="466">
        <v>615</v>
      </c>
      <c r="D2900" s="467">
        <v>0</v>
      </c>
      <c r="E2900" s="466">
        <v>615</v>
      </c>
      <c r="F2900" s="468">
        <v>18</v>
      </c>
      <c r="G2900" s="469"/>
    </row>
    <row r="2901" spans="1:7" s="392" customFormat="1">
      <c r="A2901" s="421" t="s">
        <v>3259</v>
      </c>
      <c r="B2901" s="465"/>
      <c r="C2901" s="466"/>
      <c r="D2901" s="467"/>
      <c r="E2901" s="466"/>
      <c r="F2901" s="468"/>
      <c r="G2901" s="469"/>
    </row>
    <row r="2902" spans="1:7" s="392" customFormat="1" ht="30">
      <c r="A2902" s="464" t="s">
        <v>3260</v>
      </c>
      <c r="B2902" s="465" t="s">
        <v>3261</v>
      </c>
      <c r="C2902" s="466">
        <v>1374</v>
      </c>
      <c r="D2902" s="467">
        <v>0</v>
      </c>
      <c r="E2902" s="466">
        <v>1374</v>
      </c>
      <c r="F2902" s="468">
        <v>41</v>
      </c>
      <c r="G2902" s="469"/>
    </row>
    <row r="2903" spans="1:7" s="392" customFormat="1" ht="30">
      <c r="A2903" s="464" t="s">
        <v>3262</v>
      </c>
      <c r="B2903" s="465" t="s">
        <v>3263</v>
      </c>
      <c r="C2903" s="466">
        <v>1153</v>
      </c>
      <c r="D2903" s="467">
        <v>0</v>
      </c>
      <c r="E2903" s="466">
        <v>1153</v>
      </c>
      <c r="F2903" s="468">
        <v>41</v>
      </c>
      <c r="G2903" s="469"/>
    </row>
    <row r="2904" spans="1:7" s="392" customFormat="1">
      <c r="A2904" s="464" t="s">
        <v>3264</v>
      </c>
      <c r="B2904" s="465" t="s">
        <v>3265</v>
      </c>
      <c r="C2904" s="466">
        <v>1051</v>
      </c>
      <c r="D2904" s="467">
        <v>0</v>
      </c>
      <c r="E2904" s="466">
        <v>1051</v>
      </c>
      <c r="F2904" s="468">
        <v>41</v>
      </c>
      <c r="G2904" s="469"/>
    </row>
    <row r="2905" spans="1:7" s="392" customFormat="1">
      <c r="A2905" s="464" t="s">
        <v>3266</v>
      </c>
      <c r="B2905" s="465" t="s">
        <v>3267</v>
      </c>
      <c r="C2905" s="466">
        <v>1153</v>
      </c>
      <c r="D2905" s="467">
        <v>0</v>
      </c>
      <c r="E2905" s="466">
        <v>1153</v>
      </c>
      <c r="F2905" s="468">
        <v>41</v>
      </c>
      <c r="G2905" s="469"/>
    </row>
    <row r="2906" spans="1:7" s="392" customFormat="1" ht="30">
      <c r="A2906" s="464" t="s">
        <v>3268</v>
      </c>
      <c r="B2906" s="465" t="s">
        <v>3269</v>
      </c>
      <c r="C2906" s="466">
        <v>5261</v>
      </c>
      <c r="D2906" s="467">
        <v>0</v>
      </c>
      <c r="E2906" s="466">
        <v>5261</v>
      </c>
      <c r="F2906" s="468">
        <v>41</v>
      </c>
      <c r="G2906" s="469"/>
    </row>
    <row r="2907" spans="1:7" s="392" customFormat="1" ht="30">
      <c r="A2907" s="464" t="s">
        <v>3270</v>
      </c>
      <c r="B2907" s="465" t="s">
        <v>3271</v>
      </c>
      <c r="C2907" s="466">
        <v>4840</v>
      </c>
      <c r="D2907" s="467">
        <v>0</v>
      </c>
      <c r="E2907" s="466">
        <v>4840</v>
      </c>
      <c r="F2907" s="468">
        <v>41</v>
      </c>
      <c r="G2907" s="469"/>
    </row>
    <row r="2908" spans="1:7" s="392" customFormat="1" ht="30">
      <c r="A2908" s="464" t="s">
        <v>3272</v>
      </c>
      <c r="B2908" s="465" t="s">
        <v>3273</v>
      </c>
      <c r="C2908" s="466">
        <v>4208</v>
      </c>
      <c r="D2908" s="467">
        <v>0</v>
      </c>
      <c r="E2908" s="466">
        <v>4208</v>
      </c>
      <c r="F2908" s="468">
        <v>41</v>
      </c>
      <c r="G2908" s="469"/>
    </row>
    <row r="2909" spans="1:7" s="392" customFormat="1" ht="30">
      <c r="A2909" s="464" t="s">
        <v>3274</v>
      </c>
      <c r="B2909" s="465" t="s">
        <v>3275</v>
      </c>
      <c r="C2909" s="466">
        <v>4500</v>
      </c>
      <c r="D2909" s="467">
        <v>0</v>
      </c>
      <c r="E2909" s="466">
        <v>4500</v>
      </c>
      <c r="F2909" s="468">
        <v>41</v>
      </c>
      <c r="G2909" s="469"/>
    </row>
    <row r="2910" spans="1:7" s="392" customFormat="1" ht="30">
      <c r="A2910" s="464" t="s">
        <v>3276</v>
      </c>
      <c r="B2910" s="465" t="s">
        <v>3277</v>
      </c>
      <c r="C2910" s="466">
        <v>5261</v>
      </c>
      <c r="D2910" s="467">
        <v>0</v>
      </c>
      <c r="E2910" s="466">
        <v>5261</v>
      </c>
      <c r="F2910" s="468">
        <v>41</v>
      </c>
      <c r="G2910" s="469"/>
    </row>
    <row r="2911" spans="1:7" s="392" customFormat="1" ht="30">
      <c r="A2911" s="464" t="s">
        <v>3278</v>
      </c>
      <c r="B2911" s="465" t="s">
        <v>3279</v>
      </c>
      <c r="C2911" s="466">
        <v>4500</v>
      </c>
      <c r="D2911" s="467">
        <v>0</v>
      </c>
      <c r="E2911" s="466">
        <v>4500</v>
      </c>
      <c r="F2911" s="468">
        <v>41</v>
      </c>
      <c r="G2911" s="469"/>
    </row>
    <row r="2912" spans="1:7" s="392" customFormat="1">
      <c r="A2912" s="464" t="s">
        <v>3280</v>
      </c>
      <c r="B2912" s="465" t="s">
        <v>3281</v>
      </c>
      <c r="C2912" s="466">
        <v>299</v>
      </c>
      <c r="D2912" s="467">
        <v>0</v>
      </c>
      <c r="E2912" s="466">
        <v>299</v>
      </c>
      <c r="F2912" s="468">
        <v>41</v>
      </c>
      <c r="G2912" s="469"/>
    </row>
    <row r="2913" spans="1:7" s="392" customFormat="1">
      <c r="A2913" s="464" t="s">
        <v>3282</v>
      </c>
      <c r="B2913" s="465" t="s">
        <v>3283</v>
      </c>
      <c r="C2913" s="466">
        <v>6135</v>
      </c>
      <c r="D2913" s="467">
        <v>0</v>
      </c>
      <c r="E2913" s="466">
        <v>6135</v>
      </c>
      <c r="F2913" s="468">
        <v>41</v>
      </c>
      <c r="G2913" s="469"/>
    </row>
    <row r="2914" spans="1:7" s="392" customFormat="1">
      <c r="A2914" s="464" t="s">
        <v>3284</v>
      </c>
      <c r="B2914" s="465" t="s">
        <v>3285</v>
      </c>
      <c r="C2914" s="466">
        <v>6635</v>
      </c>
      <c r="D2914" s="467">
        <v>0</v>
      </c>
      <c r="E2914" s="466">
        <v>6635</v>
      </c>
      <c r="F2914" s="468">
        <v>41</v>
      </c>
      <c r="G2914" s="469"/>
    </row>
    <row r="2915" spans="1:7" s="392" customFormat="1">
      <c r="A2915" s="464" t="s">
        <v>3286</v>
      </c>
      <c r="B2915" s="465" t="s">
        <v>3287</v>
      </c>
      <c r="C2915" s="466">
        <v>5450</v>
      </c>
      <c r="D2915" s="467">
        <v>0</v>
      </c>
      <c r="E2915" s="466">
        <v>5450</v>
      </c>
      <c r="F2915" s="468">
        <v>41</v>
      </c>
      <c r="G2915" s="469"/>
    </row>
    <row r="2916" spans="1:7" s="392" customFormat="1">
      <c r="A2916" s="464" t="s">
        <v>3288</v>
      </c>
      <c r="B2916" s="465" t="s">
        <v>3289</v>
      </c>
      <c r="C2916" s="466">
        <v>339</v>
      </c>
      <c r="D2916" s="467">
        <v>0</v>
      </c>
      <c r="E2916" s="466">
        <v>339</v>
      </c>
      <c r="F2916" s="468">
        <v>41</v>
      </c>
      <c r="G2916" s="469"/>
    </row>
    <row r="2917" spans="1:7" s="392" customFormat="1" ht="30">
      <c r="A2917" s="464" t="s">
        <v>3290</v>
      </c>
      <c r="B2917" s="465" t="s">
        <v>3291</v>
      </c>
      <c r="C2917" s="466">
        <v>1390</v>
      </c>
      <c r="D2917" s="467">
        <v>0</v>
      </c>
      <c r="E2917" s="466">
        <v>1390</v>
      </c>
      <c r="F2917" s="468">
        <v>41</v>
      </c>
      <c r="G2917" s="469"/>
    </row>
    <row r="2918" spans="1:7" s="392" customFormat="1">
      <c r="A2918" s="464" t="s">
        <v>3292</v>
      </c>
      <c r="B2918" s="465" t="s">
        <v>3293</v>
      </c>
      <c r="C2918" s="466">
        <v>945</v>
      </c>
      <c r="D2918" s="467">
        <v>0</v>
      </c>
      <c r="E2918" s="466">
        <v>945</v>
      </c>
      <c r="F2918" s="468">
        <v>41</v>
      </c>
      <c r="G2918" s="469"/>
    </row>
    <row r="2919" spans="1:7" s="392" customFormat="1">
      <c r="A2919" s="464" t="s">
        <v>3294</v>
      </c>
      <c r="B2919" s="465" t="s">
        <v>3295</v>
      </c>
      <c r="C2919" s="466">
        <v>6990</v>
      </c>
      <c r="D2919" s="467">
        <v>0</v>
      </c>
      <c r="E2919" s="466">
        <v>6990</v>
      </c>
      <c r="F2919" s="468">
        <v>87</v>
      </c>
      <c r="G2919" s="469"/>
    </row>
    <row r="2920" spans="1:7" s="392" customFormat="1">
      <c r="A2920" s="464" t="s">
        <v>3296</v>
      </c>
      <c r="B2920" s="465" t="s">
        <v>3297</v>
      </c>
      <c r="C2920" s="466">
        <v>1275</v>
      </c>
      <c r="D2920" s="467">
        <v>0</v>
      </c>
      <c r="E2920" s="466">
        <v>1275</v>
      </c>
      <c r="F2920" s="468">
        <v>41</v>
      </c>
      <c r="G2920" s="469"/>
    </row>
    <row r="2921" spans="1:7" s="392" customFormat="1">
      <c r="A2921" s="464" t="s">
        <v>3298</v>
      </c>
      <c r="B2921" s="465" t="s">
        <v>3299</v>
      </c>
      <c r="C2921" s="466">
        <v>600</v>
      </c>
      <c r="D2921" s="467">
        <v>0</v>
      </c>
      <c r="E2921" s="466">
        <v>600</v>
      </c>
      <c r="F2921" s="468">
        <v>41</v>
      </c>
      <c r="G2921" s="469"/>
    </row>
    <row r="2922" spans="1:7" s="392" customFormat="1">
      <c r="A2922" s="464" t="s">
        <v>3300</v>
      </c>
      <c r="B2922" s="465" t="s">
        <v>3301</v>
      </c>
      <c r="C2922" s="466">
        <v>700</v>
      </c>
      <c r="D2922" s="467">
        <v>0</v>
      </c>
      <c r="E2922" s="466">
        <v>700</v>
      </c>
      <c r="F2922" s="468">
        <v>41</v>
      </c>
      <c r="G2922" s="469"/>
    </row>
    <row r="2923" spans="1:7" s="392" customFormat="1">
      <c r="A2923" s="464" t="s">
        <v>3302</v>
      </c>
      <c r="B2923" s="465" t="s">
        <v>3303</v>
      </c>
      <c r="C2923" s="466">
        <v>700</v>
      </c>
      <c r="D2923" s="467">
        <v>0</v>
      </c>
      <c r="E2923" s="466">
        <v>700</v>
      </c>
      <c r="F2923" s="468">
        <v>41</v>
      </c>
      <c r="G2923" s="469"/>
    </row>
    <row r="2924" spans="1:7" s="392" customFormat="1">
      <c r="A2924" s="464" t="s">
        <v>3304</v>
      </c>
      <c r="B2924" s="465" t="s">
        <v>3305</v>
      </c>
      <c r="C2924" s="466">
        <v>675</v>
      </c>
      <c r="D2924" s="467">
        <v>0</v>
      </c>
      <c r="E2924" s="466">
        <v>675</v>
      </c>
      <c r="F2924" s="468">
        <v>41</v>
      </c>
      <c r="G2924" s="469"/>
    </row>
    <row r="2925" spans="1:7" s="392" customFormat="1">
      <c r="A2925" s="464" t="s">
        <v>3306</v>
      </c>
      <c r="B2925" s="465" t="s">
        <v>3307</v>
      </c>
      <c r="C2925" s="466">
        <v>975</v>
      </c>
      <c r="D2925" s="467">
        <v>0</v>
      </c>
      <c r="E2925" s="466">
        <v>975</v>
      </c>
      <c r="F2925" s="468">
        <v>41</v>
      </c>
      <c r="G2925" s="469"/>
    </row>
    <row r="2926" spans="1:7" s="392" customFormat="1">
      <c r="A2926" s="464" t="s">
        <v>3308</v>
      </c>
      <c r="B2926" s="465" t="s">
        <v>3309</v>
      </c>
      <c r="C2926" s="466">
        <v>670</v>
      </c>
      <c r="D2926" s="467">
        <v>0</v>
      </c>
      <c r="E2926" s="466">
        <v>670</v>
      </c>
      <c r="F2926" s="468">
        <v>41</v>
      </c>
      <c r="G2926" s="469"/>
    </row>
    <row r="2927" spans="1:7" s="392" customFormat="1">
      <c r="A2927" s="464" t="s">
        <v>3310</v>
      </c>
      <c r="B2927" s="465" t="s">
        <v>3311</v>
      </c>
      <c r="C2927" s="466">
        <v>525</v>
      </c>
      <c r="D2927" s="467">
        <v>0</v>
      </c>
      <c r="E2927" s="466">
        <v>525</v>
      </c>
      <c r="F2927" s="468">
        <v>41</v>
      </c>
      <c r="G2927" s="469"/>
    </row>
    <row r="2928" spans="1:7" s="392" customFormat="1">
      <c r="A2928" s="483" t="s">
        <v>2153</v>
      </c>
      <c r="B2928" s="465"/>
      <c r="C2928" s="466"/>
      <c r="D2928" s="467"/>
      <c r="E2928" s="466"/>
      <c r="F2928" s="468"/>
      <c r="G2928" s="469"/>
    </row>
    <row r="2929" spans="1:7" s="392" customFormat="1">
      <c r="A2929" s="464" t="s">
        <v>3312</v>
      </c>
      <c r="B2929" s="465" t="s">
        <v>3313</v>
      </c>
      <c r="C2929" s="466">
        <v>672</v>
      </c>
      <c r="D2929" s="467">
        <v>0</v>
      </c>
      <c r="E2929" s="466">
        <v>672</v>
      </c>
      <c r="F2929" s="468">
        <v>29</v>
      </c>
      <c r="G2929" s="469">
        <v>100</v>
      </c>
    </row>
    <row r="2930" spans="1:7" s="392" customFormat="1">
      <c r="A2930" s="464" t="s">
        <v>3314</v>
      </c>
      <c r="B2930" s="465" t="s">
        <v>3315</v>
      </c>
      <c r="C2930" s="466">
        <v>777</v>
      </c>
      <c r="D2930" s="467">
        <v>0</v>
      </c>
      <c r="E2930" s="466">
        <v>777</v>
      </c>
      <c r="F2930" s="468">
        <v>29</v>
      </c>
      <c r="G2930" s="469">
        <v>100</v>
      </c>
    </row>
    <row r="2931" spans="1:7" s="392" customFormat="1">
      <c r="A2931" s="464" t="s">
        <v>3316</v>
      </c>
      <c r="B2931" s="465" t="s">
        <v>3317</v>
      </c>
      <c r="C2931" s="466">
        <v>25</v>
      </c>
      <c r="D2931" s="467">
        <v>0</v>
      </c>
      <c r="E2931" s="466">
        <v>25</v>
      </c>
      <c r="F2931" s="468">
        <v>29</v>
      </c>
      <c r="G2931" s="469">
        <v>100</v>
      </c>
    </row>
    <row r="2932" spans="1:7" s="392" customFormat="1" ht="30">
      <c r="A2932" s="464" t="s">
        <v>3318</v>
      </c>
      <c r="B2932" s="465" t="s">
        <v>3319</v>
      </c>
      <c r="C2932" s="466">
        <v>132</v>
      </c>
      <c r="D2932" s="467">
        <v>0</v>
      </c>
      <c r="E2932" s="466">
        <v>132</v>
      </c>
      <c r="F2932" s="468">
        <v>29</v>
      </c>
      <c r="G2932" s="469">
        <v>100</v>
      </c>
    </row>
    <row r="2933" spans="1:7" s="392" customFormat="1">
      <c r="A2933" s="464" t="s">
        <v>3320</v>
      </c>
      <c r="B2933" s="465" t="s">
        <v>3321</v>
      </c>
      <c r="C2933" s="466">
        <v>110</v>
      </c>
      <c r="D2933" s="467">
        <v>0</v>
      </c>
      <c r="E2933" s="466">
        <v>110</v>
      </c>
      <c r="F2933" s="468">
        <v>29</v>
      </c>
      <c r="G2933" s="469">
        <v>100</v>
      </c>
    </row>
    <row r="2934" spans="1:7" s="392" customFormat="1">
      <c r="A2934" s="464" t="s">
        <v>3322</v>
      </c>
      <c r="B2934" s="465" t="s">
        <v>3323</v>
      </c>
      <c r="C2934" s="466">
        <v>110</v>
      </c>
      <c r="D2934" s="467">
        <v>0</v>
      </c>
      <c r="E2934" s="466">
        <v>110</v>
      </c>
      <c r="F2934" s="468">
        <v>29</v>
      </c>
      <c r="G2934" s="469">
        <v>100</v>
      </c>
    </row>
    <row r="2935" spans="1:7" s="392" customFormat="1">
      <c r="A2935" s="464" t="s">
        <v>3324</v>
      </c>
      <c r="B2935" s="465" t="s">
        <v>3325</v>
      </c>
      <c r="C2935" s="466">
        <v>110</v>
      </c>
      <c r="D2935" s="467">
        <v>0</v>
      </c>
      <c r="E2935" s="466">
        <v>110</v>
      </c>
      <c r="F2935" s="468">
        <v>29</v>
      </c>
      <c r="G2935" s="469">
        <v>100</v>
      </c>
    </row>
    <row r="2936" spans="1:7" s="392" customFormat="1">
      <c r="A2936" s="464" t="s">
        <v>3326</v>
      </c>
      <c r="B2936" s="465" t="s">
        <v>3327</v>
      </c>
      <c r="C2936" s="466">
        <v>0.56000000000000005</v>
      </c>
      <c r="D2936" s="467">
        <v>0</v>
      </c>
      <c r="E2936" s="466">
        <v>0.56000000000000005</v>
      </c>
      <c r="F2936" s="468">
        <v>29</v>
      </c>
      <c r="G2936" s="469">
        <v>100</v>
      </c>
    </row>
    <row r="2937" spans="1:7" s="392" customFormat="1">
      <c r="A2937" s="464" t="s">
        <v>3328</v>
      </c>
      <c r="B2937" s="465" t="s">
        <v>3329</v>
      </c>
      <c r="C2937" s="466">
        <v>110</v>
      </c>
      <c r="D2937" s="467">
        <v>0</v>
      </c>
      <c r="E2937" s="466">
        <v>110</v>
      </c>
      <c r="F2937" s="468">
        <v>29</v>
      </c>
      <c r="G2937" s="469">
        <v>100</v>
      </c>
    </row>
    <row r="2938" spans="1:7" s="392" customFormat="1">
      <c r="A2938" s="464" t="s">
        <v>3330</v>
      </c>
      <c r="B2938" s="465" t="s">
        <v>3331</v>
      </c>
      <c r="C2938" s="466">
        <v>42</v>
      </c>
      <c r="D2938" s="467">
        <v>0</v>
      </c>
      <c r="E2938" s="466">
        <v>42</v>
      </c>
      <c r="F2938" s="468">
        <v>29</v>
      </c>
      <c r="G2938" s="469">
        <v>100</v>
      </c>
    </row>
    <row r="2939" spans="1:7" s="392" customFormat="1">
      <c r="A2939" s="464" t="s">
        <v>3332</v>
      </c>
      <c r="B2939" s="465" t="s">
        <v>3333</v>
      </c>
      <c r="C2939" s="466">
        <v>707</v>
      </c>
      <c r="D2939" s="467">
        <v>0</v>
      </c>
      <c r="E2939" s="466">
        <v>707</v>
      </c>
      <c r="F2939" s="468">
        <v>29</v>
      </c>
      <c r="G2939" s="469">
        <v>100</v>
      </c>
    </row>
    <row r="2940" spans="1:7" s="392" customFormat="1">
      <c r="A2940" s="464" t="s">
        <v>3334</v>
      </c>
      <c r="B2940" s="465" t="s">
        <v>3335</v>
      </c>
      <c r="C2940" s="466">
        <v>289</v>
      </c>
      <c r="D2940" s="467">
        <v>0</v>
      </c>
      <c r="E2940" s="466">
        <v>289</v>
      </c>
      <c r="F2940" s="468">
        <v>29</v>
      </c>
      <c r="G2940" s="469">
        <v>100</v>
      </c>
    </row>
    <row r="2941" spans="1:7" s="392" customFormat="1">
      <c r="A2941" s="464" t="s">
        <v>3336</v>
      </c>
      <c r="B2941" s="465" t="s">
        <v>3337</v>
      </c>
      <c r="C2941" s="466">
        <v>0.22</v>
      </c>
      <c r="D2941" s="467">
        <v>0</v>
      </c>
      <c r="E2941" s="466">
        <v>0.22</v>
      </c>
      <c r="F2941" s="468">
        <v>29</v>
      </c>
      <c r="G2941" s="469">
        <v>100</v>
      </c>
    </row>
    <row r="2942" spans="1:7" s="392" customFormat="1">
      <c r="A2942" s="464" t="s">
        <v>3338</v>
      </c>
      <c r="B2942" s="465" t="s">
        <v>3339</v>
      </c>
      <c r="C2942" s="466">
        <v>0.16</v>
      </c>
      <c r="D2942" s="467">
        <v>0</v>
      </c>
      <c r="E2942" s="466">
        <v>0.16</v>
      </c>
      <c r="F2942" s="468">
        <v>29</v>
      </c>
      <c r="G2942" s="469">
        <v>100</v>
      </c>
    </row>
    <row r="2943" spans="1:7" s="392" customFormat="1">
      <c r="A2943" s="464" t="s">
        <v>3340</v>
      </c>
      <c r="B2943" s="465" t="s">
        <v>3341</v>
      </c>
      <c r="C2943" s="466">
        <v>0.16</v>
      </c>
      <c r="D2943" s="467">
        <v>0</v>
      </c>
      <c r="E2943" s="466">
        <v>0.16</v>
      </c>
      <c r="F2943" s="468">
        <v>29</v>
      </c>
      <c r="G2943" s="469">
        <v>100</v>
      </c>
    </row>
    <row r="2944" spans="1:7" s="392" customFormat="1">
      <c r="A2944" s="464" t="s">
        <v>3342</v>
      </c>
      <c r="B2944" s="465" t="s">
        <v>3343</v>
      </c>
      <c r="C2944" s="466">
        <v>0.16</v>
      </c>
      <c r="D2944" s="467">
        <v>0</v>
      </c>
      <c r="E2944" s="466">
        <v>0.16</v>
      </c>
      <c r="F2944" s="468">
        <v>29</v>
      </c>
      <c r="G2944" s="469">
        <v>100</v>
      </c>
    </row>
    <row r="2945" spans="1:7" s="392" customFormat="1">
      <c r="A2945" s="464" t="s">
        <v>3344</v>
      </c>
      <c r="B2945" s="465" t="s">
        <v>3345</v>
      </c>
      <c r="C2945" s="466">
        <v>0.16</v>
      </c>
      <c r="D2945" s="467">
        <v>0</v>
      </c>
      <c r="E2945" s="466">
        <v>0.16</v>
      </c>
      <c r="F2945" s="468">
        <v>29</v>
      </c>
      <c r="G2945" s="469">
        <v>100</v>
      </c>
    </row>
    <row r="2946" spans="1:7" s="392" customFormat="1">
      <c r="A2946" s="464" t="s">
        <v>3346</v>
      </c>
      <c r="B2946" s="465" t="s">
        <v>3347</v>
      </c>
      <c r="C2946" s="466">
        <v>0.16</v>
      </c>
      <c r="D2946" s="467">
        <v>0</v>
      </c>
      <c r="E2946" s="466">
        <v>0.16</v>
      </c>
      <c r="F2946" s="468">
        <v>29</v>
      </c>
      <c r="G2946" s="469">
        <v>100</v>
      </c>
    </row>
    <row r="2947" spans="1:7" s="392" customFormat="1">
      <c r="A2947" s="464" t="s">
        <v>3348</v>
      </c>
      <c r="B2947" s="465" t="s">
        <v>3349</v>
      </c>
      <c r="C2947" s="466">
        <v>0.25</v>
      </c>
      <c r="D2947" s="467">
        <v>0</v>
      </c>
      <c r="E2947" s="466">
        <v>0.25</v>
      </c>
      <c r="F2947" s="468">
        <v>29</v>
      </c>
      <c r="G2947" s="469">
        <v>100</v>
      </c>
    </row>
    <row r="2948" spans="1:7" s="392" customFormat="1">
      <c r="A2948" s="464" t="s">
        <v>3350</v>
      </c>
      <c r="B2948" s="465" t="s">
        <v>3351</v>
      </c>
      <c r="C2948" s="466">
        <v>375</v>
      </c>
      <c r="D2948" s="467">
        <v>0</v>
      </c>
      <c r="E2948" s="466">
        <v>375</v>
      </c>
      <c r="F2948" s="468">
        <v>29</v>
      </c>
      <c r="G2948" s="469">
        <v>100</v>
      </c>
    </row>
    <row r="2949" spans="1:7" s="392" customFormat="1" ht="15.75" thickBot="1">
      <c r="A2949" s="511" t="s">
        <v>3352</v>
      </c>
      <c r="B2949" s="512" t="s">
        <v>3353</v>
      </c>
      <c r="C2949" s="513">
        <v>1465</v>
      </c>
      <c r="D2949" s="514">
        <v>0</v>
      </c>
      <c r="E2949" s="513">
        <v>1465</v>
      </c>
      <c r="F2949" s="515">
        <v>29</v>
      </c>
      <c r="G2949" s="516">
        <v>100</v>
      </c>
    </row>
  </sheetData>
  <mergeCells count="51">
    <mergeCell ref="A10:G10"/>
    <mergeCell ref="A2282:E2282"/>
    <mergeCell ref="A2664:E2664"/>
    <mergeCell ref="A2665:E2665"/>
    <mergeCell ref="A2666:E2666"/>
    <mergeCell ref="A2667:E2667"/>
    <mergeCell ref="A2682:E2682"/>
    <mergeCell ref="A2683:E2683"/>
    <mergeCell ref="A2684:E2684"/>
    <mergeCell ref="A2685:E2685"/>
    <mergeCell ref="A2686:E2686"/>
    <mergeCell ref="A2687:E2687"/>
    <mergeCell ref="A2688:E2688"/>
    <mergeCell ref="A2695:E2695"/>
    <mergeCell ref="A2696:E2696"/>
    <mergeCell ref="A2697:E2697"/>
    <mergeCell ref="A2705:E2705"/>
    <mergeCell ref="A2706:E2706"/>
    <mergeCell ref="A2708:E2708"/>
    <mergeCell ref="A2709:E2709"/>
    <mergeCell ref="A2712:E2712"/>
    <mergeCell ref="A2713:E2713"/>
    <mergeCell ref="A2714:E2714"/>
    <mergeCell ref="A2715:E2715"/>
    <mergeCell ref="A2720:E2720"/>
    <mergeCell ref="A2721:E2721"/>
    <mergeCell ref="A2722:E2722"/>
    <mergeCell ref="A2723:E2723"/>
    <mergeCell ref="A2724:E2724"/>
    <mergeCell ref="A2728:E2728"/>
    <mergeCell ref="A2729:E2729"/>
    <mergeCell ref="A2730:E2730"/>
    <mergeCell ref="A2737:E2737"/>
    <mergeCell ref="A2738:E2738"/>
    <mergeCell ref="A2741:E2741"/>
    <mergeCell ref="A2742:E2742"/>
    <mergeCell ref="A2743:E2743"/>
    <mergeCell ref="A2744:E2744"/>
    <mergeCell ref="A2747:E2747"/>
    <mergeCell ref="A2750:E2750"/>
    <mergeCell ref="A2756:E2756"/>
    <mergeCell ref="A2758:E2758"/>
    <mergeCell ref="A2760:E2760"/>
    <mergeCell ref="A2761:E2761"/>
    <mergeCell ref="A2762:E2762"/>
    <mergeCell ref="A2765:E2765"/>
    <mergeCell ref="A2771:E2771"/>
    <mergeCell ref="A2774:E2774"/>
    <mergeCell ref="A2780:E2780"/>
    <mergeCell ref="A2782:E2782"/>
    <mergeCell ref="A2788:E2788"/>
  </mergeCells>
  <phoneticPr fontId="2" type="noConversion"/>
  <pageMargins left="0.75" right="0.75" top="1" bottom="1" header="0.5" footer="0.5"/>
  <pageSetup scale="5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vt:i4>
      </vt:variant>
    </vt:vector>
  </HeadingPairs>
  <TitlesOfParts>
    <vt:vector size="22" baseType="lpstr">
      <vt:lpstr>INSTRUCTIONS</vt:lpstr>
      <vt:lpstr>21-30 cpm (223)</vt:lpstr>
      <vt:lpstr>21-30 cpm (283)</vt:lpstr>
      <vt:lpstr>21-30 cpm (C224)</vt:lpstr>
      <vt:lpstr>21-30 cpm (C284)</vt:lpstr>
      <vt:lpstr>31-40 cpm (363)</vt:lpstr>
      <vt:lpstr>31-40 cpm (C364)</vt:lpstr>
      <vt:lpstr>41-50 cpm (423)</vt:lpstr>
      <vt:lpstr>41-50 cpm (501)</vt:lpstr>
      <vt:lpstr>41-50 cpm (C454)</vt:lpstr>
      <vt:lpstr>41-50 cpm (C554)</vt:lpstr>
      <vt:lpstr>70-80 cpm (C754)</vt:lpstr>
      <vt:lpstr>70-80 cpm (751)</vt:lpstr>
      <vt:lpstr>91-100 cpm (951)</vt:lpstr>
      <vt:lpstr>B&amp;W Maintenance</vt:lpstr>
      <vt:lpstr>Color Maintenance</vt:lpstr>
      <vt:lpstr>Power Filters</vt:lpstr>
      <vt:lpstr>Related Software</vt:lpstr>
      <vt:lpstr>'21-30 cpm (C224)'!Print_Area</vt:lpstr>
      <vt:lpstr>'Related Software'!Print_Area</vt:lpstr>
      <vt:lpstr>'21-30 cpm (C224)'!Print_Titles</vt:lpstr>
      <vt:lpstr>'Related Software'!Print_Titles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M2</dc:creator>
  <cp:lastModifiedBy>Kristen McKenna</cp:lastModifiedBy>
  <cp:lastPrinted>2012-08-30T20:26:33Z</cp:lastPrinted>
  <dcterms:created xsi:type="dcterms:W3CDTF">2010-03-28T19:20:53Z</dcterms:created>
  <dcterms:modified xsi:type="dcterms:W3CDTF">2012-12-04T21:39:16Z</dcterms:modified>
</cp:coreProperties>
</file>