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van.McLaughlin\Downloads\"/>
    </mc:Choice>
  </mc:AlternateContent>
  <xr:revisionPtr revIDLastSave="0" documentId="8_{759F5B25-BBA5-4DB8-8A3F-94729A0CFEA3}" xr6:coauthVersionLast="47" xr6:coauthVersionMax="47" xr10:uidLastSave="{00000000-0000-0000-0000-000000000000}"/>
  <bookViews>
    <workbookView xWindow="-10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L14" i="1" s="1"/>
  <c r="CC28" i="1"/>
  <c r="CC29" i="1"/>
  <c r="CC30" i="1"/>
  <c r="CC31" i="1"/>
  <c r="CC32" i="1"/>
  <c r="CC33" i="1"/>
  <c r="CC34" i="1"/>
  <c r="CC35" i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32" i="1" l="1"/>
  <c r="L25" i="1"/>
  <c r="L33" i="1"/>
  <c r="L35" i="1"/>
  <c r="L29" i="1"/>
  <c r="L11" i="1"/>
  <c r="L26" i="1"/>
  <c r="L16" i="1"/>
  <c r="L30" i="1"/>
  <c r="L22" i="1"/>
  <c r="L10" i="1"/>
  <c r="L24" i="1"/>
  <c r="L21" i="1"/>
  <c r="L34" i="1"/>
  <c r="L18" i="1"/>
  <c r="L12" i="1"/>
  <c r="L15" i="1"/>
  <c r="L31" i="1"/>
  <c r="L13" i="1"/>
  <c r="L28" i="1"/>
  <c r="L27" i="1"/>
  <c r="L20" i="1"/>
  <c r="L19" i="1"/>
  <c r="L23" i="1"/>
  <c r="L17" i="1"/>
  <c r="L9" i="1"/>
  <c r="K8" i="1"/>
</calcChain>
</file>

<file path=xl/sharedStrings.xml><?xml version="1.0" encoding="utf-8"?>
<sst xmlns="http://schemas.openxmlformats.org/spreadsheetml/2006/main" count="421" uniqueCount="174">
  <si>
    <t>Subcontractor/Dealer/Reseller Information Form</t>
  </si>
  <si>
    <t>Contract Name:</t>
  </si>
  <si>
    <t>Contract Number:</t>
  </si>
  <si>
    <t>Contractor Name:</t>
  </si>
  <si>
    <t>* * * PLEASE RETURN THIS FORM TO DMS IN EXCEL FORMAT ONLY * * *</t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</si>
  <si>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</si>
  <si>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Subcontractor/Dealer/Reseller Name</t>
  </si>
  <si>
    <t>Website</t>
  </si>
  <si>
    <t>Contact Name</t>
  </si>
  <si>
    <t>Email</t>
  </si>
  <si>
    <t>Phone</t>
  </si>
  <si>
    <t>ext.</t>
  </si>
  <si>
    <t>Address</t>
  </si>
  <si>
    <t>City</t>
  </si>
  <si>
    <t>State</t>
  </si>
  <si>
    <t>Zip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</si>
  <si>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</si>
  <si>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t>Approved Date
(DMS USE ONLY)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</si>
  <si>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</si>
  <si>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</si>
  <si>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</si>
  <si>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</si>
  <si>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</si>
  <si>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</si>
  <si>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</si>
  <si>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</si>
  <si>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</si>
  <si>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</si>
  <si>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</si>
  <si>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</si>
  <si>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</si>
  <si>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</si>
  <si>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</si>
  <si>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</si>
  <si>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</si>
  <si>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</si>
  <si>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</si>
  <si>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</si>
  <si>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</si>
  <si>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</si>
  <si>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</si>
  <si>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</si>
  <si>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</si>
  <si>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</si>
  <si>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</si>
  <si>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</si>
  <si>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</si>
  <si>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</si>
  <si>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</si>
  <si>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</si>
  <si>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</si>
  <si>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</si>
  <si>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</si>
  <si>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</si>
  <si>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</si>
  <si>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</si>
  <si>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</si>
  <si>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</si>
  <si>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</si>
  <si>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</si>
  <si>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</si>
  <si>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</si>
  <si>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</si>
  <si>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</si>
  <si>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</si>
  <si>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</si>
  <si>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</si>
  <si>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</si>
  <si>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</si>
  <si>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</si>
  <si>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</si>
  <si>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</si>
  <si>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</si>
  <si>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</si>
  <si>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</si>
  <si>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</si>
  <si>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</si>
  <si>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</si>
  <si>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</si>
  <si>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</si>
  <si>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</si>
  <si>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</si>
  <si>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</si>
  <si>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</si>
  <si>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</si>
  <si>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www.abscopiers.net</t>
  </si>
  <si>
    <t>Scott Gary</t>
  </si>
  <si>
    <t>ABSOLUTE BUSINESS SOLUTIONS, INC</t>
  </si>
  <si>
    <t>scott@abscopiers.net</t>
  </si>
  <si>
    <t>226 W. 6th Street</t>
  </si>
  <si>
    <t>Panama City</t>
  </si>
  <si>
    <t>FL</t>
  </si>
  <si>
    <t>Y</t>
  </si>
  <si>
    <t>www.visualedgeit.com/location/florida</t>
  </si>
  <si>
    <t>John Bradley</t>
  </si>
  <si>
    <t>JBradley@wbsfla.com</t>
  </si>
  <si>
    <t xml:space="preserve"> 2100 N Ronald Reagan Blvd #1044</t>
  </si>
  <si>
    <t>Longwood</t>
  </si>
  <si>
    <t>Visual Edge IT</t>
  </si>
  <si>
    <t>BRANDON BUSINESS MACHINES INC</t>
  </si>
  <si>
    <t>www.bbmusa.com</t>
  </si>
  <si>
    <t>505 W ROBERTSON STREET</t>
  </si>
  <si>
    <t>Brandon</t>
  </si>
  <si>
    <t>COPYLADY, INC.</t>
  </si>
  <si>
    <t>www.copylady.com</t>
  </si>
  <si>
    <t>Cynthia Duff</t>
  </si>
  <si>
    <t>cynthia@copylady.com</t>
  </si>
  <si>
    <t>1949 Dana Drive</t>
  </si>
  <si>
    <t>Ft. Myers</t>
  </si>
  <si>
    <t>DOCUMENT TECH OF N CENTRAL FLORIDA, LLC</t>
  </si>
  <si>
    <t>www.ocalacopiers.com</t>
  </si>
  <si>
    <t>William Schroeder</t>
  </si>
  <si>
    <t>bill@ocalacopiers.com</t>
  </si>
  <si>
    <t>124 SO. MAGNOLIA AVENUE</t>
  </si>
  <si>
    <t>Ocala</t>
  </si>
  <si>
    <t>PRINTERS PLUS, LLC</t>
  </si>
  <si>
    <t>www.printplusllc.com</t>
  </si>
  <si>
    <t>Larry Morgan</t>
  </si>
  <si>
    <t>larrym23@gmail.com</t>
  </si>
  <si>
    <t>2840 SCHERER DR. #240</t>
  </si>
  <si>
    <t>St. Petersburg</t>
  </si>
  <si>
    <t>RUMBLES DOCUMENT SOLUTIONS, LLC  Kyocera Document Solutions</t>
  </si>
  <si>
    <t>www.kyocerarumbles.com</t>
  </si>
  <si>
    <t>Peter Berry</t>
  </si>
  <si>
    <t>Peter.Berry@da.kyocera.com</t>
  </si>
  <si>
    <t>501 E Tennessee St Suite C</t>
  </si>
  <si>
    <t>Tallahassee</t>
  </si>
  <si>
    <t>SISSINES OFFICE SYSTEMS, INC.</t>
  </si>
  <si>
    <t>www.sissines.com</t>
  </si>
  <si>
    <t>Sam Sissine</t>
  </si>
  <si>
    <t>sam@sissines.com</t>
  </si>
  <si>
    <t>6123 PHILLIPS HIGHWAY</t>
  </si>
  <si>
    <t>Jacksonville</t>
  </si>
  <si>
    <t>5555 N Nob Hill Rd</t>
  </si>
  <si>
    <t>Sunrise</t>
  </si>
  <si>
    <t xml:space="preserve">KYOCERA Document Solutions Southeast, LLC </t>
  </si>
  <si>
    <t>www.kyoceradocumentsolutions.us/en.html</t>
  </si>
  <si>
    <t>Richard Butler</t>
  </si>
  <si>
    <t>Richard.Butler@da.kyocera.com</t>
  </si>
  <si>
    <t>1420 West Washington Street</t>
  </si>
  <si>
    <t>Orlando</t>
  </si>
  <si>
    <t>DEX Imaging Inc.-FL</t>
  </si>
  <si>
    <t>www.deximaging.com</t>
  </si>
  <si>
    <t>Dan Doyle</t>
  </si>
  <si>
    <t>ddoylejr@deximaging.com</t>
  </si>
  <si>
    <t>5109 W. Lemon Street</t>
  </si>
  <si>
    <t>Tampa</t>
  </si>
  <si>
    <t>Robert J Young Company</t>
  </si>
  <si>
    <t>www.rjyoung.com</t>
  </si>
  <si>
    <t>3702 Northwest Passage</t>
  </si>
  <si>
    <t>Harry Shaffer</t>
  </si>
  <si>
    <t>Brett Roney</t>
  </si>
  <si>
    <t>harry.shaffer@rjyoung.com</t>
  </si>
  <si>
    <t>Brett.Roney@rjyoung.com</t>
  </si>
  <si>
    <t xml:space="preserve">4815 Executive Park Court, Bldg 200 </t>
  </si>
  <si>
    <t xml:space="preserve"> 2025 SW 75th Street #10</t>
  </si>
  <si>
    <t xml:space="preserve"> 824 Creighton Rd</t>
  </si>
  <si>
    <t>Gainesville</t>
  </si>
  <si>
    <t>Pensacola</t>
  </si>
  <si>
    <t>Reliable Copy Products, Inc.</t>
  </si>
  <si>
    <t>1317 HARRISON AVENUE</t>
  </si>
  <si>
    <t>James Smothers</t>
  </si>
  <si>
    <t>https://www.rcpnow.com/</t>
  </si>
  <si>
    <t>(850) 784-6601</t>
  </si>
  <si>
    <t>James@Reliable-copy.com</t>
  </si>
  <si>
    <t>John.lopez@rjyoung.com</t>
  </si>
  <si>
    <t>John Lopez</t>
  </si>
  <si>
    <t>Leah.Mulder@rjyoung.com</t>
  </si>
  <si>
    <t>Leah Mulder</t>
  </si>
  <si>
    <t>Steve Hutcheson</t>
  </si>
  <si>
    <t>shutcheson@bbmusa.com</t>
  </si>
  <si>
    <t>Multi-Function Devices, Copiers and Related Software and Services</t>
  </si>
  <si>
    <t>44100000-24-NASPO-ACS</t>
  </si>
  <si>
    <t>Kyocera Document Solutions America,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</si>
</sst>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164" fontId="11" fillId="0" borderId="1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eter.Berry@da.kyocera.com" TargetMode="External"/><Relationship Id="rId18" Type="http://schemas.openxmlformats.org/officeDocument/2006/relationships/hyperlink" Target="http://www.kyoceradocumentsolutions.us/en.html" TargetMode="External"/><Relationship Id="rId26" Type="http://schemas.openxmlformats.org/officeDocument/2006/relationships/hyperlink" Target="http://www.rjyoung.com/" TargetMode="External"/><Relationship Id="rId3" Type="http://schemas.openxmlformats.org/officeDocument/2006/relationships/hyperlink" Target="http://www.visualedgeit.com/location/florida" TargetMode="External"/><Relationship Id="rId21" Type="http://schemas.openxmlformats.org/officeDocument/2006/relationships/hyperlink" Target="mailto:ddoylejr@deximaging.com" TargetMode="External"/><Relationship Id="rId7" Type="http://schemas.openxmlformats.org/officeDocument/2006/relationships/hyperlink" Target="mailto:cynthia@copylady.com" TargetMode="External"/><Relationship Id="rId12" Type="http://schemas.openxmlformats.org/officeDocument/2006/relationships/hyperlink" Target="http://www.kyocerarumbles.com/" TargetMode="External"/><Relationship Id="rId17" Type="http://schemas.openxmlformats.org/officeDocument/2006/relationships/hyperlink" Target="http://www.visualedgeit.com/location/florida" TargetMode="External"/><Relationship Id="rId25" Type="http://schemas.openxmlformats.org/officeDocument/2006/relationships/hyperlink" Target="http://www.rjyoung.com/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mailto:scott@abscopiers.net" TargetMode="External"/><Relationship Id="rId16" Type="http://schemas.openxmlformats.org/officeDocument/2006/relationships/hyperlink" Target="mailto:JBradley@wbsfla.com" TargetMode="External"/><Relationship Id="rId20" Type="http://schemas.openxmlformats.org/officeDocument/2006/relationships/hyperlink" Target="http://www.deximaging.com/" TargetMode="External"/><Relationship Id="rId29" Type="http://schemas.openxmlformats.org/officeDocument/2006/relationships/hyperlink" Target="mailto:Brett.Roney@rjyoung.com" TargetMode="External"/><Relationship Id="rId1" Type="http://schemas.openxmlformats.org/officeDocument/2006/relationships/hyperlink" Target="http://www.abscopiers.net/" TargetMode="External"/><Relationship Id="rId6" Type="http://schemas.openxmlformats.org/officeDocument/2006/relationships/hyperlink" Target="http://www.copylady.com/" TargetMode="External"/><Relationship Id="rId11" Type="http://schemas.openxmlformats.org/officeDocument/2006/relationships/hyperlink" Target="mailto:larrym23@gmail.com" TargetMode="External"/><Relationship Id="rId24" Type="http://schemas.openxmlformats.org/officeDocument/2006/relationships/hyperlink" Target="http://www.rjyoung.com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bmusa.com/" TargetMode="External"/><Relationship Id="rId15" Type="http://schemas.openxmlformats.org/officeDocument/2006/relationships/hyperlink" Target="mailto:sam@sissines.com" TargetMode="External"/><Relationship Id="rId23" Type="http://schemas.openxmlformats.org/officeDocument/2006/relationships/hyperlink" Target="mailto:John.lopez@rjyoung.com" TargetMode="External"/><Relationship Id="rId28" Type="http://schemas.openxmlformats.org/officeDocument/2006/relationships/hyperlink" Target="mailto:harry.shaffer@rjyoung.com" TargetMode="External"/><Relationship Id="rId10" Type="http://schemas.openxmlformats.org/officeDocument/2006/relationships/hyperlink" Target="http://www.printplusllc.com/" TargetMode="External"/><Relationship Id="rId19" Type="http://schemas.openxmlformats.org/officeDocument/2006/relationships/hyperlink" Target="mailto:Richard.Butler@da.kyocera.com" TargetMode="External"/><Relationship Id="rId31" Type="http://schemas.openxmlformats.org/officeDocument/2006/relationships/hyperlink" Target="mailto:shutcheson@bbmusa.com" TargetMode="External"/><Relationship Id="rId4" Type="http://schemas.openxmlformats.org/officeDocument/2006/relationships/hyperlink" Target="mailto:JBradley@wbsfla.com" TargetMode="External"/><Relationship Id="rId9" Type="http://schemas.openxmlformats.org/officeDocument/2006/relationships/hyperlink" Target="mailto:bill@ocalacopiers.com" TargetMode="External"/><Relationship Id="rId14" Type="http://schemas.openxmlformats.org/officeDocument/2006/relationships/hyperlink" Target="http://www.sissines.com/" TargetMode="External"/><Relationship Id="rId22" Type="http://schemas.openxmlformats.org/officeDocument/2006/relationships/hyperlink" Target="http://www.rjyoung.com/" TargetMode="External"/><Relationship Id="rId27" Type="http://schemas.openxmlformats.org/officeDocument/2006/relationships/hyperlink" Target="mailto:Leah.Mulder@rjyoung.com" TargetMode="External"/><Relationship Id="rId30" Type="http://schemas.openxmlformats.org/officeDocument/2006/relationships/hyperlink" Target="https://www.rcpnow.com/" TargetMode="External"/><Relationship Id="rId8" Type="http://schemas.openxmlformats.org/officeDocument/2006/relationships/hyperlink" Target="http://www.ocalacopie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58.77734375" style="2" bestFit="1" customWidth="1"/>
    <col min="2" max="2" width="38" style="2" bestFit="1" customWidth="1"/>
    <col min="3" max="3" width="17.5546875" style="2" bestFit="1" customWidth="1"/>
    <col min="4" max="4" width="27.88671875" style="2" bestFit="1" customWidth="1"/>
    <col min="5" max="5" width="13.6640625" style="2" bestFit="1" customWidth="1"/>
    <col min="6" max="6" width="8.5546875" style="2" bestFit="1" customWidth="1"/>
    <col min="7" max="7" width="31" style="2" bestFit="1" customWidth="1"/>
    <col min="8" max="8" width="12.21875" style="2" bestFit="1" customWidth="1"/>
    <col min="9" max="9" width="9.77734375" style="2" bestFit="1" customWidth="1"/>
    <col min="10" max="10" width="8" style="2" bestFit="1" customWidth="1"/>
    <col min="11" max="11" width="7.44140625" style="2" bestFit="1" customWidth="1"/>
    <col min="12" max="12" width="50.44140625" style="2" bestFit="1" customWidth="1"/>
    <col min="13" max="13" width="19.664062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109375" style="2"/>
  </cols>
  <sheetData>
    <row r="1" spans="1:81" s="1" customFormat="1" ht="36.6" x14ac:dyDescent="0.3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1</v>
      </c>
      <c r="C3" s="36" t="s">
        <v>171</v>
      </c>
      <c r="D3" s="36"/>
      <c r="E3" s="36"/>
      <c r="F3" s="36"/>
      <c r="G3" s="36"/>
      <c r="H3" s="36"/>
      <c r="I3" s="36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2</v>
      </c>
      <c r="C4" s="36" t="s">
        <v>172</v>
      </c>
      <c r="D4" s="36"/>
      <c r="E4" s="36"/>
      <c r="F4" s="36"/>
      <c r="G4" s="36"/>
      <c r="H4" s="36"/>
      <c r="I4" s="36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3</v>
      </c>
      <c r="C5" s="36" t="s">
        <v>173</v>
      </c>
      <c r="D5" s="36"/>
      <c r="E5" s="36"/>
      <c r="F5" s="36"/>
      <c r="G5" s="36"/>
      <c r="H5" s="36"/>
      <c r="I5" s="36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5" t="s">
        <v>4</v>
      </c>
      <c r="C6" s="35"/>
      <c r="D6" s="35"/>
      <c r="E6" s="35"/>
      <c r="F6" s="35"/>
      <c r="G6" s="35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4" t="s">
        <v>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81" ht="80.099999999999994" customHeight="1" x14ac:dyDescent="0.3">
      <c r="A8" s="3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6" t="str">
        <f>"+4"</f>
        <v>+4</v>
      </c>
      <c r="L8" s="29" t="s">
        <v>16</v>
      </c>
      <c r="M8" s="28" t="s">
        <v>17</v>
      </c>
      <c r="N8" s="19" t="s">
        <v>18</v>
      </c>
      <c r="O8" s="26" t="s">
        <v>19</v>
      </c>
      <c r="P8" s="19" t="s">
        <v>20</v>
      </c>
      <c r="Q8" s="26" t="s">
        <v>21</v>
      </c>
      <c r="R8" s="19" t="s">
        <v>22</v>
      </c>
      <c r="S8" s="26" t="s">
        <v>23</v>
      </c>
      <c r="T8" s="19" t="s">
        <v>24</v>
      </c>
      <c r="U8" s="26" t="s">
        <v>25</v>
      </c>
      <c r="V8" s="19" t="s">
        <v>26</v>
      </c>
      <c r="W8" s="26" t="s">
        <v>27</v>
      </c>
      <c r="X8" s="19" t="s">
        <v>28</v>
      </c>
      <c r="Y8" s="26" t="s">
        <v>29</v>
      </c>
      <c r="Z8" s="19" t="s">
        <v>30</v>
      </c>
      <c r="AA8" s="26" t="s">
        <v>31</v>
      </c>
      <c r="AB8" s="19" t="s">
        <v>32</v>
      </c>
      <c r="AC8" s="26" t="s">
        <v>33</v>
      </c>
      <c r="AD8" s="19" t="s">
        <v>34</v>
      </c>
      <c r="AE8" s="26" t="s">
        <v>35</v>
      </c>
      <c r="AF8" s="19" t="s">
        <v>36</v>
      </c>
      <c r="AG8" s="26" t="s">
        <v>37</v>
      </c>
      <c r="AH8" s="19" t="s">
        <v>38</v>
      </c>
      <c r="AI8" s="26" t="s">
        <v>39</v>
      </c>
      <c r="AJ8" s="19" t="s">
        <v>40</v>
      </c>
      <c r="AK8" s="26" t="s">
        <v>41</v>
      </c>
      <c r="AL8" s="19" t="s">
        <v>42</v>
      </c>
      <c r="AM8" s="26" t="s">
        <v>43</v>
      </c>
      <c r="AN8" s="19" t="s">
        <v>44</v>
      </c>
      <c r="AO8" s="26" t="s">
        <v>45</v>
      </c>
      <c r="AP8" s="19" t="s">
        <v>46</v>
      </c>
      <c r="AQ8" s="26" t="s">
        <v>47</v>
      </c>
      <c r="AR8" s="19" t="s">
        <v>48</v>
      </c>
      <c r="AS8" s="26" t="s">
        <v>49</v>
      </c>
      <c r="AT8" s="19" t="s">
        <v>50</v>
      </c>
      <c r="AU8" s="26" t="s">
        <v>51</v>
      </c>
      <c r="AV8" s="19" t="s">
        <v>52</v>
      </c>
      <c r="AW8" s="26" t="s">
        <v>53</v>
      </c>
      <c r="AX8" s="19" t="s">
        <v>54</v>
      </c>
      <c r="AY8" s="26" t="s">
        <v>55</v>
      </c>
      <c r="AZ8" s="19" t="s">
        <v>56</v>
      </c>
      <c r="BA8" s="26" t="s">
        <v>57</v>
      </c>
      <c r="BB8" s="19" t="s">
        <v>58</v>
      </c>
      <c r="BC8" s="26" t="s">
        <v>59</v>
      </c>
      <c r="BD8" s="19" t="s">
        <v>60</v>
      </c>
      <c r="BE8" s="26" t="s">
        <v>61</v>
      </c>
      <c r="BF8" s="19" t="s">
        <v>62</v>
      </c>
      <c r="BG8" s="26" t="s">
        <v>63</v>
      </c>
      <c r="BH8" s="19" t="s">
        <v>64</v>
      </c>
      <c r="BI8" s="26" t="s">
        <v>65</v>
      </c>
      <c r="BJ8" s="19" t="s">
        <v>66</v>
      </c>
      <c r="BK8" s="26" t="s">
        <v>67</v>
      </c>
      <c r="BL8" s="19" t="s">
        <v>68</v>
      </c>
      <c r="BM8" s="26" t="s">
        <v>69</v>
      </c>
      <c r="BN8" s="19" t="s">
        <v>70</v>
      </c>
      <c r="BO8" s="26" t="s">
        <v>71</v>
      </c>
      <c r="BP8" s="19" t="s">
        <v>72</v>
      </c>
      <c r="BQ8" s="26" t="s">
        <v>73</v>
      </c>
      <c r="BR8" s="19" t="s">
        <v>74</v>
      </c>
      <c r="BS8" s="26" t="s">
        <v>75</v>
      </c>
      <c r="BT8" s="19" t="s">
        <v>76</v>
      </c>
      <c r="BU8" s="26" t="s">
        <v>77</v>
      </c>
      <c r="BV8" s="19" t="s">
        <v>78</v>
      </c>
      <c r="BW8" s="26" t="s">
        <v>79</v>
      </c>
      <c r="BX8" s="19" t="s">
        <v>80</v>
      </c>
      <c r="BY8" s="26" t="s">
        <v>81</v>
      </c>
      <c r="BZ8" s="19" t="s">
        <v>82</v>
      </c>
      <c r="CA8" s="26" t="s">
        <v>83</v>
      </c>
      <c r="CB8" s="19" t="s">
        <v>84</v>
      </c>
    </row>
    <row r="9" spans="1:81" ht="28.8" x14ac:dyDescent="0.3">
      <c r="A9" s="7" t="s">
        <v>87</v>
      </c>
      <c r="B9" s="30" t="s">
        <v>85</v>
      </c>
      <c r="C9" s="8" t="s">
        <v>86</v>
      </c>
      <c r="D9" s="30" t="s">
        <v>88</v>
      </c>
      <c r="E9" s="9">
        <v>8507478788</v>
      </c>
      <c r="F9" s="8"/>
      <c r="G9" s="8" t="s">
        <v>89</v>
      </c>
      <c r="H9" s="8" t="s">
        <v>90</v>
      </c>
      <c r="I9" s="8" t="s">
        <v>91</v>
      </c>
      <c r="J9" s="10">
        <v>32401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Bay, Calhoun, Franklin, Gulf, Holmes, Jackson, Liberty, Walton, Washington</v>
      </c>
      <c r="M9" s="12">
        <v>45403</v>
      </c>
      <c r="N9" s="23"/>
      <c r="O9" s="27"/>
      <c r="P9" s="23" t="s">
        <v>92</v>
      </c>
      <c r="Q9" s="27"/>
      <c r="R9" s="23"/>
      <c r="S9" s="27"/>
      <c r="T9" s="23" t="s">
        <v>92</v>
      </c>
      <c r="U9" s="27"/>
      <c r="V9" s="23"/>
      <c r="W9" s="27"/>
      <c r="X9" s="23"/>
      <c r="Y9" s="27"/>
      <c r="Z9" s="23"/>
      <c r="AA9" s="27"/>
      <c r="AB9" s="23"/>
      <c r="AC9" s="27"/>
      <c r="AD9" s="23"/>
      <c r="AE9" s="27" t="s">
        <v>92</v>
      </c>
      <c r="AF9" s="23"/>
      <c r="AG9" s="27"/>
      <c r="AH9" s="23"/>
      <c r="AI9" s="27" t="s">
        <v>92</v>
      </c>
      <c r="AJ9" s="23"/>
      <c r="AK9" s="27"/>
      <c r="AL9" s="23"/>
      <c r="AM9" s="27"/>
      <c r="AN9" s="23"/>
      <c r="AO9" s="27"/>
      <c r="AP9" s="23" t="s">
        <v>92</v>
      </c>
      <c r="AQ9" s="27"/>
      <c r="AR9" s="23" t="s">
        <v>92</v>
      </c>
      <c r="AS9" s="27"/>
      <c r="AT9" s="23"/>
      <c r="AU9" s="27"/>
      <c r="AV9" s="23"/>
      <c r="AW9" s="27"/>
      <c r="AX9" s="23"/>
      <c r="AY9" s="27" t="s">
        <v>92</v>
      </c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 t="s">
        <v>92</v>
      </c>
      <c r="CB9" s="23" t="s">
        <v>92</v>
      </c>
      <c r="CC9" s="20">
        <f>COUNTIF(N9:CB9,"Y")</f>
        <v>9</v>
      </c>
    </row>
    <row r="10" spans="1:81" x14ac:dyDescent="0.3">
      <c r="A10" s="7" t="s">
        <v>99</v>
      </c>
      <c r="B10" s="30" t="s">
        <v>100</v>
      </c>
      <c r="C10" s="8" t="s">
        <v>169</v>
      </c>
      <c r="D10" s="30" t="s">
        <v>170</v>
      </c>
      <c r="E10" s="9">
        <v>8138171852</v>
      </c>
      <c r="F10" s="8"/>
      <c r="G10" s="8" t="s">
        <v>101</v>
      </c>
      <c r="H10" s="8" t="s">
        <v>102</v>
      </c>
      <c r="I10" s="8" t="s">
        <v>91</v>
      </c>
      <c r="J10" s="10">
        <v>33511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Hillsborough, Orange, Polk</v>
      </c>
      <c r="M10" s="12">
        <v>45403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 t="s">
        <v>92</v>
      </c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 t="s">
        <v>92</v>
      </c>
      <c r="BJ10" s="23"/>
      <c r="BK10" s="27"/>
      <c r="BL10" s="23"/>
      <c r="BM10" s="27"/>
      <c r="BN10" s="23" t="s">
        <v>92</v>
      </c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3</v>
      </c>
    </row>
    <row r="11" spans="1:81" x14ac:dyDescent="0.3">
      <c r="A11" s="7" t="s">
        <v>103</v>
      </c>
      <c r="B11" s="30" t="s">
        <v>104</v>
      </c>
      <c r="C11" s="8" t="s">
        <v>105</v>
      </c>
      <c r="D11" s="30" t="s">
        <v>106</v>
      </c>
      <c r="E11" s="9">
        <v>2399395383</v>
      </c>
      <c r="F11" s="8"/>
      <c r="G11" s="8" t="s">
        <v>107</v>
      </c>
      <c r="H11" s="8" t="s">
        <v>108</v>
      </c>
      <c r="I11" s="8" t="s">
        <v>91</v>
      </c>
      <c r="J11" s="10">
        <v>33907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Charlotte, Collier, Hendry, Lee</v>
      </c>
      <c r="M11" s="12">
        <v>45403</v>
      </c>
      <c r="N11" s="23"/>
      <c r="O11" s="27"/>
      <c r="P11" s="23"/>
      <c r="Q11" s="27"/>
      <c r="R11" s="23"/>
      <c r="S11" s="27"/>
      <c r="T11" s="23"/>
      <c r="U11" s="27" t="s">
        <v>92</v>
      </c>
      <c r="V11" s="23"/>
      <c r="W11" s="27"/>
      <c r="X11" s="23" t="s">
        <v>92</v>
      </c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 t="s">
        <v>92</v>
      </c>
      <c r="AM11" s="27"/>
      <c r="AN11" s="23"/>
      <c r="AO11" s="27"/>
      <c r="AP11" s="23"/>
      <c r="AQ11" s="27"/>
      <c r="AR11" s="23"/>
      <c r="AS11" s="27"/>
      <c r="AT11" s="23"/>
      <c r="AU11" s="27"/>
      <c r="AV11" s="23" t="s">
        <v>92</v>
      </c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4</v>
      </c>
    </row>
    <row r="12" spans="1:81" x14ac:dyDescent="0.3">
      <c r="A12" s="7" t="s">
        <v>141</v>
      </c>
      <c r="B12" s="30" t="s">
        <v>142</v>
      </c>
      <c r="C12" s="8" t="s">
        <v>143</v>
      </c>
      <c r="D12" s="30" t="s">
        <v>144</v>
      </c>
      <c r="E12" s="9">
        <v>8132888080</v>
      </c>
      <c r="F12" s="8"/>
      <c r="G12" s="8" t="s">
        <v>145</v>
      </c>
      <c r="H12" s="8" t="s">
        <v>146</v>
      </c>
      <c r="I12" s="8" t="s">
        <v>91</v>
      </c>
      <c r="J12" s="10">
        <v>33069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45403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3">
      <c r="A13" s="7" t="s">
        <v>109</v>
      </c>
      <c r="B13" s="30" t="s">
        <v>110</v>
      </c>
      <c r="C13" s="8" t="s">
        <v>111</v>
      </c>
      <c r="D13" s="30" t="s">
        <v>112</v>
      </c>
      <c r="E13" s="9">
        <v>3523686664</v>
      </c>
      <c r="F13" s="8"/>
      <c r="G13" s="8" t="s">
        <v>113</v>
      </c>
      <c r="H13" s="8" t="s">
        <v>114</v>
      </c>
      <c r="I13" s="8" t="s">
        <v>91</v>
      </c>
      <c r="J13" s="10">
        <v>34471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Alachua, Flagler, Lake, Marion, Sumter, Volusia</v>
      </c>
      <c r="M13" s="12">
        <v>45403</v>
      </c>
      <c r="N13" s="23" t="s">
        <v>92</v>
      </c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 t="s">
        <v>92</v>
      </c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 t="s">
        <v>92</v>
      </c>
      <c r="AV13" s="23"/>
      <c r="AW13" s="27"/>
      <c r="AX13" s="23"/>
      <c r="AY13" s="27"/>
      <c r="AZ13" s="23"/>
      <c r="BA13" s="27"/>
      <c r="BB13" s="23" t="s">
        <v>92</v>
      </c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 t="s">
        <v>92</v>
      </c>
      <c r="BV13" s="23"/>
      <c r="BW13" s="27"/>
      <c r="BX13" s="23"/>
      <c r="BY13" s="27" t="s">
        <v>92</v>
      </c>
      <c r="BZ13" s="23"/>
      <c r="CA13" s="27"/>
      <c r="CB13" s="23"/>
      <c r="CC13" s="20">
        <f t="shared" si="0"/>
        <v>6</v>
      </c>
    </row>
    <row r="14" spans="1:81" ht="72" x14ac:dyDescent="0.3">
      <c r="A14" s="7" t="s">
        <v>135</v>
      </c>
      <c r="B14" s="30" t="s">
        <v>136</v>
      </c>
      <c r="C14" s="8" t="s">
        <v>137</v>
      </c>
      <c r="D14" s="30" t="s">
        <v>138</v>
      </c>
      <c r="E14" s="9">
        <v>9047181484</v>
      </c>
      <c r="F14" s="8"/>
      <c r="G14" s="8" t="s">
        <v>139</v>
      </c>
      <c r="H14" s="8" t="s">
        <v>140</v>
      </c>
      <c r="I14" s="8" t="s">
        <v>91</v>
      </c>
      <c r="J14" s="10">
        <v>32805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Alachua, Brevard, Broward, Citrus, Clay, Duval, Flagler, Hardee, Hernando, Hillsborough, Lake, Levy, Manatee, Marion, Martin, Okeechobee, Orange, Osceola, Palm Beach, Pasco, Pinellas, Polk, Putnam, Seminole, St. Johns, St. Lucie, Sumter, Volusia</v>
      </c>
      <c r="M14" s="12">
        <v>45403</v>
      </c>
      <c r="N14" s="23" t="s">
        <v>92</v>
      </c>
      <c r="O14" s="27"/>
      <c r="P14" s="23"/>
      <c r="Q14" s="27"/>
      <c r="R14" s="23" t="s">
        <v>92</v>
      </c>
      <c r="S14" s="27" t="s">
        <v>92</v>
      </c>
      <c r="T14" s="23"/>
      <c r="U14" s="27"/>
      <c r="V14" s="23" t="s">
        <v>92</v>
      </c>
      <c r="W14" s="27" t="s">
        <v>92</v>
      </c>
      <c r="X14" s="23"/>
      <c r="Y14" s="27"/>
      <c r="Z14" s="23"/>
      <c r="AA14" s="27"/>
      <c r="AB14" s="23" t="s">
        <v>92</v>
      </c>
      <c r="AC14" s="27"/>
      <c r="AD14" s="23" t="s">
        <v>92</v>
      </c>
      <c r="AE14" s="27"/>
      <c r="AF14" s="23"/>
      <c r="AG14" s="27"/>
      <c r="AH14" s="23"/>
      <c r="AI14" s="27"/>
      <c r="AJ14" s="23"/>
      <c r="AK14" s="27" t="s">
        <v>92</v>
      </c>
      <c r="AL14" s="23"/>
      <c r="AM14" s="27" t="s">
        <v>92</v>
      </c>
      <c r="AN14" s="23"/>
      <c r="AO14" s="27" t="s">
        <v>92</v>
      </c>
      <c r="AP14" s="23"/>
      <c r="AQ14" s="27"/>
      <c r="AR14" s="23"/>
      <c r="AS14" s="27"/>
      <c r="AT14" s="23"/>
      <c r="AU14" s="27" t="s">
        <v>92</v>
      </c>
      <c r="AV14" s="23"/>
      <c r="AW14" s="27"/>
      <c r="AX14" s="23" t="s">
        <v>92</v>
      </c>
      <c r="AY14" s="27"/>
      <c r="AZ14" s="23"/>
      <c r="BA14" s="27" t="s">
        <v>92</v>
      </c>
      <c r="BB14" s="23" t="s">
        <v>92</v>
      </c>
      <c r="BC14" s="27" t="s">
        <v>92</v>
      </c>
      <c r="BD14" s="23"/>
      <c r="BE14" s="27"/>
      <c r="BF14" s="23"/>
      <c r="BG14" s="27"/>
      <c r="BH14" s="23" t="s">
        <v>92</v>
      </c>
      <c r="BI14" s="27" t="s">
        <v>92</v>
      </c>
      <c r="BJ14" s="23" t="s">
        <v>92</v>
      </c>
      <c r="BK14" s="27" t="s">
        <v>92</v>
      </c>
      <c r="BL14" s="23" t="s">
        <v>92</v>
      </c>
      <c r="BM14" s="27" t="s">
        <v>92</v>
      </c>
      <c r="BN14" s="23" t="s">
        <v>92</v>
      </c>
      <c r="BO14" s="27" t="s">
        <v>92</v>
      </c>
      <c r="BP14" s="23"/>
      <c r="BQ14" s="27"/>
      <c r="BR14" s="23" t="s">
        <v>92</v>
      </c>
      <c r="BS14" s="27" t="s">
        <v>92</v>
      </c>
      <c r="BT14" s="23" t="s">
        <v>92</v>
      </c>
      <c r="BU14" s="27" t="s">
        <v>92</v>
      </c>
      <c r="BV14" s="23"/>
      <c r="BW14" s="27"/>
      <c r="BX14" s="23"/>
      <c r="BY14" s="27" t="s">
        <v>92</v>
      </c>
      <c r="BZ14" s="23"/>
      <c r="CA14" s="27"/>
      <c r="CB14" s="23"/>
      <c r="CC14" s="20">
        <f t="shared" si="0"/>
        <v>28</v>
      </c>
    </row>
    <row r="15" spans="1:81" x14ac:dyDescent="0.3">
      <c r="A15" s="7" t="s">
        <v>115</v>
      </c>
      <c r="B15" s="30" t="s">
        <v>116</v>
      </c>
      <c r="C15" s="8" t="s">
        <v>117</v>
      </c>
      <c r="D15" s="30" t="s">
        <v>118</v>
      </c>
      <c r="E15" s="9">
        <v>8138701575</v>
      </c>
      <c r="F15" s="8"/>
      <c r="G15" s="8" t="s">
        <v>119</v>
      </c>
      <c r="H15" s="8" t="s">
        <v>120</v>
      </c>
      <c r="I15" s="8" t="s">
        <v>91</v>
      </c>
      <c r="J15" s="10">
        <v>33716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Hillsborough, Pinellas</v>
      </c>
      <c r="M15" s="12">
        <v>45403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 t="s">
        <v>92</v>
      </c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 t="s">
        <v>92</v>
      </c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2</v>
      </c>
    </row>
    <row r="16" spans="1:81" ht="28.8" x14ac:dyDescent="0.3">
      <c r="A16" s="7" t="s">
        <v>159</v>
      </c>
      <c r="B16" s="30" t="s">
        <v>162</v>
      </c>
      <c r="C16" s="8" t="s">
        <v>161</v>
      </c>
      <c r="D16" s="8" t="s">
        <v>164</v>
      </c>
      <c r="E16" s="32" t="s">
        <v>163</v>
      </c>
      <c r="F16" s="8"/>
      <c r="G16" s="31" t="s">
        <v>160</v>
      </c>
      <c r="H16" s="8" t="s">
        <v>90</v>
      </c>
      <c r="I16" s="8" t="s">
        <v>91</v>
      </c>
      <c r="J16" s="10">
        <v>32401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Bay, Calhoun, Franklin, Gulf, Holmes, Jackson, Liberty, Okaloosa, Walton, Washington</v>
      </c>
      <c r="M16" s="12">
        <v>45403</v>
      </c>
      <c r="N16" s="23"/>
      <c r="O16" s="27"/>
      <c r="P16" s="23" t="s">
        <v>92</v>
      </c>
      <c r="Q16" s="27"/>
      <c r="R16" s="23"/>
      <c r="S16" s="27"/>
      <c r="T16" s="23" t="s">
        <v>92</v>
      </c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 t="s">
        <v>92</v>
      </c>
      <c r="AF16" s="23"/>
      <c r="AG16" s="27"/>
      <c r="AH16" s="23"/>
      <c r="AI16" s="27" t="s">
        <v>92</v>
      </c>
      <c r="AJ16" s="23"/>
      <c r="AK16" s="27"/>
      <c r="AL16" s="23"/>
      <c r="AM16" s="27"/>
      <c r="AN16" s="23"/>
      <c r="AO16" s="27"/>
      <c r="AP16" s="23" t="s">
        <v>92</v>
      </c>
      <c r="AQ16" s="27"/>
      <c r="AR16" s="23" t="s">
        <v>92</v>
      </c>
      <c r="AS16" s="27"/>
      <c r="AT16" s="23"/>
      <c r="AU16" s="27"/>
      <c r="AV16" s="23"/>
      <c r="AW16" s="27"/>
      <c r="AX16" s="23"/>
      <c r="AY16" s="27" t="s">
        <v>92</v>
      </c>
      <c r="AZ16" s="23"/>
      <c r="BA16" s="27"/>
      <c r="BB16" s="23"/>
      <c r="BC16" s="27"/>
      <c r="BD16" s="23"/>
      <c r="BE16" s="27"/>
      <c r="BF16" s="23"/>
      <c r="BG16" s="27" t="s">
        <v>92</v>
      </c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 t="s">
        <v>92</v>
      </c>
      <c r="CB16" s="23" t="s">
        <v>92</v>
      </c>
      <c r="CC16" s="20">
        <f t="shared" si="0"/>
        <v>10</v>
      </c>
    </row>
    <row r="17" spans="1:81" ht="86.4" x14ac:dyDescent="0.3">
      <c r="A17" s="7" t="s">
        <v>147</v>
      </c>
      <c r="B17" s="30" t="s">
        <v>148</v>
      </c>
      <c r="C17" s="8" t="s">
        <v>166</v>
      </c>
      <c r="D17" s="30" t="s">
        <v>165</v>
      </c>
      <c r="E17" s="9">
        <v>7703308529</v>
      </c>
      <c r="F17" s="8"/>
      <c r="G17" s="8" t="s">
        <v>149</v>
      </c>
      <c r="H17" s="8" t="s">
        <v>126</v>
      </c>
      <c r="I17" s="8" t="s">
        <v>91</v>
      </c>
      <c r="J17" s="10">
        <v>32303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Alachua, Baker, Bay, Bradford, Calhoun, Clay, Columbia, Dixie, Duval, Escambia, Franklin, Gadsden, Gilchrist, Gulf, Hamilton, Holmes, Jackson, Jefferson, Lafayette, Leon, Liberty, Madison, Nassau, Okaloosa, Putnam, Santa Rosa, St. Johns, Suwannee, Taylor, Union, Wakulla, Walton, Washington</v>
      </c>
      <c r="M17" s="12">
        <v>45403</v>
      </c>
      <c r="N17" s="23" t="s">
        <v>92</v>
      </c>
      <c r="O17" s="27" t="s">
        <v>92</v>
      </c>
      <c r="P17" s="23" t="s">
        <v>92</v>
      </c>
      <c r="Q17" s="27" t="s">
        <v>92</v>
      </c>
      <c r="R17" s="23"/>
      <c r="S17" s="27"/>
      <c r="T17" s="23" t="s">
        <v>92</v>
      </c>
      <c r="U17" s="27"/>
      <c r="V17" s="23"/>
      <c r="W17" s="27" t="s">
        <v>92</v>
      </c>
      <c r="X17" s="23"/>
      <c r="Y17" s="27" t="s">
        <v>92</v>
      </c>
      <c r="Z17" s="23"/>
      <c r="AA17" s="27" t="s">
        <v>92</v>
      </c>
      <c r="AB17" s="23" t="s">
        <v>92</v>
      </c>
      <c r="AC17" s="27" t="s">
        <v>92</v>
      </c>
      <c r="AD17" s="23"/>
      <c r="AE17" s="27" t="s">
        <v>92</v>
      </c>
      <c r="AF17" s="23" t="s">
        <v>92</v>
      </c>
      <c r="AG17" s="27" t="s">
        <v>92</v>
      </c>
      <c r="AH17" s="23"/>
      <c r="AI17" s="27" t="s">
        <v>92</v>
      </c>
      <c r="AJ17" s="23" t="s">
        <v>92</v>
      </c>
      <c r="AK17" s="27"/>
      <c r="AL17" s="23"/>
      <c r="AM17" s="27"/>
      <c r="AN17" s="23"/>
      <c r="AO17" s="27"/>
      <c r="AP17" s="23" t="s">
        <v>92</v>
      </c>
      <c r="AQ17" s="27"/>
      <c r="AR17" s="23" t="s">
        <v>92</v>
      </c>
      <c r="AS17" s="27" t="s">
        <v>92</v>
      </c>
      <c r="AT17" s="23" t="s">
        <v>92</v>
      </c>
      <c r="AU17" s="27"/>
      <c r="AV17" s="23"/>
      <c r="AW17" s="27" t="s">
        <v>92</v>
      </c>
      <c r="AX17" s="23"/>
      <c r="AY17" s="27" t="s">
        <v>92</v>
      </c>
      <c r="AZ17" s="23" t="s">
        <v>92</v>
      </c>
      <c r="BA17" s="27"/>
      <c r="BB17" s="23"/>
      <c r="BC17" s="27"/>
      <c r="BD17" s="23"/>
      <c r="BE17" s="27"/>
      <c r="BF17" s="23" t="s">
        <v>92</v>
      </c>
      <c r="BG17" s="27" t="s">
        <v>92</v>
      </c>
      <c r="BH17" s="23"/>
      <c r="BI17" s="27"/>
      <c r="BJ17" s="23"/>
      <c r="BK17" s="27"/>
      <c r="BL17" s="23"/>
      <c r="BM17" s="27"/>
      <c r="BN17" s="23"/>
      <c r="BO17" s="27" t="s">
        <v>92</v>
      </c>
      <c r="BP17" s="23" t="s">
        <v>92</v>
      </c>
      <c r="BQ17" s="27"/>
      <c r="BR17" s="23"/>
      <c r="BS17" s="27" t="s">
        <v>92</v>
      </c>
      <c r="BT17" s="23"/>
      <c r="BU17" s="27"/>
      <c r="BV17" s="23" t="s">
        <v>92</v>
      </c>
      <c r="BW17" s="27" t="s">
        <v>92</v>
      </c>
      <c r="BX17" s="23" t="s">
        <v>92</v>
      </c>
      <c r="BY17" s="27"/>
      <c r="BZ17" s="23" t="s">
        <v>92</v>
      </c>
      <c r="CA17" s="27" t="s">
        <v>92</v>
      </c>
      <c r="CB17" s="23" t="s">
        <v>92</v>
      </c>
      <c r="CC17" s="20">
        <f t="shared" si="0"/>
        <v>33</v>
      </c>
    </row>
    <row r="18" spans="1:81" ht="86.4" x14ac:dyDescent="0.3">
      <c r="A18" s="7" t="s">
        <v>147</v>
      </c>
      <c r="B18" s="30" t="s">
        <v>148</v>
      </c>
      <c r="C18" s="8" t="s">
        <v>150</v>
      </c>
      <c r="D18" s="30" t="s">
        <v>152</v>
      </c>
      <c r="E18" s="9">
        <v>9046542903</v>
      </c>
      <c r="F18" s="8"/>
      <c r="G18" s="8" t="s">
        <v>154</v>
      </c>
      <c r="H18" s="8" t="s">
        <v>132</v>
      </c>
      <c r="I18" s="8" t="s">
        <v>91</v>
      </c>
      <c r="J18" s="10">
        <v>32216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Alachua, Baker, Bay, Bradford, Calhoun, Clay, Columbia, Dixie, Duval, Escambia, Franklin, Gadsden, Gilchrist, Gulf, Hamilton, Holmes, Jackson, Jefferson, Lafayette, Leon, Liberty, Madison, Nassau, Okaloosa, Putnam, Santa Rosa, St. Johns, Suwannee, Taylor, Union, Wakulla, Walton, Washington</v>
      </c>
      <c r="M18" s="12">
        <v>45403</v>
      </c>
      <c r="N18" s="23" t="s">
        <v>92</v>
      </c>
      <c r="O18" s="27" t="s">
        <v>92</v>
      </c>
      <c r="P18" s="23" t="s">
        <v>92</v>
      </c>
      <c r="Q18" s="27" t="s">
        <v>92</v>
      </c>
      <c r="R18" s="23"/>
      <c r="S18" s="27"/>
      <c r="T18" s="23" t="s">
        <v>92</v>
      </c>
      <c r="U18" s="27"/>
      <c r="V18" s="23"/>
      <c r="W18" s="27" t="s">
        <v>92</v>
      </c>
      <c r="X18" s="23"/>
      <c r="Y18" s="27" t="s">
        <v>92</v>
      </c>
      <c r="Z18" s="23"/>
      <c r="AA18" s="27" t="s">
        <v>92</v>
      </c>
      <c r="AB18" s="23" t="s">
        <v>92</v>
      </c>
      <c r="AC18" s="27" t="s">
        <v>92</v>
      </c>
      <c r="AD18" s="23"/>
      <c r="AE18" s="27" t="s">
        <v>92</v>
      </c>
      <c r="AF18" s="23" t="s">
        <v>92</v>
      </c>
      <c r="AG18" s="27" t="s">
        <v>92</v>
      </c>
      <c r="AH18" s="23"/>
      <c r="AI18" s="27" t="s">
        <v>92</v>
      </c>
      <c r="AJ18" s="23" t="s">
        <v>92</v>
      </c>
      <c r="AK18" s="27"/>
      <c r="AL18" s="23"/>
      <c r="AM18" s="27"/>
      <c r="AN18" s="23"/>
      <c r="AO18" s="27"/>
      <c r="AP18" s="23" t="s">
        <v>92</v>
      </c>
      <c r="AQ18" s="27"/>
      <c r="AR18" s="23" t="s">
        <v>92</v>
      </c>
      <c r="AS18" s="27" t="s">
        <v>92</v>
      </c>
      <c r="AT18" s="23" t="s">
        <v>92</v>
      </c>
      <c r="AU18" s="27"/>
      <c r="AV18" s="23"/>
      <c r="AW18" s="27" t="s">
        <v>92</v>
      </c>
      <c r="AX18" s="23"/>
      <c r="AY18" s="27" t="s">
        <v>92</v>
      </c>
      <c r="AZ18" s="23" t="s">
        <v>92</v>
      </c>
      <c r="BA18" s="27"/>
      <c r="BB18" s="23"/>
      <c r="BC18" s="27"/>
      <c r="BD18" s="23"/>
      <c r="BE18" s="27"/>
      <c r="BF18" s="23" t="s">
        <v>92</v>
      </c>
      <c r="BG18" s="27" t="s">
        <v>92</v>
      </c>
      <c r="BH18" s="23"/>
      <c r="BI18" s="27"/>
      <c r="BJ18" s="23"/>
      <c r="BK18" s="27"/>
      <c r="BL18" s="23"/>
      <c r="BM18" s="27"/>
      <c r="BN18" s="23"/>
      <c r="BO18" s="27" t="s">
        <v>92</v>
      </c>
      <c r="BP18" s="23" t="s">
        <v>92</v>
      </c>
      <c r="BQ18" s="27"/>
      <c r="BR18" s="23"/>
      <c r="BS18" s="27" t="s">
        <v>92</v>
      </c>
      <c r="BT18" s="23"/>
      <c r="BU18" s="27"/>
      <c r="BV18" s="23" t="s">
        <v>92</v>
      </c>
      <c r="BW18" s="27" t="s">
        <v>92</v>
      </c>
      <c r="BX18" s="23" t="s">
        <v>92</v>
      </c>
      <c r="BY18" s="27"/>
      <c r="BZ18" s="23" t="s">
        <v>92</v>
      </c>
      <c r="CA18" s="27" t="s">
        <v>92</v>
      </c>
      <c r="CB18" s="23" t="s">
        <v>92</v>
      </c>
      <c r="CC18" s="20">
        <f t="shared" si="0"/>
        <v>33</v>
      </c>
    </row>
    <row r="19" spans="1:81" ht="86.4" x14ac:dyDescent="0.3">
      <c r="A19" s="7" t="s">
        <v>147</v>
      </c>
      <c r="B19" s="30" t="s">
        <v>148</v>
      </c>
      <c r="C19" s="8" t="s">
        <v>168</v>
      </c>
      <c r="D19" s="30" t="s">
        <v>167</v>
      </c>
      <c r="E19" s="9">
        <v>3527574191</v>
      </c>
      <c r="F19" s="8"/>
      <c r="G19" s="8" t="s">
        <v>155</v>
      </c>
      <c r="H19" s="8" t="s">
        <v>157</v>
      </c>
      <c r="I19" s="8" t="s">
        <v>91</v>
      </c>
      <c r="J19" s="10">
        <v>32607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Alachua, Baker, Bay, Bradford, Calhoun, Clay, Columbia, Dixie, Duval, Escambia, Franklin, Gadsden, Gilchrist, Gulf, Hamilton, Holmes, Jackson, Jefferson, Lafayette, Leon, Liberty, Madison, Nassau, Okaloosa, Putnam, Santa Rosa, St. Johns, Suwannee, Taylor, Union, Wakulla, Walton, Washington</v>
      </c>
      <c r="M19" s="12">
        <v>45403</v>
      </c>
      <c r="N19" s="23" t="s">
        <v>92</v>
      </c>
      <c r="O19" s="27" t="s">
        <v>92</v>
      </c>
      <c r="P19" s="23" t="s">
        <v>92</v>
      </c>
      <c r="Q19" s="27" t="s">
        <v>92</v>
      </c>
      <c r="R19" s="23"/>
      <c r="S19" s="27"/>
      <c r="T19" s="23" t="s">
        <v>92</v>
      </c>
      <c r="U19" s="27"/>
      <c r="V19" s="23"/>
      <c r="W19" s="27" t="s">
        <v>92</v>
      </c>
      <c r="X19" s="23"/>
      <c r="Y19" s="27" t="s">
        <v>92</v>
      </c>
      <c r="Z19" s="23"/>
      <c r="AA19" s="27" t="s">
        <v>92</v>
      </c>
      <c r="AB19" s="23" t="s">
        <v>92</v>
      </c>
      <c r="AC19" s="27" t="s">
        <v>92</v>
      </c>
      <c r="AD19" s="23"/>
      <c r="AE19" s="27" t="s">
        <v>92</v>
      </c>
      <c r="AF19" s="23" t="s">
        <v>92</v>
      </c>
      <c r="AG19" s="27" t="s">
        <v>92</v>
      </c>
      <c r="AH19" s="23"/>
      <c r="AI19" s="27" t="s">
        <v>92</v>
      </c>
      <c r="AJ19" s="23" t="s">
        <v>92</v>
      </c>
      <c r="AK19" s="27"/>
      <c r="AL19" s="23"/>
      <c r="AM19" s="27"/>
      <c r="AN19" s="23"/>
      <c r="AO19" s="27"/>
      <c r="AP19" s="23" t="s">
        <v>92</v>
      </c>
      <c r="AQ19" s="27"/>
      <c r="AR19" s="23" t="s">
        <v>92</v>
      </c>
      <c r="AS19" s="27" t="s">
        <v>92</v>
      </c>
      <c r="AT19" s="23" t="s">
        <v>92</v>
      </c>
      <c r="AU19" s="27"/>
      <c r="AV19" s="23"/>
      <c r="AW19" s="27" t="s">
        <v>92</v>
      </c>
      <c r="AX19" s="23"/>
      <c r="AY19" s="27" t="s">
        <v>92</v>
      </c>
      <c r="AZ19" s="23" t="s">
        <v>92</v>
      </c>
      <c r="BA19" s="27"/>
      <c r="BB19" s="23"/>
      <c r="BC19" s="27"/>
      <c r="BD19" s="23"/>
      <c r="BE19" s="27"/>
      <c r="BF19" s="23" t="s">
        <v>92</v>
      </c>
      <c r="BG19" s="27" t="s">
        <v>92</v>
      </c>
      <c r="BH19" s="23"/>
      <c r="BI19" s="27"/>
      <c r="BJ19" s="23"/>
      <c r="BK19" s="27"/>
      <c r="BL19" s="23"/>
      <c r="BM19" s="27"/>
      <c r="BN19" s="23"/>
      <c r="BO19" s="27" t="s">
        <v>92</v>
      </c>
      <c r="BP19" s="23" t="s">
        <v>92</v>
      </c>
      <c r="BQ19" s="27"/>
      <c r="BR19" s="23"/>
      <c r="BS19" s="27" t="s">
        <v>92</v>
      </c>
      <c r="BT19" s="23"/>
      <c r="BU19" s="27"/>
      <c r="BV19" s="23" t="s">
        <v>92</v>
      </c>
      <c r="BW19" s="27" t="s">
        <v>92</v>
      </c>
      <c r="BX19" s="23" t="s">
        <v>92</v>
      </c>
      <c r="BY19" s="27"/>
      <c r="BZ19" s="23" t="s">
        <v>92</v>
      </c>
      <c r="CA19" s="27" t="s">
        <v>92</v>
      </c>
      <c r="CB19" s="23" t="s">
        <v>92</v>
      </c>
      <c r="CC19" s="20">
        <f t="shared" si="0"/>
        <v>33</v>
      </c>
    </row>
    <row r="20" spans="1:81" ht="86.4" x14ac:dyDescent="0.3">
      <c r="A20" s="7" t="s">
        <v>147</v>
      </c>
      <c r="B20" s="30" t="s">
        <v>148</v>
      </c>
      <c r="C20" s="8" t="s">
        <v>151</v>
      </c>
      <c r="D20" s="30" t="s">
        <v>153</v>
      </c>
      <c r="E20" s="9">
        <v>3346493643</v>
      </c>
      <c r="F20" s="8"/>
      <c r="G20" s="8" t="s">
        <v>156</v>
      </c>
      <c r="H20" s="8" t="s">
        <v>158</v>
      </c>
      <c r="I20" s="8" t="s">
        <v>91</v>
      </c>
      <c r="J20" s="10">
        <v>32504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Alachua, Baker, Bay, Bradford, Calhoun, Clay, Columbia, Dixie, Duval, Escambia, Franklin, Gadsden, Gilchrist, Gulf, Hamilton, Holmes, Jackson, Jefferson, Lafayette, Leon, Liberty, Madison, Nassau, Okaloosa, Putnam, Santa Rosa, St. Johns, Suwannee, Taylor, Union, Wakulla, Walton, Washington</v>
      </c>
      <c r="M20" s="12">
        <v>45403</v>
      </c>
      <c r="N20" s="23" t="s">
        <v>92</v>
      </c>
      <c r="O20" s="27" t="s">
        <v>92</v>
      </c>
      <c r="P20" s="23" t="s">
        <v>92</v>
      </c>
      <c r="Q20" s="27" t="s">
        <v>92</v>
      </c>
      <c r="R20" s="23"/>
      <c r="S20" s="27"/>
      <c r="T20" s="23" t="s">
        <v>92</v>
      </c>
      <c r="U20" s="27"/>
      <c r="V20" s="23"/>
      <c r="W20" s="27" t="s">
        <v>92</v>
      </c>
      <c r="X20" s="23"/>
      <c r="Y20" s="27" t="s">
        <v>92</v>
      </c>
      <c r="Z20" s="23"/>
      <c r="AA20" s="27" t="s">
        <v>92</v>
      </c>
      <c r="AB20" s="23" t="s">
        <v>92</v>
      </c>
      <c r="AC20" s="27" t="s">
        <v>92</v>
      </c>
      <c r="AD20" s="23"/>
      <c r="AE20" s="27" t="s">
        <v>92</v>
      </c>
      <c r="AF20" s="23" t="s">
        <v>92</v>
      </c>
      <c r="AG20" s="27" t="s">
        <v>92</v>
      </c>
      <c r="AH20" s="23"/>
      <c r="AI20" s="27" t="s">
        <v>92</v>
      </c>
      <c r="AJ20" s="23" t="s">
        <v>92</v>
      </c>
      <c r="AK20" s="27"/>
      <c r="AL20" s="23"/>
      <c r="AM20" s="27"/>
      <c r="AN20" s="23"/>
      <c r="AO20" s="27"/>
      <c r="AP20" s="23" t="s">
        <v>92</v>
      </c>
      <c r="AQ20" s="27"/>
      <c r="AR20" s="23" t="s">
        <v>92</v>
      </c>
      <c r="AS20" s="27" t="s">
        <v>92</v>
      </c>
      <c r="AT20" s="23" t="s">
        <v>92</v>
      </c>
      <c r="AU20" s="27"/>
      <c r="AV20" s="23"/>
      <c r="AW20" s="27" t="s">
        <v>92</v>
      </c>
      <c r="AX20" s="23"/>
      <c r="AY20" s="27" t="s">
        <v>92</v>
      </c>
      <c r="AZ20" s="23" t="s">
        <v>92</v>
      </c>
      <c r="BA20" s="27"/>
      <c r="BB20" s="23"/>
      <c r="BC20" s="27"/>
      <c r="BD20" s="23"/>
      <c r="BE20" s="27"/>
      <c r="BF20" s="23" t="s">
        <v>92</v>
      </c>
      <c r="BG20" s="27" t="s">
        <v>92</v>
      </c>
      <c r="BH20" s="23"/>
      <c r="BI20" s="27"/>
      <c r="BJ20" s="23"/>
      <c r="BK20" s="27"/>
      <c r="BL20" s="23"/>
      <c r="BM20" s="27"/>
      <c r="BN20" s="23"/>
      <c r="BO20" s="27" t="s">
        <v>92</v>
      </c>
      <c r="BP20" s="23" t="s">
        <v>92</v>
      </c>
      <c r="BQ20" s="27"/>
      <c r="BR20" s="23"/>
      <c r="BS20" s="27" t="s">
        <v>92</v>
      </c>
      <c r="BT20" s="23"/>
      <c r="BU20" s="27"/>
      <c r="BV20" s="23" t="s">
        <v>92</v>
      </c>
      <c r="BW20" s="27" t="s">
        <v>92</v>
      </c>
      <c r="BX20" s="23" t="s">
        <v>92</v>
      </c>
      <c r="BY20" s="27"/>
      <c r="BZ20" s="23" t="s">
        <v>92</v>
      </c>
      <c r="CA20" s="27" t="s">
        <v>92</v>
      </c>
      <c r="CB20" s="23" t="s">
        <v>92</v>
      </c>
      <c r="CC20" s="20">
        <f t="shared" si="0"/>
        <v>33</v>
      </c>
    </row>
    <row r="21" spans="1:81" ht="28.8" x14ac:dyDescent="0.3">
      <c r="A21" s="7" t="s">
        <v>121</v>
      </c>
      <c r="B21" s="30" t="s">
        <v>122</v>
      </c>
      <c r="C21" s="8" t="s">
        <v>123</v>
      </c>
      <c r="D21" s="30" t="s">
        <v>124</v>
      </c>
      <c r="E21" s="9">
        <v>8506562679</v>
      </c>
      <c r="F21" s="8"/>
      <c r="G21" s="8" t="s">
        <v>125</v>
      </c>
      <c r="H21" s="8" t="s">
        <v>126</v>
      </c>
      <c r="I21" s="8" t="s">
        <v>91</v>
      </c>
      <c r="J21" s="10">
        <v>32308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Calhoun, Franklin, Gadsden, Jackson, Jefferson, Leon, Madison, Taylor, Wakulla</v>
      </c>
      <c r="M21" s="12">
        <v>45403</v>
      </c>
      <c r="N21" s="23"/>
      <c r="O21" s="27"/>
      <c r="P21" s="23"/>
      <c r="Q21" s="27"/>
      <c r="R21" s="23"/>
      <c r="S21" s="27"/>
      <c r="T21" s="23" t="s">
        <v>92</v>
      </c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 t="s">
        <v>92</v>
      </c>
      <c r="AF21" s="23" t="s">
        <v>92</v>
      </c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 t="s">
        <v>92</v>
      </c>
      <c r="AS21" s="27" t="s">
        <v>92</v>
      </c>
      <c r="AT21" s="23"/>
      <c r="AU21" s="27"/>
      <c r="AV21" s="23"/>
      <c r="AW21" s="27" t="s">
        <v>92</v>
      </c>
      <c r="AX21" s="23"/>
      <c r="AY21" s="27"/>
      <c r="AZ21" s="23" t="s">
        <v>92</v>
      </c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 t="s">
        <v>92</v>
      </c>
      <c r="BX21" s="23"/>
      <c r="BY21" s="27"/>
      <c r="BZ21" s="23" t="s">
        <v>92</v>
      </c>
      <c r="CA21" s="27"/>
      <c r="CB21" s="23"/>
      <c r="CC21" s="20">
        <f t="shared" si="0"/>
        <v>9</v>
      </c>
    </row>
    <row r="22" spans="1:81" ht="28.8" x14ac:dyDescent="0.3">
      <c r="A22" s="7" t="s">
        <v>127</v>
      </c>
      <c r="B22" s="30" t="s">
        <v>128</v>
      </c>
      <c r="C22" s="8" t="s">
        <v>129</v>
      </c>
      <c r="D22" s="30" t="s">
        <v>130</v>
      </c>
      <c r="E22" s="9">
        <v>9047390540</v>
      </c>
      <c r="F22" s="8"/>
      <c r="G22" s="8" t="s">
        <v>131</v>
      </c>
      <c r="H22" s="8" t="s">
        <v>132</v>
      </c>
      <c r="I22" s="8" t="s">
        <v>91</v>
      </c>
      <c r="J22" s="10">
        <v>32216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Baker, Clay, Duval, Lake, Orange, Osceola, Putnam, Seminole, St. Johns</v>
      </c>
      <c r="M22" s="12">
        <v>45403</v>
      </c>
      <c r="N22" s="23"/>
      <c r="O22" s="27" t="s">
        <v>92</v>
      </c>
      <c r="P22" s="23"/>
      <c r="Q22" s="27"/>
      <c r="R22" s="23"/>
      <c r="S22" s="27"/>
      <c r="T22" s="23"/>
      <c r="U22" s="27"/>
      <c r="V22" s="23"/>
      <c r="W22" s="27" t="s">
        <v>92</v>
      </c>
      <c r="X22" s="23"/>
      <c r="Y22" s="27"/>
      <c r="Z22" s="23"/>
      <c r="AA22" s="27"/>
      <c r="AB22" s="23" t="s">
        <v>92</v>
      </c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 t="s">
        <v>92</v>
      </c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 t="s">
        <v>92</v>
      </c>
      <c r="BJ22" s="23" t="s">
        <v>92</v>
      </c>
      <c r="BK22" s="27"/>
      <c r="BL22" s="23"/>
      <c r="BM22" s="27"/>
      <c r="BN22" s="23"/>
      <c r="BO22" s="27" t="s">
        <v>92</v>
      </c>
      <c r="BP22" s="23"/>
      <c r="BQ22" s="27"/>
      <c r="BR22" s="23" t="s">
        <v>92</v>
      </c>
      <c r="BS22" s="27" t="s">
        <v>92</v>
      </c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9</v>
      </c>
    </row>
    <row r="23" spans="1:81" x14ac:dyDescent="0.3">
      <c r="A23" s="7" t="s">
        <v>98</v>
      </c>
      <c r="B23" s="30" t="s">
        <v>93</v>
      </c>
      <c r="C23" s="8" t="s">
        <v>94</v>
      </c>
      <c r="D23" s="30" t="s">
        <v>95</v>
      </c>
      <c r="E23" s="9">
        <v>9544937422</v>
      </c>
      <c r="F23" s="8"/>
      <c r="G23" s="8" t="s">
        <v>96</v>
      </c>
      <c r="H23" s="8" t="s">
        <v>97</v>
      </c>
      <c r="I23" s="8" t="s">
        <v>91</v>
      </c>
      <c r="J23" s="10">
        <v>32750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Orange, Osceola, Polk, Seminole</v>
      </c>
      <c r="M23" s="12">
        <v>45403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 t="s">
        <v>92</v>
      </c>
      <c r="BJ23" s="23" t="s">
        <v>92</v>
      </c>
      <c r="BK23" s="27"/>
      <c r="BL23" s="23"/>
      <c r="BM23" s="27"/>
      <c r="BN23" s="23" t="s">
        <v>92</v>
      </c>
      <c r="BO23" s="27"/>
      <c r="BP23" s="23"/>
      <c r="BQ23" s="27"/>
      <c r="BR23" s="23" t="s">
        <v>92</v>
      </c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4</v>
      </c>
    </row>
    <row r="24" spans="1:81" x14ac:dyDescent="0.3">
      <c r="A24" s="7" t="s">
        <v>98</v>
      </c>
      <c r="B24" s="30" t="s">
        <v>93</v>
      </c>
      <c r="C24" s="8" t="s">
        <v>94</v>
      </c>
      <c r="D24" s="30" t="s">
        <v>95</v>
      </c>
      <c r="E24" s="9">
        <v>9544937422</v>
      </c>
      <c r="F24" s="8"/>
      <c r="G24" s="8" t="s">
        <v>133</v>
      </c>
      <c r="H24" s="8" t="s">
        <v>134</v>
      </c>
      <c r="I24" s="8" t="s">
        <v>91</v>
      </c>
      <c r="J24" s="10">
        <v>33351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Broward, Miami-Dade, Monroe, Palm Beach</v>
      </c>
      <c r="M24" s="12">
        <v>45403</v>
      </c>
      <c r="N24" s="23"/>
      <c r="O24" s="27"/>
      <c r="P24" s="23"/>
      <c r="Q24" s="27"/>
      <c r="R24" s="23"/>
      <c r="S24" s="27" t="s">
        <v>92</v>
      </c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 t="s">
        <v>92</v>
      </c>
      <c r="BE24" s="27" t="s">
        <v>92</v>
      </c>
      <c r="BF24" s="23"/>
      <c r="BG24" s="27"/>
      <c r="BH24" s="23"/>
      <c r="BI24" s="27"/>
      <c r="BJ24" s="23"/>
      <c r="BK24" s="27" t="s">
        <v>92</v>
      </c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4</v>
      </c>
    </row>
    <row r="25" spans="1:81" x14ac:dyDescent="0.3">
      <c r="A25" s="7"/>
      <c r="B25" s="30"/>
      <c r="C25" s="8"/>
      <c r="D25" s="30"/>
      <c r="E25" s="9"/>
      <c r="F25" s="8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">
      <c r="A26" s="7"/>
      <c r="B26" s="30"/>
      <c r="C26" s="8"/>
      <c r="D26" s="30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">
      <c r="A27" s="7"/>
      <c r="B27" s="30"/>
      <c r="C27" s="8"/>
      <c r="D27" s="30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">
      <c r="A28" s="7"/>
      <c r="B28" s="30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">
      <c r="A29" s="7"/>
      <c r="B29" s="30"/>
      <c r="C29" s="8"/>
      <c r="D29" s="30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">
      <c r="A30" s="7"/>
      <c r="B30" s="30"/>
      <c r="C30" s="8"/>
      <c r="D30" s="30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">
      <c r="A31" s="7"/>
      <c r="B31" s="30"/>
      <c r="C31" s="8"/>
      <c r="D31" s="30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">
      <c r="A32" s="7"/>
      <c r="B32" s="30"/>
      <c r="C32" s="8"/>
      <c r="D32" s="30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">
      <c r="A33" s="7"/>
      <c r="B33" s="30"/>
      <c r="C33" s="8"/>
      <c r="D33" s="30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">
      <c r="A34" s="7"/>
      <c r="B34" s="30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">
      <c r="A35" s="7"/>
      <c r="B35" s="30"/>
      <c r="C35" s="8"/>
      <c r="D35" s="30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34 B36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34 E36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9" r:id="rId1" xr:uid="{55315C5B-A9A4-44BB-A40D-E1E88354271F}"/>
    <hyperlink ref="D9" r:id="rId2" xr:uid="{76E3A3D7-D567-442C-955F-774E3394D91E}"/>
    <hyperlink ref="B23" r:id="rId3" xr:uid="{545E45DF-A7BD-4270-87DB-093C19130C3A}"/>
    <hyperlink ref="D23" r:id="rId4" xr:uid="{B50AB4E3-3387-4F4D-AAE0-A4D2F0B4EF41}"/>
    <hyperlink ref="B10" r:id="rId5" xr:uid="{4B501201-E5E3-45C5-99F2-9932C96FAE71}"/>
    <hyperlink ref="B11" r:id="rId6" xr:uid="{039A82F4-B917-46A6-9E70-2F0C48999712}"/>
    <hyperlink ref="D11" r:id="rId7" xr:uid="{2EB51DD8-6268-4B1E-980C-24F797C92D1D}"/>
    <hyperlink ref="B13" r:id="rId8" xr:uid="{D45E7F3D-BC18-4246-A682-6BF0B71D9035}"/>
    <hyperlink ref="D13" r:id="rId9" xr:uid="{7B60ED28-5863-49F1-B455-2F14BA3564DB}"/>
    <hyperlink ref="B15" r:id="rId10" xr:uid="{E6F2E616-1D0E-450E-92C1-64D5D70D2BA4}"/>
    <hyperlink ref="D15" r:id="rId11" xr:uid="{2E99BF1F-198B-40B8-8557-4AE154C3F11C}"/>
    <hyperlink ref="B21" r:id="rId12" xr:uid="{41CA11EE-996A-4C91-9BD3-5A3C103099D1}"/>
    <hyperlink ref="D21" r:id="rId13" xr:uid="{BB5ACA86-127A-4327-A539-99ABAC935D69}"/>
    <hyperlink ref="B22" r:id="rId14" xr:uid="{A5492215-21DC-447A-8A02-207F997A34FC}"/>
    <hyperlink ref="D22" r:id="rId15" xr:uid="{1A42F36E-BCE4-4F22-A928-BE2103C2E342}"/>
    <hyperlink ref="D24" r:id="rId16" xr:uid="{19150F08-375C-4BBA-A6BB-8795C0E3F742}"/>
    <hyperlink ref="B24" r:id="rId17" xr:uid="{BD3E180C-4011-4B2F-95D0-341E69A240FC}"/>
    <hyperlink ref="B14" r:id="rId18" xr:uid="{DCEC148A-65B5-4EAF-BAA5-27084D802700}"/>
    <hyperlink ref="D14" r:id="rId19" xr:uid="{A2B4EB00-D985-49BF-877D-6293B19526CD}"/>
    <hyperlink ref="B12" r:id="rId20" xr:uid="{FDA4E9D3-751A-4478-BFB2-5A3B1CD01211}"/>
    <hyperlink ref="D12" r:id="rId21" xr:uid="{91EAD002-1F4D-4333-8C40-C36AFDA4A06F}"/>
    <hyperlink ref="B17" r:id="rId22" xr:uid="{347C4728-8580-440C-94AE-65BB04383A49}"/>
    <hyperlink ref="D17" r:id="rId23" xr:uid="{2564C027-CC8F-46D2-9FBA-7BB64122A285}"/>
    <hyperlink ref="B18" r:id="rId24" xr:uid="{B1BABC71-B31F-457F-92A6-75B355A5BD72}"/>
    <hyperlink ref="B19" r:id="rId25" xr:uid="{AF2B28A1-28B8-4C93-B04F-A2FB82DBD1FD}"/>
    <hyperlink ref="B20" r:id="rId26" xr:uid="{6E370405-2402-438D-AEA2-FF6FBE968B0E}"/>
    <hyperlink ref="D19" r:id="rId27" xr:uid="{F99904E3-66FE-4954-B7BC-C37579788B39}"/>
    <hyperlink ref="D18" r:id="rId28" xr:uid="{68B098C3-A0ED-46D4-8DA9-F78FBCB17F02}"/>
    <hyperlink ref="D20" r:id="rId29" xr:uid="{36781644-622F-4717-9020-72952D22F890}"/>
    <hyperlink ref="B16" r:id="rId30" xr:uid="{09D2DB4D-24CF-4B01-8F8F-7E1B8A98D4F9}"/>
    <hyperlink ref="D10" r:id="rId31" xr:uid="{1F5ADE54-6242-494F-8F0F-81934B2B3CAA}"/>
  </hyperlinks>
  <pageMargins left="0.5" right="0.5" top="0.5" bottom="0.5" header="0.3" footer="0.3"/>
  <pageSetup paperSize="5" scale="86" fitToHeight="0" orientation="landscape" r:id="rId32"/>
  <drawing r:id="rId3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D100BAAB17F340ABE384D0A3E0C298" ma:contentTypeVersion="15" ma:contentTypeDescription="Create a new document." ma:contentTypeScope="" ma:versionID="e082aed291b539fd629970f290480ad6">
  <xsd:schema xmlns:xsd="http://www.w3.org/2001/XMLSchema" xmlns:xs="http://www.w3.org/2001/XMLSchema" xmlns:p="http://schemas.microsoft.com/office/2006/metadata/properties" xmlns:ns1="http://schemas.microsoft.com/sharepoint/v3" xmlns:ns2="333cd56b-caee-4bcf-918b-e55e9ca610c5" xmlns:ns3="928b6602-3b52-4284-a9d5-d67a219fec38" targetNamespace="http://schemas.microsoft.com/office/2006/metadata/properties" ma:root="true" ma:fieldsID="84ca63141825ca2770e0d84a32b42b7f" ns1:_="" ns2:_="" ns3:_="">
    <xsd:import namespace="http://schemas.microsoft.com/sharepoint/v3"/>
    <xsd:import namespace="333cd56b-caee-4bcf-918b-e55e9ca610c5"/>
    <xsd:import namespace="928b6602-3b52-4284-a9d5-d67a219fec3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51b92f-8845-46d4-b07f-a9d0b914929e}" ma:internalName="TaxCatchAll" ma:showField="CatchAllData" ma:web="333cd56b-caee-4bcf-918b-e55e9ca61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b6602-3b52-4284-a9d5-d67a219fec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19f89f-9fb4-439b-bc54-59b509d460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https://fldms.sharepoint.com/statepurchasing/CM/_layouts/15/DocIdRedir.aspx?ID=E62VMQZNMN4K-178911121-1297</Url>
      <Description>E62VMQZNMN4K-178911121-1297</Description>
    </_dlc_DocIdUrl>
    <_ip_UnifiedCompliancePolicyUIAction xmlns="http://schemas.microsoft.com/sharepoint/v3" xsi:nil="true"/>
    <TaxCatchAll xmlns="333cd56b-caee-4bcf-918b-e55e9ca610c5" xsi:nil="true"/>
    <lcf76f155ced4ddcb4097134ff3c332f xmlns="928b6602-3b52-4284-a9d5-d67a219fec38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_dlc_DocIdPersistId xmlns="333cd56b-caee-4bcf-918b-e55e9ca610c5">false</_dlc_DocIdPersistId>
    <SharedWithUsers xmlns="333cd56b-caee-4bcf-918b-e55e9ca610c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1153271-4763-475B-BA37-73B5C50AC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33cd56b-caee-4bcf-918b-e55e9ca610c5"/>
    <ds:schemaRef ds:uri="928b6602-3b52-4284-a9d5-d67a219fe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72CC0B-8430-43BB-A7B7-B02A6EEEAEB3}">
  <ds:schemaRefs>
    <ds:schemaRef ds:uri="http://www.w3.org/XML/1998/namespace"/>
    <ds:schemaRef ds:uri="333cd56b-caee-4bcf-918b-e55e9ca610c5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sharepoint/v3"/>
    <ds:schemaRef ds:uri="http://purl.org/dc/dcmitype/"/>
    <ds:schemaRef ds:uri="http://schemas.microsoft.com/office/2006/documentManagement/types"/>
    <ds:schemaRef ds:uri="928b6602-3b52-4284-a9d5-d67a219fec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Seavey, Daniel</dc:creator>
  <cp:keywords/>
  <dc:description/>
  <cp:lastModifiedBy>McLaughlin, Evan</cp:lastModifiedBy>
  <cp:revision/>
  <dcterms:created xsi:type="dcterms:W3CDTF">2020-04-13T17:58:59Z</dcterms:created>
  <dcterms:modified xsi:type="dcterms:W3CDTF">2025-04-22T14:29:10Z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0x0101005FD100BAAB17F340ABE384D0A3E0C298</vt:lpwstr>
  </property>
  <property fmtid="{D5CDD505-2E9C-101B-9397-08002B2CF9AE}" pid="3" name="_dlc_DocIdItemGuid">
    <vt:lpwstr>d469c241-5695-4755-9171-82c91d673c7b</vt:lpwstr>
  </property>
  <property fmtid="{D5CDD505-2E9C-101B-9397-08002B2CF9AE}" pid="4" name="xd_ProgID">
    <vt:lpwstr/>
  </property>
  <property fmtid="{D5CDD505-2E9C-101B-9397-08002B2CF9AE}" pid="5" name="MediaServiceImageTags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